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2A57A2D2-3AD1-4BE8-9EAE-373DB616C133}" xr6:coauthVersionLast="47" xr6:coauthVersionMax="47" xr10:uidLastSave="{00000000-0000-0000-0000-000000000000}"/>
  <bookViews>
    <workbookView xWindow="-108" yWindow="-108" windowWidth="23256" windowHeight="12456" activeTab="2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W923" i="1"/>
  <c r="AA923" i="1" s="1"/>
  <c r="V2" i="1"/>
  <c r="W2" i="1" s="1"/>
  <c r="AA2" i="1" s="1"/>
  <c r="V3" i="1"/>
  <c r="W3" i="1" s="1"/>
  <c r="AA3" i="1" s="1"/>
  <c r="V4" i="1"/>
  <c r="W4" i="1" s="1"/>
  <c r="AA4" i="1" s="1"/>
  <c r="V5" i="1"/>
  <c r="W5" i="1" s="1"/>
  <c r="AA5" i="1" s="1"/>
  <c r="V6" i="1"/>
  <c r="W6" i="1" s="1"/>
  <c r="AA6" i="1" s="1"/>
  <c r="V7" i="1"/>
  <c r="W7" i="1" s="1"/>
  <c r="AA7" i="1" s="1"/>
  <c r="V8" i="1"/>
  <c r="W8" i="1" s="1"/>
  <c r="AA8" i="1" s="1"/>
  <c r="V9" i="1"/>
  <c r="W9" i="1" s="1"/>
  <c r="AA9" i="1" s="1"/>
  <c r="V10" i="1"/>
  <c r="W10" i="1" s="1"/>
  <c r="AA10" i="1" s="1"/>
  <c r="V11" i="1"/>
  <c r="W11" i="1" s="1"/>
  <c r="AA11" i="1" s="1"/>
  <c r="V12" i="1"/>
  <c r="W12" i="1" s="1"/>
  <c r="AA12" i="1" s="1"/>
  <c r="V13" i="1"/>
  <c r="W13" i="1" s="1"/>
  <c r="AA13" i="1" s="1"/>
  <c r="V14" i="1"/>
  <c r="W14" i="1" s="1"/>
  <c r="AA14" i="1" s="1"/>
  <c r="V15" i="1"/>
  <c r="W15" i="1" s="1"/>
  <c r="AA15" i="1" s="1"/>
  <c r="V16" i="1"/>
  <c r="W16" i="1" s="1"/>
  <c r="AA16" i="1" s="1"/>
  <c r="V17" i="1"/>
  <c r="W17" i="1" s="1"/>
  <c r="AA17" i="1" s="1"/>
  <c r="V18" i="1"/>
  <c r="W18" i="1" s="1"/>
  <c r="AA18" i="1" s="1"/>
  <c r="V19" i="1"/>
  <c r="W19" i="1" s="1"/>
  <c r="AA19" i="1" s="1"/>
  <c r="V20" i="1"/>
  <c r="W20" i="1" s="1"/>
  <c r="AA20" i="1" s="1"/>
  <c r="V21" i="1"/>
  <c r="W21" i="1" s="1"/>
  <c r="AA21" i="1" s="1"/>
  <c r="V22" i="1"/>
  <c r="W22" i="1" s="1"/>
  <c r="AA22" i="1" s="1"/>
  <c r="V23" i="1"/>
  <c r="W23" i="1" s="1"/>
  <c r="AA23" i="1" s="1"/>
  <c r="V24" i="1"/>
  <c r="W24" i="1" s="1"/>
  <c r="AA24" i="1" s="1"/>
  <c r="V25" i="1"/>
  <c r="W25" i="1" s="1"/>
  <c r="AA25" i="1" s="1"/>
  <c r="V26" i="1"/>
  <c r="W26" i="1" s="1"/>
  <c r="AA26" i="1" s="1"/>
  <c r="V27" i="1"/>
  <c r="W27" i="1" s="1"/>
  <c r="AA27" i="1" s="1"/>
  <c r="V28" i="1"/>
  <c r="W28" i="1" s="1"/>
  <c r="AA28" i="1" s="1"/>
  <c r="V29" i="1"/>
  <c r="W29" i="1" s="1"/>
  <c r="AA29" i="1" s="1"/>
  <c r="V30" i="1"/>
  <c r="W30" i="1" s="1"/>
  <c r="AA30" i="1" s="1"/>
  <c r="V31" i="1"/>
  <c r="W31" i="1" s="1"/>
  <c r="AA31" i="1" s="1"/>
  <c r="V32" i="1"/>
  <c r="W32" i="1" s="1"/>
  <c r="AA32" i="1" s="1"/>
  <c r="V33" i="1"/>
  <c r="W33" i="1" s="1"/>
  <c r="AA33" i="1" s="1"/>
  <c r="V34" i="1"/>
  <c r="W34" i="1" s="1"/>
  <c r="AA34" i="1" s="1"/>
  <c r="V35" i="1"/>
  <c r="W35" i="1" s="1"/>
  <c r="AA35" i="1" s="1"/>
  <c r="V36" i="1"/>
  <c r="W36" i="1" s="1"/>
  <c r="AA36" i="1" s="1"/>
  <c r="V37" i="1"/>
  <c r="W37" i="1" s="1"/>
  <c r="AA37" i="1" s="1"/>
  <c r="V38" i="1"/>
  <c r="W38" i="1" s="1"/>
  <c r="AA38" i="1" s="1"/>
  <c r="V39" i="1"/>
  <c r="W39" i="1" s="1"/>
  <c r="AA39" i="1" s="1"/>
  <c r="V40" i="1"/>
  <c r="W40" i="1" s="1"/>
  <c r="AA40" i="1" s="1"/>
  <c r="V41" i="1"/>
  <c r="W41" i="1" s="1"/>
  <c r="AA41" i="1" s="1"/>
  <c r="V42" i="1"/>
  <c r="W42" i="1" s="1"/>
  <c r="AA42" i="1" s="1"/>
  <c r="V43" i="1"/>
  <c r="W43" i="1" s="1"/>
  <c r="AA43" i="1" s="1"/>
  <c r="V44" i="1"/>
  <c r="W44" i="1" s="1"/>
  <c r="AA44" i="1" s="1"/>
  <c r="V45" i="1"/>
  <c r="W45" i="1" s="1"/>
  <c r="AA45" i="1" s="1"/>
  <c r="V46" i="1"/>
  <c r="W46" i="1" s="1"/>
  <c r="AA46" i="1" s="1"/>
  <c r="V47" i="1"/>
  <c r="W47" i="1" s="1"/>
  <c r="AA47" i="1" s="1"/>
  <c r="V48" i="1"/>
  <c r="W48" i="1" s="1"/>
  <c r="AA48" i="1" s="1"/>
  <c r="V49" i="1"/>
  <c r="W49" i="1" s="1"/>
  <c r="AA49" i="1" s="1"/>
  <c r="V50" i="1"/>
  <c r="W50" i="1" s="1"/>
  <c r="AA50" i="1" s="1"/>
  <c r="V51" i="1"/>
  <c r="W51" i="1" s="1"/>
  <c r="AA51" i="1" s="1"/>
  <c r="V52" i="1"/>
  <c r="W52" i="1" s="1"/>
  <c r="AA52" i="1" s="1"/>
  <c r="V53" i="1"/>
  <c r="W53" i="1" s="1"/>
  <c r="AA53" i="1" s="1"/>
  <c r="V54" i="1"/>
  <c r="W54" i="1" s="1"/>
  <c r="AA54" i="1" s="1"/>
  <c r="V55" i="1"/>
  <c r="W55" i="1" s="1"/>
  <c r="AA55" i="1" s="1"/>
  <c r="V56" i="1"/>
  <c r="W56" i="1" s="1"/>
  <c r="AA56" i="1" s="1"/>
  <c r="V57" i="1"/>
  <c r="W57" i="1" s="1"/>
  <c r="AA57" i="1" s="1"/>
  <c r="V58" i="1"/>
  <c r="W58" i="1" s="1"/>
  <c r="AA58" i="1" s="1"/>
  <c r="V59" i="1"/>
  <c r="W59" i="1" s="1"/>
  <c r="AA59" i="1" s="1"/>
  <c r="V60" i="1"/>
  <c r="W60" i="1" s="1"/>
  <c r="AA60" i="1" s="1"/>
  <c r="V61" i="1"/>
  <c r="W61" i="1" s="1"/>
  <c r="AA61" i="1" s="1"/>
  <c r="V62" i="1"/>
  <c r="W62" i="1" s="1"/>
  <c r="AA62" i="1" s="1"/>
  <c r="V63" i="1"/>
  <c r="W63" i="1" s="1"/>
  <c r="AA63" i="1" s="1"/>
  <c r="V64" i="1"/>
  <c r="W64" i="1" s="1"/>
  <c r="AA64" i="1" s="1"/>
  <c r="V65" i="1"/>
  <c r="W65" i="1" s="1"/>
  <c r="AA65" i="1" s="1"/>
  <c r="V66" i="1"/>
  <c r="W66" i="1" s="1"/>
  <c r="AA66" i="1" s="1"/>
  <c r="V67" i="1"/>
  <c r="W67" i="1" s="1"/>
  <c r="AA67" i="1" s="1"/>
  <c r="V68" i="1"/>
  <c r="W68" i="1" s="1"/>
  <c r="AA68" i="1" s="1"/>
  <c r="V69" i="1"/>
  <c r="W69" i="1" s="1"/>
  <c r="AA69" i="1" s="1"/>
  <c r="V70" i="1"/>
  <c r="W70" i="1" s="1"/>
  <c r="AA70" i="1" s="1"/>
  <c r="V71" i="1"/>
  <c r="W71" i="1" s="1"/>
  <c r="AA71" i="1" s="1"/>
  <c r="V72" i="1"/>
  <c r="W72" i="1" s="1"/>
  <c r="AA72" i="1" s="1"/>
  <c r="V73" i="1"/>
  <c r="W73" i="1" s="1"/>
  <c r="AA73" i="1" s="1"/>
  <c r="V74" i="1"/>
  <c r="W74" i="1" s="1"/>
  <c r="AA74" i="1" s="1"/>
  <c r="V75" i="1"/>
  <c r="W75" i="1" s="1"/>
  <c r="AA75" i="1" s="1"/>
  <c r="V76" i="1"/>
  <c r="W76" i="1" s="1"/>
  <c r="AA76" i="1" s="1"/>
  <c r="V77" i="1"/>
  <c r="W77" i="1" s="1"/>
  <c r="AA77" i="1" s="1"/>
  <c r="V78" i="1"/>
  <c r="W78" i="1" s="1"/>
  <c r="AA78" i="1" s="1"/>
  <c r="V79" i="1"/>
  <c r="W79" i="1" s="1"/>
  <c r="AA79" i="1" s="1"/>
  <c r="V80" i="1"/>
  <c r="W80" i="1" s="1"/>
  <c r="AA80" i="1" s="1"/>
  <c r="V81" i="1"/>
  <c r="W81" i="1" s="1"/>
  <c r="AA81" i="1" s="1"/>
  <c r="V82" i="1"/>
  <c r="W82" i="1" s="1"/>
  <c r="AA82" i="1" s="1"/>
  <c r="V83" i="1"/>
  <c r="W83" i="1" s="1"/>
  <c r="AA83" i="1" s="1"/>
  <c r="V84" i="1"/>
  <c r="W84" i="1" s="1"/>
  <c r="AA84" i="1" s="1"/>
  <c r="V85" i="1"/>
  <c r="W85" i="1" s="1"/>
  <c r="AA85" i="1" s="1"/>
  <c r="V86" i="1"/>
  <c r="W86" i="1" s="1"/>
  <c r="AA86" i="1" s="1"/>
  <c r="V87" i="1"/>
  <c r="W87" i="1" s="1"/>
  <c r="AA87" i="1" s="1"/>
  <c r="V88" i="1"/>
  <c r="W88" i="1" s="1"/>
  <c r="AA88" i="1" s="1"/>
  <c r="V89" i="1"/>
  <c r="W89" i="1" s="1"/>
  <c r="AA89" i="1" s="1"/>
  <c r="V90" i="1"/>
  <c r="W90" i="1" s="1"/>
  <c r="AA90" i="1" s="1"/>
  <c r="V91" i="1"/>
  <c r="W91" i="1" s="1"/>
  <c r="AA91" i="1" s="1"/>
  <c r="V92" i="1"/>
  <c r="W92" i="1" s="1"/>
  <c r="AA92" i="1" s="1"/>
  <c r="V93" i="1"/>
  <c r="W93" i="1" s="1"/>
  <c r="AA93" i="1" s="1"/>
  <c r="V94" i="1"/>
  <c r="W94" i="1" s="1"/>
  <c r="AA94" i="1" s="1"/>
  <c r="V95" i="1"/>
  <c r="W95" i="1" s="1"/>
  <c r="AA95" i="1" s="1"/>
  <c r="V96" i="1"/>
  <c r="W96" i="1" s="1"/>
  <c r="AA96" i="1" s="1"/>
  <c r="V97" i="1"/>
  <c r="W97" i="1" s="1"/>
  <c r="AA97" i="1" s="1"/>
  <c r="V98" i="1"/>
  <c r="W98" i="1" s="1"/>
  <c r="AA98" i="1" s="1"/>
  <c r="V99" i="1"/>
  <c r="W99" i="1" s="1"/>
  <c r="AA99" i="1" s="1"/>
  <c r="V100" i="1"/>
  <c r="W100" i="1" s="1"/>
  <c r="AA100" i="1" s="1"/>
  <c r="V101" i="1"/>
  <c r="W101" i="1" s="1"/>
  <c r="AA101" i="1" s="1"/>
  <c r="V102" i="1"/>
  <c r="W102" i="1" s="1"/>
  <c r="AA102" i="1" s="1"/>
  <c r="V103" i="1"/>
  <c r="W103" i="1" s="1"/>
  <c r="AA103" i="1" s="1"/>
  <c r="V104" i="1"/>
  <c r="W104" i="1" s="1"/>
  <c r="AA104" i="1" s="1"/>
  <c r="V105" i="1"/>
  <c r="W105" i="1" s="1"/>
  <c r="AA105" i="1" s="1"/>
  <c r="V106" i="1"/>
  <c r="W106" i="1" s="1"/>
  <c r="AA106" i="1" s="1"/>
  <c r="V107" i="1"/>
  <c r="W107" i="1" s="1"/>
  <c r="AA107" i="1" s="1"/>
  <c r="V108" i="1"/>
  <c r="W108" i="1" s="1"/>
  <c r="AA108" i="1" s="1"/>
  <c r="V109" i="1"/>
  <c r="W109" i="1" s="1"/>
  <c r="AA109" i="1" s="1"/>
  <c r="V110" i="1"/>
  <c r="W110" i="1" s="1"/>
  <c r="AA110" i="1" s="1"/>
  <c r="V111" i="1"/>
  <c r="W111" i="1" s="1"/>
  <c r="AA111" i="1" s="1"/>
  <c r="V112" i="1"/>
  <c r="W112" i="1" s="1"/>
  <c r="AA112" i="1" s="1"/>
  <c r="V113" i="1"/>
  <c r="W113" i="1" s="1"/>
  <c r="AA113" i="1" s="1"/>
  <c r="V114" i="1"/>
  <c r="W114" i="1" s="1"/>
  <c r="AA114" i="1" s="1"/>
  <c r="V115" i="1"/>
  <c r="W115" i="1" s="1"/>
  <c r="AA115" i="1" s="1"/>
  <c r="V116" i="1"/>
  <c r="W116" i="1" s="1"/>
  <c r="AA116" i="1" s="1"/>
  <c r="V117" i="1"/>
  <c r="W117" i="1" s="1"/>
  <c r="AA117" i="1" s="1"/>
  <c r="V118" i="1"/>
  <c r="W118" i="1" s="1"/>
  <c r="AA118" i="1" s="1"/>
  <c r="V119" i="1"/>
  <c r="W119" i="1" s="1"/>
  <c r="AA119" i="1" s="1"/>
  <c r="V120" i="1"/>
  <c r="W120" i="1" s="1"/>
  <c r="AA120" i="1" s="1"/>
  <c r="V121" i="1"/>
  <c r="W121" i="1" s="1"/>
  <c r="AA121" i="1" s="1"/>
  <c r="V122" i="1"/>
  <c r="W122" i="1" s="1"/>
  <c r="AA122" i="1" s="1"/>
  <c r="V123" i="1"/>
  <c r="W123" i="1" s="1"/>
  <c r="AA123" i="1" s="1"/>
  <c r="V124" i="1"/>
  <c r="W124" i="1" s="1"/>
  <c r="AA124" i="1" s="1"/>
  <c r="V125" i="1"/>
  <c r="W125" i="1" s="1"/>
  <c r="AA125" i="1" s="1"/>
  <c r="V126" i="1"/>
  <c r="W126" i="1" s="1"/>
  <c r="AA126" i="1" s="1"/>
  <c r="V127" i="1"/>
  <c r="W127" i="1" s="1"/>
  <c r="AA127" i="1" s="1"/>
  <c r="V128" i="1"/>
  <c r="W128" i="1" s="1"/>
  <c r="AA128" i="1" s="1"/>
  <c r="V129" i="1"/>
  <c r="W129" i="1" s="1"/>
  <c r="AA129" i="1" s="1"/>
  <c r="V130" i="1"/>
  <c r="W130" i="1" s="1"/>
  <c r="AA130" i="1" s="1"/>
  <c r="V131" i="1"/>
  <c r="W131" i="1" s="1"/>
  <c r="AA131" i="1" s="1"/>
  <c r="V132" i="1"/>
  <c r="W132" i="1" s="1"/>
  <c r="AA132" i="1" s="1"/>
  <c r="V133" i="1"/>
  <c r="W133" i="1" s="1"/>
  <c r="AA133" i="1" s="1"/>
  <c r="V134" i="1"/>
  <c r="W134" i="1" s="1"/>
  <c r="AA134" i="1" s="1"/>
  <c r="V135" i="1"/>
  <c r="W135" i="1" s="1"/>
  <c r="AA135" i="1" s="1"/>
  <c r="V136" i="1"/>
  <c r="W136" i="1" s="1"/>
  <c r="AA136" i="1" s="1"/>
  <c r="V137" i="1"/>
  <c r="W137" i="1" s="1"/>
  <c r="AA137" i="1" s="1"/>
  <c r="V138" i="1"/>
  <c r="W138" i="1" s="1"/>
  <c r="AA138" i="1" s="1"/>
  <c r="V139" i="1"/>
  <c r="W139" i="1" s="1"/>
  <c r="AA139" i="1" s="1"/>
  <c r="V140" i="1"/>
  <c r="W140" i="1" s="1"/>
  <c r="AA140" i="1" s="1"/>
  <c r="V141" i="1"/>
  <c r="W141" i="1" s="1"/>
  <c r="AA141" i="1" s="1"/>
  <c r="V142" i="1"/>
  <c r="W142" i="1" s="1"/>
  <c r="AA142" i="1" s="1"/>
  <c r="V143" i="1"/>
  <c r="W143" i="1" s="1"/>
  <c r="AA143" i="1" s="1"/>
  <c r="V144" i="1"/>
  <c r="W144" i="1" s="1"/>
  <c r="AA144" i="1" s="1"/>
  <c r="V145" i="1"/>
  <c r="W145" i="1" s="1"/>
  <c r="AA145" i="1" s="1"/>
  <c r="V146" i="1"/>
  <c r="W146" i="1" s="1"/>
  <c r="AA146" i="1" s="1"/>
  <c r="V147" i="1"/>
  <c r="W147" i="1" s="1"/>
  <c r="AA147" i="1" s="1"/>
  <c r="V148" i="1"/>
  <c r="W148" i="1" s="1"/>
  <c r="AA148" i="1" s="1"/>
  <c r="V149" i="1"/>
  <c r="W149" i="1" s="1"/>
  <c r="AA149" i="1" s="1"/>
  <c r="V150" i="1"/>
  <c r="W150" i="1" s="1"/>
  <c r="AA150" i="1" s="1"/>
  <c r="V151" i="1"/>
  <c r="W151" i="1" s="1"/>
  <c r="AA151" i="1" s="1"/>
  <c r="V152" i="1"/>
  <c r="W152" i="1" s="1"/>
  <c r="AA152" i="1" s="1"/>
  <c r="V153" i="1"/>
  <c r="W153" i="1" s="1"/>
  <c r="AA153" i="1" s="1"/>
  <c r="V154" i="1"/>
  <c r="W154" i="1" s="1"/>
  <c r="AA154" i="1" s="1"/>
  <c r="V155" i="1"/>
  <c r="W155" i="1" s="1"/>
  <c r="AA155" i="1" s="1"/>
  <c r="V156" i="1"/>
  <c r="W156" i="1" s="1"/>
  <c r="AA156" i="1" s="1"/>
  <c r="V157" i="1"/>
  <c r="W157" i="1" s="1"/>
  <c r="AA157" i="1" s="1"/>
  <c r="V158" i="1"/>
  <c r="W158" i="1" s="1"/>
  <c r="AA158" i="1" s="1"/>
  <c r="V159" i="1"/>
  <c r="W159" i="1" s="1"/>
  <c r="AA159" i="1" s="1"/>
  <c r="V160" i="1"/>
  <c r="W160" i="1" s="1"/>
  <c r="AA160" i="1" s="1"/>
  <c r="V161" i="1"/>
  <c r="W161" i="1" s="1"/>
  <c r="AA161" i="1" s="1"/>
  <c r="V162" i="1"/>
  <c r="W162" i="1" s="1"/>
  <c r="AA162" i="1" s="1"/>
  <c r="V163" i="1"/>
  <c r="W163" i="1" s="1"/>
  <c r="AA163" i="1" s="1"/>
  <c r="V164" i="1"/>
  <c r="W164" i="1" s="1"/>
  <c r="AA164" i="1" s="1"/>
  <c r="V165" i="1"/>
  <c r="W165" i="1" s="1"/>
  <c r="AA165" i="1" s="1"/>
  <c r="V166" i="1"/>
  <c r="W166" i="1" s="1"/>
  <c r="AA166" i="1" s="1"/>
  <c r="V167" i="1"/>
  <c r="W167" i="1" s="1"/>
  <c r="AA167" i="1" s="1"/>
  <c r="V168" i="1"/>
  <c r="W168" i="1" s="1"/>
  <c r="AA168" i="1" s="1"/>
  <c r="V169" i="1"/>
  <c r="W169" i="1" s="1"/>
  <c r="AA169" i="1" s="1"/>
  <c r="V170" i="1"/>
  <c r="W170" i="1" s="1"/>
  <c r="AA170" i="1" s="1"/>
  <c r="V171" i="1"/>
  <c r="W171" i="1" s="1"/>
  <c r="AA171" i="1" s="1"/>
  <c r="V172" i="1"/>
  <c r="W172" i="1" s="1"/>
  <c r="AA172" i="1" s="1"/>
  <c r="V173" i="1"/>
  <c r="W173" i="1" s="1"/>
  <c r="AA173" i="1" s="1"/>
  <c r="V174" i="1"/>
  <c r="W174" i="1" s="1"/>
  <c r="AA174" i="1" s="1"/>
  <c r="V175" i="1"/>
  <c r="W175" i="1" s="1"/>
  <c r="AA175" i="1" s="1"/>
  <c r="V176" i="1"/>
  <c r="W176" i="1" s="1"/>
  <c r="AA176" i="1" s="1"/>
  <c r="V177" i="1"/>
  <c r="W177" i="1" s="1"/>
  <c r="AA177" i="1" s="1"/>
  <c r="V178" i="1"/>
  <c r="W178" i="1" s="1"/>
  <c r="AA178" i="1" s="1"/>
  <c r="V179" i="1"/>
  <c r="W179" i="1" s="1"/>
  <c r="AA179" i="1" s="1"/>
  <c r="V180" i="1"/>
  <c r="W180" i="1" s="1"/>
  <c r="AA180" i="1" s="1"/>
  <c r="V181" i="1"/>
  <c r="W181" i="1" s="1"/>
  <c r="AA181" i="1" s="1"/>
  <c r="V182" i="1"/>
  <c r="W182" i="1" s="1"/>
  <c r="AA182" i="1" s="1"/>
  <c r="V183" i="1"/>
  <c r="W183" i="1" s="1"/>
  <c r="AA183" i="1" s="1"/>
  <c r="V184" i="1"/>
  <c r="W184" i="1" s="1"/>
  <c r="AA184" i="1" s="1"/>
  <c r="V185" i="1"/>
  <c r="W185" i="1" s="1"/>
  <c r="AA185" i="1" s="1"/>
  <c r="V186" i="1"/>
  <c r="W186" i="1" s="1"/>
  <c r="AA186" i="1" s="1"/>
  <c r="V187" i="1"/>
  <c r="W187" i="1" s="1"/>
  <c r="AA187" i="1" s="1"/>
  <c r="V188" i="1"/>
  <c r="W188" i="1" s="1"/>
  <c r="AA188" i="1" s="1"/>
  <c r="V189" i="1"/>
  <c r="W189" i="1" s="1"/>
  <c r="AA189" i="1" s="1"/>
  <c r="V190" i="1"/>
  <c r="W190" i="1" s="1"/>
  <c r="AA190" i="1" s="1"/>
  <c r="V191" i="1"/>
  <c r="W191" i="1" s="1"/>
  <c r="AA191" i="1" s="1"/>
  <c r="V192" i="1"/>
  <c r="W192" i="1" s="1"/>
  <c r="AA192" i="1" s="1"/>
  <c r="V193" i="1"/>
  <c r="W193" i="1" s="1"/>
  <c r="AA193" i="1" s="1"/>
  <c r="V194" i="1"/>
  <c r="W194" i="1" s="1"/>
  <c r="AA194" i="1" s="1"/>
  <c r="V195" i="1"/>
  <c r="W195" i="1" s="1"/>
  <c r="AA195" i="1" s="1"/>
  <c r="V196" i="1"/>
  <c r="W196" i="1" s="1"/>
  <c r="AA196" i="1" s="1"/>
  <c r="V197" i="1"/>
  <c r="W197" i="1" s="1"/>
  <c r="AA197" i="1" s="1"/>
  <c r="V198" i="1"/>
  <c r="W198" i="1" s="1"/>
  <c r="AA198" i="1" s="1"/>
  <c r="V199" i="1"/>
  <c r="W199" i="1" s="1"/>
  <c r="AA199" i="1" s="1"/>
  <c r="V200" i="1"/>
  <c r="W200" i="1" s="1"/>
  <c r="AA200" i="1" s="1"/>
  <c r="V201" i="1"/>
  <c r="W201" i="1" s="1"/>
  <c r="AA201" i="1" s="1"/>
  <c r="V202" i="1"/>
  <c r="W202" i="1" s="1"/>
  <c r="AA202" i="1" s="1"/>
  <c r="V203" i="1"/>
  <c r="W203" i="1" s="1"/>
  <c r="AA203" i="1" s="1"/>
  <c r="V204" i="1"/>
  <c r="W204" i="1" s="1"/>
  <c r="AA204" i="1" s="1"/>
  <c r="V205" i="1"/>
  <c r="W205" i="1" s="1"/>
  <c r="AA205" i="1" s="1"/>
  <c r="V206" i="1"/>
  <c r="W206" i="1" s="1"/>
  <c r="AA206" i="1" s="1"/>
  <c r="V207" i="1"/>
  <c r="W207" i="1" s="1"/>
  <c r="AA207" i="1" s="1"/>
  <c r="V208" i="1"/>
  <c r="W208" i="1" s="1"/>
  <c r="AA208" i="1" s="1"/>
  <c r="V209" i="1"/>
  <c r="W209" i="1" s="1"/>
  <c r="AA209" i="1" s="1"/>
  <c r="V210" i="1"/>
  <c r="W210" i="1" s="1"/>
  <c r="AA210" i="1" s="1"/>
  <c r="V211" i="1"/>
  <c r="W211" i="1" s="1"/>
  <c r="AA211" i="1" s="1"/>
  <c r="V212" i="1"/>
  <c r="W212" i="1" s="1"/>
  <c r="AA212" i="1" s="1"/>
  <c r="V213" i="1"/>
  <c r="W213" i="1" s="1"/>
  <c r="AA213" i="1" s="1"/>
  <c r="V214" i="1"/>
  <c r="W214" i="1" s="1"/>
  <c r="AA214" i="1" s="1"/>
  <c r="V215" i="1"/>
  <c r="W215" i="1" s="1"/>
  <c r="AA215" i="1" s="1"/>
  <c r="V216" i="1"/>
  <c r="W216" i="1" s="1"/>
  <c r="AA216" i="1" s="1"/>
  <c r="V217" i="1"/>
  <c r="W217" i="1" s="1"/>
  <c r="AA217" i="1" s="1"/>
  <c r="V218" i="1"/>
  <c r="W218" i="1" s="1"/>
  <c r="AA218" i="1" s="1"/>
  <c r="V219" i="1"/>
  <c r="W219" i="1" s="1"/>
  <c r="AA219" i="1" s="1"/>
  <c r="V220" i="1"/>
  <c r="W220" i="1" s="1"/>
  <c r="AA220" i="1" s="1"/>
  <c r="V221" i="1"/>
  <c r="W221" i="1" s="1"/>
  <c r="AA221" i="1" s="1"/>
  <c r="V222" i="1"/>
  <c r="W222" i="1" s="1"/>
  <c r="AA222" i="1" s="1"/>
  <c r="V223" i="1"/>
  <c r="W223" i="1" s="1"/>
  <c r="AA223" i="1" s="1"/>
  <c r="V224" i="1"/>
  <c r="W224" i="1" s="1"/>
  <c r="AA224" i="1" s="1"/>
  <c r="V225" i="1"/>
  <c r="W225" i="1" s="1"/>
  <c r="AA225" i="1" s="1"/>
  <c r="V226" i="1"/>
  <c r="W226" i="1" s="1"/>
  <c r="AA226" i="1" s="1"/>
  <c r="V227" i="1"/>
  <c r="W227" i="1" s="1"/>
  <c r="AA227" i="1" s="1"/>
  <c r="V228" i="1"/>
  <c r="W228" i="1" s="1"/>
  <c r="AA228" i="1" s="1"/>
  <c r="V229" i="1"/>
  <c r="W229" i="1" s="1"/>
  <c r="AA229" i="1" s="1"/>
  <c r="V230" i="1"/>
  <c r="W230" i="1" s="1"/>
  <c r="AA230" i="1" s="1"/>
  <c r="V231" i="1"/>
  <c r="W231" i="1" s="1"/>
  <c r="AA231" i="1" s="1"/>
  <c r="V232" i="1"/>
  <c r="W232" i="1" s="1"/>
  <c r="AA232" i="1" s="1"/>
  <c r="V233" i="1"/>
  <c r="W233" i="1" s="1"/>
  <c r="AA233" i="1" s="1"/>
  <c r="V234" i="1"/>
  <c r="W234" i="1" s="1"/>
  <c r="AA234" i="1" s="1"/>
  <c r="V235" i="1"/>
  <c r="W235" i="1" s="1"/>
  <c r="AA235" i="1" s="1"/>
  <c r="V236" i="1"/>
  <c r="W236" i="1" s="1"/>
  <c r="AA236" i="1" s="1"/>
  <c r="V237" i="1"/>
  <c r="W237" i="1" s="1"/>
  <c r="AA237" i="1" s="1"/>
  <c r="V238" i="1"/>
  <c r="W238" i="1" s="1"/>
  <c r="AA238" i="1" s="1"/>
  <c r="V239" i="1"/>
  <c r="W239" i="1" s="1"/>
  <c r="AA239" i="1" s="1"/>
  <c r="V240" i="1"/>
  <c r="W240" i="1" s="1"/>
  <c r="AA240" i="1" s="1"/>
  <c r="V241" i="1"/>
  <c r="W241" i="1" s="1"/>
  <c r="AA241" i="1" s="1"/>
  <c r="V242" i="1"/>
  <c r="W242" i="1" s="1"/>
  <c r="AA242" i="1" s="1"/>
  <c r="V243" i="1"/>
  <c r="W243" i="1" s="1"/>
  <c r="AA243" i="1" s="1"/>
  <c r="V244" i="1"/>
  <c r="W244" i="1" s="1"/>
  <c r="AA244" i="1" s="1"/>
  <c r="V245" i="1"/>
  <c r="W245" i="1" s="1"/>
  <c r="AA245" i="1" s="1"/>
  <c r="V246" i="1"/>
  <c r="W246" i="1" s="1"/>
  <c r="AA246" i="1" s="1"/>
  <c r="V247" i="1"/>
  <c r="W247" i="1" s="1"/>
  <c r="AA247" i="1" s="1"/>
  <c r="V248" i="1"/>
  <c r="W248" i="1" s="1"/>
  <c r="AA248" i="1" s="1"/>
  <c r="V249" i="1"/>
  <c r="W249" i="1" s="1"/>
  <c r="AA249" i="1" s="1"/>
  <c r="V250" i="1"/>
  <c r="W250" i="1" s="1"/>
  <c r="AA250" i="1" s="1"/>
  <c r="V251" i="1"/>
  <c r="W251" i="1" s="1"/>
  <c r="AA251" i="1" s="1"/>
  <c r="V252" i="1"/>
  <c r="W252" i="1" s="1"/>
  <c r="AA252" i="1" s="1"/>
  <c r="V253" i="1"/>
  <c r="W253" i="1" s="1"/>
  <c r="AA253" i="1" s="1"/>
  <c r="V254" i="1"/>
  <c r="W254" i="1" s="1"/>
  <c r="AA254" i="1" s="1"/>
  <c r="V255" i="1"/>
  <c r="W255" i="1" s="1"/>
  <c r="AA255" i="1" s="1"/>
  <c r="V256" i="1"/>
  <c r="W256" i="1" s="1"/>
  <c r="AA256" i="1" s="1"/>
  <c r="V257" i="1"/>
  <c r="W257" i="1" s="1"/>
  <c r="AA257" i="1" s="1"/>
  <c r="V258" i="1"/>
  <c r="W258" i="1" s="1"/>
  <c r="AA258" i="1" s="1"/>
  <c r="V259" i="1"/>
  <c r="W259" i="1" s="1"/>
  <c r="AA259" i="1" s="1"/>
  <c r="V260" i="1"/>
  <c r="W260" i="1" s="1"/>
  <c r="AA260" i="1" s="1"/>
  <c r="V261" i="1"/>
  <c r="W261" i="1" s="1"/>
  <c r="AA261" i="1" s="1"/>
  <c r="V262" i="1"/>
  <c r="W262" i="1" s="1"/>
  <c r="AA262" i="1" s="1"/>
  <c r="V263" i="1"/>
  <c r="W263" i="1" s="1"/>
  <c r="AA263" i="1" s="1"/>
  <c r="V264" i="1"/>
  <c r="W264" i="1" s="1"/>
  <c r="AA264" i="1" s="1"/>
  <c r="V265" i="1"/>
  <c r="W265" i="1" s="1"/>
  <c r="AA265" i="1" s="1"/>
  <c r="V266" i="1"/>
  <c r="W266" i="1" s="1"/>
  <c r="AA266" i="1" s="1"/>
  <c r="V267" i="1"/>
  <c r="W267" i="1" s="1"/>
  <c r="AA267" i="1" s="1"/>
  <c r="V268" i="1"/>
  <c r="W268" i="1" s="1"/>
  <c r="AA268" i="1" s="1"/>
  <c r="V269" i="1"/>
  <c r="W269" i="1" s="1"/>
  <c r="AA269" i="1" s="1"/>
  <c r="V270" i="1"/>
  <c r="W270" i="1" s="1"/>
  <c r="AA270" i="1" s="1"/>
  <c r="V271" i="1"/>
  <c r="W271" i="1" s="1"/>
  <c r="AA271" i="1" s="1"/>
  <c r="V272" i="1"/>
  <c r="W272" i="1" s="1"/>
  <c r="AA272" i="1" s="1"/>
  <c r="V273" i="1"/>
  <c r="W273" i="1" s="1"/>
  <c r="AA273" i="1" s="1"/>
  <c r="V274" i="1"/>
  <c r="W274" i="1" s="1"/>
  <c r="AA274" i="1" s="1"/>
  <c r="V275" i="1"/>
  <c r="W275" i="1" s="1"/>
  <c r="AA275" i="1" s="1"/>
  <c r="V276" i="1"/>
  <c r="W276" i="1" s="1"/>
  <c r="AA276" i="1" s="1"/>
  <c r="V277" i="1"/>
  <c r="W277" i="1" s="1"/>
  <c r="AA277" i="1" s="1"/>
  <c r="V278" i="1"/>
  <c r="W278" i="1" s="1"/>
  <c r="AA278" i="1" s="1"/>
  <c r="V279" i="1"/>
  <c r="W279" i="1" s="1"/>
  <c r="AA279" i="1" s="1"/>
  <c r="V280" i="1"/>
  <c r="W280" i="1" s="1"/>
  <c r="AA280" i="1" s="1"/>
  <c r="V281" i="1"/>
  <c r="W281" i="1" s="1"/>
  <c r="AA281" i="1" s="1"/>
  <c r="V282" i="1"/>
  <c r="W282" i="1" s="1"/>
  <c r="AA282" i="1" s="1"/>
  <c r="V283" i="1"/>
  <c r="W283" i="1" s="1"/>
  <c r="AA283" i="1" s="1"/>
  <c r="V284" i="1"/>
  <c r="W284" i="1" s="1"/>
  <c r="AA284" i="1" s="1"/>
  <c r="V285" i="1"/>
  <c r="W285" i="1" s="1"/>
  <c r="AA285" i="1" s="1"/>
  <c r="V286" i="1"/>
  <c r="W286" i="1" s="1"/>
  <c r="AA286" i="1" s="1"/>
  <c r="V287" i="1"/>
  <c r="W287" i="1" s="1"/>
  <c r="AA287" i="1" s="1"/>
  <c r="V288" i="1"/>
  <c r="W288" i="1" s="1"/>
  <c r="AA288" i="1" s="1"/>
  <c r="V289" i="1"/>
  <c r="W289" i="1" s="1"/>
  <c r="AA289" i="1" s="1"/>
  <c r="V290" i="1"/>
  <c r="W290" i="1" s="1"/>
  <c r="AA290" i="1" s="1"/>
  <c r="V291" i="1"/>
  <c r="W291" i="1" s="1"/>
  <c r="AA291" i="1" s="1"/>
  <c r="V292" i="1"/>
  <c r="W292" i="1" s="1"/>
  <c r="AA292" i="1" s="1"/>
  <c r="V293" i="1"/>
  <c r="W293" i="1" s="1"/>
  <c r="AA293" i="1" s="1"/>
  <c r="V294" i="1"/>
  <c r="W294" i="1" s="1"/>
  <c r="AA294" i="1" s="1"/>
  <c r="V295" i="1"/>
  <c r="W295" i="1" s="1"/>
  <c r="AA295" i="1" s="1"/>
  <c r="V296" i="1"/>
  <c r="W296" i="1" s="1"/>
  <c r="AA296" i="1" s="1"/>
  <c r="V297" i="1"/>
  <c r="W297" i="1" s="1"/>
  <c r="AA297" i="1" s="1"/>
  <c r="V298" i="1"/>
  <c r="W298" i="1" s="1"/>
  <c r="AA298" i="1" s="1"/>
  <c r="V299" i="1"/>
  <c r="W299" i="1" s="1"/>
  <c r="AA299" i="1" s="1"/>
  <c r="V300" i="1"/>
  <c r="W300" i="1" s="1"/>
  <c r="AA300" i="1" s="1"/>
  <c r="V301" i="1"/>
  <c r="W301" i="1" s="1"/>
  <c r="AA301" i="1" s="1"/>
  <c r="V302" i="1"/>
  <c r="W302" i="1" s="1"/>
  <c r="AA302" i="1" s="1"/>
  <c r="V303" i="1"/>
  <c r="W303" i="1" s="1"/>
  <c r="AA303" i="1" s="1"/>
  <c r="V304" i="1"/>
  <c r="W304" i="1" s="1"/>
  <c r="AA304" i="1" s="1"/>
  <c r="V305" i="1"/>
  <c r="W305" i="1" s="1"/>
  <c r="AA305" i="1" s="1"/>
  <c r="V306" i="1"/>
  <c r="W306" i="1" s="1"/>
  <c r="AA306" i="1" s="1"/>
  <c r="V307" i="1"/>
  <c r="W307" i="1" s="1"/>
  <c r="AA307" i="1" s="1"/>
  <c r="V308" i="1"/>
  <c r="W308" i="1" s="1"/>
  <c r="AA308" i="1" s="1"/>
  <c r="V309" i="1"/>
  <c r="W309" i="1" s="1"/>
  <c r="AA309" i="1" s="1"/>
  <c r="V310" i="1"/>
  <c r="W310" i="1" s="1"/>
  <c r="AA310" i="1" s="1"/>
  <c r="V311" i="1"/>
  <c r="W311" i="1" s="1"/>
  <c r="AA311" i="1" s="1"/>
  <c r="V312" i="1"/>
  <c r="W312" i="1" s="1"/>
  <c r="AA312" i="1" s="1"/>
  <c r="V313" i="1"/>
  <c r="W313" i="1" s="1"/>
  <c r="AA313" i="1" s="1"/>
  <c r="V314" i="1"/>
  <c r="W314" i="1" s="1"/>
  <c r="AA314" i="1" s="1"/>
  <c r="V315" i="1"/>
  <c r="W315" i="1" s="1"/>
  <c r="AA315" i="1" s="1"/>
  <c r="V316" i="1"/>
  <c r="W316" i="1" s="1"/>
  <c r="AA316" i="1" s="1"/>
  <c r="V317" i="1"/>
  <c r="W317" i="1" s="1"/>
  <c r="AA317" i="1" s="1"/>
  <c r="V318" i="1"/>
  <c r="W318" i="1" s="1"/>
  <c r="AA318" i="1" s="1"/>
  <c r="V319" i="1"/>
  <c r="W319" i="1" s="1"/>
  <c r="AA319" i="1" s="1"/>
  <c r="V320" i="1"/>
  <c r="W320" i="1" s="1"/>
  <c r="AA320" i="1" s="1"/>
  <c r="V321" i="1"/>
  <c r="W321" i="1" s="1"/>
  <c r="AA321" i="1" s="1"/>
  <c r="V322" i="1"/>
  <c r="W322" i="1" s="1"/>
  <c r="AA322" i="1" s="1"/>
  <c r="V323" i="1"/>
  <c r="W323" i="1" s="1"/>
  <c r="AA323" i="1" s="1"/>
  <c r="V324" i="1"/>
  <c r="W324" i="1" s="1"/>
  <c r="AA324" i="1" s="1"/>
  <c r="V325" i="1"/>
  <c r="W325" i="1" s="1"/>
  <c r="AA325" i="1" s="1"/>
  <c r="V326" i="1"/>
  <c r="W326" i="1" s="1"/>
  <c r="AA326" i="1" s="1"/>
  <c r="V327" i="1"/>
  <c r="W327" i="1" s="1"/>
  <c r="AA327" i="1" s="1"/>
  <c r="V328" i="1"/>
  <c r="W328" i="1" s="1"/>
  <c r="AA328" i="1" s="1"/>
  <c r="V329" i="1"/>
  <c r="W329" i="1" s="1"/>
  <c r="AA329" i="1" s="1"/>
  <c r="V330" i="1"/>
  <c r="W330" i="1" s="1"/>
  <c r="AA330" i="1" s="1"/>
  <c r="V331" i="1"/>
  <c r="W331" i="1" s="1"/>
  <c r="AA331" i="1" s="1"/>
  <c r="V332" i="1"/>
  <c r="W332" i="1" s="1"/>
  <c r="AA332" i="1" s="1"/>
  <c r="V333" i="1"/>
  <c r="W333" i="1" s="1"/>
  <c r="AA333" i="1" s="1"/>
  <c r="V334" i="1"/>
  <c r="W334" i="1" s="1"/>
  <c r="AA334" i="1" s="1"/>
  <c r="V335" i="1"/>
  <c r="W335" i="1" s="1"/>
  <c r="AA335" i="1" s="1"/>
  <c r="V336" i="1"/>
  <c r="W336" i="1" s="1"/>
  <c r="AA336" i="1" s="1"/>
  <c r="V337" i="1"/>
  <c r="W337" i="1" s="1"/>
  <c r="AA337" i="1" s="1"/>
  <c r="V338" i="1"/>
  <c r="W338" i="1" s="1"/>
  <c r="AA338" i="1" s="1"/>
  <c r="V339" i="1"/>
  <c r="W339" i="1" s="1"/>
  <c r="AA339" i="1" s="1"/>
  <c r="V340" i="1"/>
  <c r="W340" i="1" s="1"/>
  <c r="AA340" i="1" s="1"/>
  <c r="V341" i="1"/>
  <c r="W341" i="1" s="1"/>
  <c r="AA341" i="1" s="1"/>
  <c r="V342" i="1"/>
  <c r="W342" i="1" s="1"/>
  <c r="AA342" i="1" s="1"/>
  <c r="V343" i="1"/>
  <c r="W343" i="1" s="1"/>
  <c r="AA343" i="1" s="1"/>
  <c r="V344" i="1"/>
  <c r="W344" i="1" s="1"/>
  <c r="AA344" i="1" s="1"/>
  <c r="V345" i="1"/>
  <c r="W345" i="1" s="1"/>
  <c r="AA345" i="1" s="1"/>
  <c r="V346" i="1"/>
  <c r="W346" i="1" s="1"/>
  <c r="AA346" i="1" s="1"/>
  <c r="V347" i="1"/>
  <c r="W347" i="1" s="1"/>
  <c r="AA347" i="1" s="1"/>
  <c r="V348" i="1"/>
  <c r="W348" i="1" s="1"/>
  <c r="AA348" i="1" s="1"/>
  <c r="V349" i="1"/>
  <c r="W349" i="1" s="1"/>
  <c r="AA349" i="1" s="1"/>
  <c r="V350" i="1"/>
  <c r="W350" i="1" s="1"/>
  <c r="AA350" i="1" s="1"/>
  <c r="V351" i="1"/>
  <c r="W351" i="1" s="1"/>
  <c r="AA351" i="1" s="1"/>
  <c r="V352" i="1"/>
  <c r="W352" i="1" s="1"/>
  <c r="AA352" i="1" s="1"/>
  <c r="V353" i="1"/>
  <c r="W353" i="1" s="1"/>
  <c r="AA353" i="1" s="1"/>
  <c r="V354" i="1"/>
  <c r="W354" i="1" s="1"/>
  <c r="AA354" i="1" s="1"/>
  <c r="V355" i="1"/>
  <c r="W355" i="1" s="1"/>
  <c r="AA355" i="1" s="1"/>
  <c r="V356" i="1"/>
  <c r="W356" i="1" s="1"/>
  <c r="AA356" i="1" s="1"/>
  <c r="V357" i="1"/>
  <c r="W357" i="1" s="1"/>
  <c r="AA357" i="1" s="1"/>
  <c r="V358" i="1"/>
  <c r="W358" i="1" s="1"/>
  <c r="AA358" i="1" s="1"/>
  <c r="V359" i="1"/>
  <c r="W359" i="1" s="1"/>
  <c r="AA359" i="1" s="1"/>
  <c r="V360" i="1"/>
  <c r="W360" i="1" s="1"/>
  <c r="AA360" i="1" s="1"/>
  <c r="V361" i="1"/>
  <c r="W361" i="1" s="1"/>
  <c r="AA361" i="1" s="1"/>
  <c r="V362" i="1"/>
  <c r="W362" i="1" s="1"/>
  <c r="AA362" i="1" s="1"/>
  <c r="V363" i="1"/>
  <c r="W363" i="1" s="1"/>
  <c r="AA363" i="1" s="1"/>
  <c r="V364" i="1"/>
  <c r="W364" i="1" s="1"/>
  <c r="AA364" i="1" s="1"/>
  <c r="V365" i="1"/>
  <c r="W365" i="1" s="1"/>
  <c r="AA365" i="1" s="1"/>
  <c r="V366" i="1"/>
  <c r="W366" i="1" s="1"/>
  <c r="AA366" i="1" s="1"/>
  <c r="V367" i="1"/>
  <c r="W367" i="1" s="1"/>
  <c r="AA367" i="1" s="1"/>
  <c r="V368" i="1"/>
  <c r="W368" i="1" s="1"/>
  <c r="AA368" i="1" s="1"/>
  <c r="V369" i="1"/>
  <c r="W369" i="1" s="1"/>
  <c r="AA369" i="1" s="1"/>
  <c r="V370" i="1"/>
  <c r="W370" i="1" s="1"/>
  <c r="AA370" i="1" s="1"/>
  <c r="V371" i="1"/>
  <c r="W371" i="1" s="1"/>
  <c r="AA371" i="1" s="1"/>
  <c r="V372" i="1"/>
  <c r="W372" i="1" s="1"/>
  <c r="AA372" i="1" s="1"/>
  <c r="V373" i="1"/>
  <c r="W373" i="1" s="1"/>
  <c r="AA373" i="1" s="1"/>
  <c r="V374" i="1"/>
  <c r="W374" i="1" s="1"/>
  <c r="AA374" i="1" s="1"/>
  <c r="V375" i="1"/>
  <c r="W375" i="1" s="1"/>
  <c r="AA375" i="1" s="1"/>
  <c r="V376" i="1"/>
  <c r="W376" i="1" s="1"/>
  <c r="AA376" i="1" s="1"/>
  <c r="V377" i="1"/>
  <c r="W377" i="1" s="1"/>
  <c r="AA377" i="1" s="1"/>
  <c r="V378" i="1"/>
  <c r="W378" i="1" s="1"/>
  <c r="AA378" i="1" s="1"/>
  <c r="V379" i="1"/>
  <c r="W379" i="1" s="1"/>
  <c r="AA379" i="1" s="1"/>
  <c r="V380" i="1"/>
  <c r="W380" i="1" s="1"/>
  <c r="AA380" i="1" s="1"/>
  <c r="V381" i="1"/>
  <c r="W381" i="1" s="1"/>
  <c r="AA381" i="1" s="1"/>
  <c r="V382" i="1"/>
  <c r="W382" i="1" s="1"/>
  <c r="AA382" i="1" s="1"/>
  <c r="V383" i="1"/>
  <c r="W383" i="1" s="1"/>
  <c r="AA383" i="1" s="1"/>
  <c r="V384" i="1"/>
  <c r="W384" i="1" s="1"/>
  <c r="AA384" i="1" s="1"/>
  <c r="V385" i="1"/>
  <c r="W385" i="1" s="1"/>
  <c r="AA385" i="1" s="1"/>
  <c r="V386" i="1"/>
  <c r="W386" i="1" s="1"/>
  <c r="AA386" i="1" s="1"/>
  <c r="V387" i="1"/>
  <c r="W387" i="1" s="1"/>
  <c r="AA387" i="1" s="1"/>
  <c r="V388" i="1"/>
  <c r="W388" i="1" s="1"/>
  <c r="AA388" i="1" s="1"/>
  <c r="V389" i="1"/>
  <c r="W389" i="1" s="1"/>
  <c r="AA389" i="1" s="1"/>
  <c r="V390" i="1"/>
  <c r="W390" i="1" s="1"/>
  <c r="AA390" i="1" s="1"/>
  <c r="V391" i="1"/>
  <c r="W391" i="1" s="1"/>
  <c r="AA391" i="1" s="1"/>
  <c r="V392" i="1"/>
  <c r="W392" i="1" s="1"/>
  <c r="AA392" i="1" s="1"/>
  <c r="V393" i="1"/>
  <c r="W393" i="1" s="1"/>
  <c r="AA393" i="1" s="1"/>
  <c r="V394" i="1"/>
  <c r="W394" i="1" s="1"/>
  <c r="AA394" i="1" s="1"/>
  <c r="V395" i="1"/>
  <c r="W395" i="1" s="1"/>
  <c r="AA395" i="1" s="1"/>
  <c r="V396" i="1"/>
  <c r="W396" i="1" s="1"/>
  <c r="AA396" i="1" s="1"/>
  <c r="V397" i="1"/>
  <c r="W397" i="1" s="1"/>
  <c r="AA397" i="1" s="1"/>
  <c r="V398" i="1"/>
  <c r="W398" i="1" s="1"/>
  <c r="AA398" i="1" s="1"/>
  <c r="V399" i="1"/>
  <c r="W399" i="1" s="1"/>
  <c r="AA399" i="1" s="1"/>
  <c r="V400" i="1"/>
  <c r="W400" i="1" s="1"/>
  <c r="AA400" i="1" s="1"/>
  <c r="V401" i="1"/>
  <c r="W401" i="1" s="1"/>
  <c r="AA401" i="1" s="1"/>
  <c r="V402" i="1"/>
  <c r="W402" i="1" s="1"/>
  <c r="AA402" i="1" s="1"/>
  <c r="V403" i="1"/>
  <c r="W403" i="1" s="1"/>
  <c r="AA403" i="1" s="1"/>
  <c r="V404" i="1"/>
  <c r="W404" i="1" s="1"/>
  <c r="AA404" i="1" s="1"/>
  <c r="V405" i="1"/>
  <c r="W405" i="1" s="1"/>
  <c r="AA405" i="1" s="1"/>
  <c r="V406" i="1"/>
  <c r="W406" i="1" s="1"/>
  <c r="AA406" i="1" s="1"/>
  <c r="V407" i="1"/>
  <c r="W407" i="1" s="1"/>
  <c r="AA407" i="1" s="1"/>
  <c r="V408" i="1"/>
  <c r="W408" i="1" s="1"/>
  <c r="AA408" i="1" s="1"/>
  <c r="V409" i="1"/>
  <c r="W409" i="1" s="1"/>
  <c r="AA409" i="1" s="1"/>
  <c r="V410" i="1"/>
  <c r="W410" i="1" s="1"/>
  <c r="AA410" i="1" s="1"/>
  <c r="V411" i="1"/>
  <c r="W411" i="1" s="1"/>
  <c r="AA411" i="1" s="1"/>
  <c r="V412" i="1"/>
  <c r="W412" i="1" s="1"/>
  <c r="AA412" i="1" s="1"/>
  <c r="V413" i="1"/>
  <c r="W413" i="1" s="1"/>
  <c r="AA413" i="1" s="1"/>
  <c r="V414" i="1"/>
  <c r="W414" i="1" s="1"/>
  <c r="AA414" i="1" s="1"/>
  <c r="V415" i="1"/>
  <c r="W415" i="1" s="1"/>
  <c r="AA415" i="1" s="1"/>
  <c r="V416" i="1"/>
  <c r="W416" i="1" s="1"/>
  <c r="AA416" i="1" s="1"/>
  <c r="V417" i="1"/>
  <c r="W417" i="1" s="1"/>
  <c r="AA417" i="1" s="1"/>
  <c r="V418" i="1"/>
  <c r="W418" i="1" s="1"/>
  <c r="AA418" i="1" s="1"/>
  <c r="V419" i="1"/>
  <c r="W419" i="1" s="1"/>
  <c r="AA419" i="1" s="1"/>
  <c r="V420" i="1"/>
  <c r="W420" i="1" s="1"/>
  <c r="AA420" i="1" s="1"/>
  <c r="V421" i="1"/>
  <c r="W421" i="1" s="1"/>
  <c r="AA421" i="1" s="1"/>
  <c r="V422" i="1"/>
  <c r="W422" i="1" s="1"/>
  <c r="AA422" i="1" s="1"/>
  <c r="V423" i="1"/>
  <c r="W423" i="1" s="1"/>
  <c r="AA423" i="1" s="1"/>
  <c r="V424" i="1"/>
  <c r="W424" i="1" s="1"/>
  <c r="AA424" i="1" s="1"/>
  <c r="V425" i="1"/>
  <c r="W425" i="1" s="1"/>
  <c r="AA425" i="1" s="1"/>
  <c r="V426" i="1"/>
  <c r="W426" i="1" s="1"/>
  <c r="AA426" i="1" s="1"/>
  <c r="V427" i="1"/>
  <c r="W427" i="1" s="1"/>
  <c r="AA427" i="1" s="1"/>
  <c r="V428" i="1"/>
  <c r="W428" i="1" s="1"/>
  <c r="AA428" i="1" s="1"/>
  <c r="V429" i="1"/>
  <c r="W429" i="1" s="1"/>
  <c r="AA429" i="1" s="1"/>
  <c r="V430" i="1"/>
  <c r="W430" i="1" s="1"/>
  <c r="AA430" i="1" s="1"/>
  <c r="V431" i="1"/>
  <c r="W431" i="1" s="1"/>
  <c r="AA431" i="1" s="1"/>
  <c r="V432" i="1"/>
  <c r="W432" i="1" s="1"/>
  <c r="AA432" i="1" s="1"/>
  <c r="V433" i="1"/>
  <c r="W433" i="1" s="1"/>
  <c r="AA433" i="1" s="1"/>
  <c r="V434" i="1"/>
  <c r="W434" i="1" s="1"/>
  <c r="AA434" i="1" s="1"/>
  <c r="V435" i="1"/>
  <c r="W435" i="1" s="1"/>
  <c r="AA435" i="1" s="1"/>
  <c r="V436" i="1"/>
  <c r="W436" i="1" s="1"/>
  <c r="AA436" i="1" s="1"/>
  <c r="V437" i="1"/>
  <c r="W437" i="1" s="1"/>
  <c r="AA437" i="1" s="1"/>
  <c r="V438" i="1"/>
  <c r="W438" i="1" s="1"/>
  <c r="AA438" i="1" s="1"/>
  <c r="V439" i="1"/>
  <c r="W439" i="1" s="1"/>
  <c r="AA439" i="1" s="1"/>
  <c r="V440" i="1"/>
  <c r="W440" i="1" s="1"/>
  <c r="AA440" i="1" s="1"/>
  <c r="V441" i="1"/>
  <c r="W441" i="1" s="1"/>
  <c r="AA441" i="1" s="1"/>
  <c r="V442" i="1"/>
  <c r="W442" i="1" s="1"/>
  <c r="AA442" i="1" s="1"/>
  <c r="V443" i="1"/>
  <c r="W443" i="1" s="1"/>
  <c r="AA443" i="1" s="1"/>
  <c r="V444" i="1"/>
  <c r="W444" i="1" s="1"/>
  <c r="AA444" i="1" s="1"/>
  <c r="V445" i="1"/>
  <c r="W445" i="1" s="1"/>
  <c r="AA445" i="1" s="1"/>
  <c r="V446" i="1"/>
  <c r="W446" i="1" s="1"/>
  <c r="AA446" i="1" s="1"/>
  <c r="V447" i="1"/>
  <c r="W447" i="1" s="1"/>
  <c r="AA447" i="1" s="1"/>
  <c r="V448" i="1"/>
  <c r="W448" i="1" s="1"/>
  <c r="AA448" i="1" s="1"/>
  <c r="V449" i="1"/>
  <c r="W449" i="1" s="1"/>
  <c r="AA449" i="1" s="1"/>
  <c r="V450" i="1"/>
  <c r="W450" i="1" s="1"/>
  <c r="AA450" i="1" s="1"/>
  <c r="V451" i="1"/>
  <c r="W451" i="1" s="1"/>
  <c r="AA451" i="1" s="1"/>
  <c r="V452" i="1"/>
  <c r="W452" i="1" s="1"/>
  <c r="AA452" i="1" s="1"/>
  <c r="V453" i="1"/>
  <c r="W453" i="1" s="1"/>
  <c r="AA453" i="1" s="1"/>
  <c r="V454" i="1"/>
  <c r="W454" i="1" s="1"/>
  <c r="AA454" i="1" s="1"/>
  <c r="V455" i="1"/>
  <c r="W455" i="1" s="1"/>
  <c r="AA455" i="1" s="1"/>
  <c r="V456" i="1"/>
  <c r="W456" i="1" s="1"/>
  <c r="AA456" i="1" s="1"/>
  <c r="V457" i="1"/>
  <c r="W457" i="1" s="1"/>
  <c r="AA457" i="1" s="1"/>
  <c r="V458" i="1"/>
  <c r="W458" i="1" s="1"/>
  <c r="AA458" i="1" s="1"/>
  <c r="V459" i="1"/>
  <c r="W459" i="1" s="1"/>
  <c r="AA459" i="1" s="1"/>
  <c r="V460" i="1"/>
  <c r="W460" i="1" s="1"/>
  <c r="AA460" i="1" s="1"/>
  <c r="V461" i="1"/>
  <c r="W461" i="1" s="1"/>
  <c r="AA461" i="1" s="1"/>
  <c r="V462" i="1"/>
  <c r="W462" i="1" s="1"/>
  <c r="AA462" i="1" s="1"/>
  <c r="V463" i="1"/>
  <c r="W463" i="1" s="1"/>
  <c r="AA463" i="1" s="1"/>
  <c r="V464" i="1"/>
  <c r="W464" i="1" s="1"/>
  <c r="AA464" i="1" s="1"/>
  <c r="V465" i="1"/>
  <c r="W465" i="1" s="1"/>
  <c r="AA465" i="1" s="1"/>
  <c r="V466" i="1"/>
  <c r="W466" i="1" s="1"/>
  <c r="AA466" i="1" s="1"/>
  <c r="V467" i="1"/>
  <c r="W467" i="1" s="1"/>
  <c r="AA467" i="1" s="1"/>
  <c r="V468" i="1"/>
  <c r="W468" i="1" s="1"/>
  <c r="AA468" i="1" s="1"/>
  <c r="V469" i="1"/>
  <c r="W469" i="1" s="1"/>
  <c r="AA469" i="1" s="1"/>
  <c r="V470" i="1"/>
  <c r="W470" i="1" s="1"/>
  <c r="AA470" i="1" s="1"/>
  <c r="V471" i="1"/>
  <c r="W471" i="1" s="1"/>
  <c r="AA471" i="1" s="1"/>
  <c r="V472" i="1"/>
  <c r="W472" i="1" s="1"/>
  <c r="AA472" i="1" s="1"/>
  <c r="V473" i="1"/>
  <c r="W473" i="1" s="1"/>
  <c r="AA473" i="1" s="1"/>
  <c r="V474" i="1"/>
  <c r="W474" i="1" s="1"/>
  <c r="AA474" i="1" s="1"/>
  <c r="V475" i="1"/>
  <c r="W475" i="1" s="1"/>
  <c r="AA475" i="1" s="1"/>
  <c r="V476" i="1"/>
  <c r="W476" i="1" s="1"/>
  <c r="AA476" i="1" s="1"/>
  <c r="V477" i="1"/>
  <c r="W477" i="1" s="1"/>
  <c r="AA477" i="1" s="1"/>
  <c r="V478" i="1"/>
  <c r="W478" i="1" s="1"/>
  <c r="AA478" i="1" s="1"/>
  <c r="V479" i="1"/>
  <c r="W479" i="1" s="1"/>
  <c r="AA479" i="1" s="1"/>
  <c r="V480" i="1"/>
  <c r="W480" i="1" s="1"/>
  <c r="AA480" i="1" s="1"/>
  <c r="V481" i="1"/>
  <c r="W481" i="1" s="1"/>
  <c r="AA481" i="1" s="1"/>
  <c r="V482" i="1"/>
  <c r="W482" i="1" s="1"/>
  <c r="AA482" i="1" s="1"/>
  <c r="V483" i="1"/>
  <c r="W483" i="1" s="1"/>
  <c r="AA483" i="1" s="1"/>
  <c r="V484" i="1"/>
  <c r="W484" i="1" s="1"/>
  <c r="AA484" i="1" s="1"/>
  <c r="V485" i="1"/>
  <c r="W485" i="1" s="1"/>
  <c r="AA485" i="1" s="1"/>
  <c r="V486" i="1"/>
  <c r="W486" i="1" s="1"/>
  <c r="AA486" i="1" s="1"/>
  <c r="V487" i="1"/>
  <c r="W487" i="1" s="1"/>
  <c r="AA487" i="1" s="1"/>
  <c r="V488" i="1"/>
  <c r="W488" i="1" s="1"/>
  <c r="AA488" i="1" s="1"/>
  <c r="V489" i="1"/>
  <c r="W489" i="1" s="1"/>
  <c r="AA489" i="1" s="1"/>
  <c r="V490" i="1"/>
  <c r="W490" i="1" s="1"/>
  <c r="AA490" i="1" s="1"/>
  <c r="V491" i="1"/>
  <c r="W491" i="1" s="1"/>
  <c r="AA491" i="1" s="1"/>
  <c r="V492" i="1"/>
  <c r="W492" i="1" s="1"/>
  <c r="AA492" i="1" s="1"/>
  <c r="V493" i="1"/>
  <c r="W493" i="1" s="1"/>
  <c r="AA493" i="1" s="1"/>
  <c r="V494" i="1"/>
  <c r="W494" i="1" s="1"/>
  <c r="AA494" i="1" s="1"/>
  <c r="V495" i="1"/>
  <c r="W495" i="1" s="1"/>
  <c r="AA495" i="1" s="1"/>
  <c r="V496" i="1"/>
  <c r="W496" i="1" s="1"/>
  <c r="AA496" i="1" s="1"/>
  <c r="V497" i="1"/>
  <c r="W497" i="1" s="1"/>
  <c r="AA497" i="1" s="1"/>
  <c r="V498" i="1"/>
  <c r="W498" i="1" s="1"/>
  <c r="AA498" i="1" s="1"/>
  <c r="V499" i="1"/>
  <c r="W499" i="1" s="1"/>
  <c r="AA499" i="1" s="1"/>
  <c r="V500" i="1"/>
  <c r="W500" i="1" s="1"/>
  <c r="AA500" i="1" s="1"/>
  <c r="V501" i="1"/>
  <c r="W501" i="1" s="1"/>
  <c r="AA501" i="1" s="1"/>
  <c r="V502" i="1"/>
  <c r="W502" i="1" s="1"/>
  <c r="AA502" i="1" s="1"/>
  <c r="V503" i="1"/>
  <c r="W503" i="1" s="1"/>
  <c r="AA503" i="1" s="1"/>
  <c r="V504" i="1"/>
  <c r="W504" i="1" s="1"/>
  <c r="AA504" i="1" s="1"/>
  <c r="V505" i="1"/>
  <c r="W505" i="1" s="1"/>
  <c r="AA505" i="1" s="1"/>
  <c r="V506" i="1"/>
  <c r="W506" i="1" s="1"/>
  <c r="AA506" i="1" s="1"/>
  <c r="V507" i="1"/>
  <c r="W507" i="1" s="1"/>
  <c r="AA507" i="1" s="1"/>
  <c r="V508" i="1"/>
  <c r="W508" i="1" s="1"/>
  <c r="AA508" i="1" s="1"/>
  <c r="V509" i="1"/>
  <c r="W509" i="1" s="1"/>
  <c r="AA509" i="1" s="1"/>
  <c r="V510" i="1"/>
  <c r="W510" i="1" s="1"/>
  <c r="AA510" i="1" s="1"/>
  <c r="V511" i="1"/>
  <c r="W511" i="1" s="1"/>
  <c r="AA511" i="1" s="1"/>
  <c r="V512" i="1"/>
  <c r="W512" i="1" s="1"/>
  <c r="AA512" i="1" s="1"/>
  <c r="V513" i="1"/>
  <c r="W513" i="1" s="1"/>
  <c r="AA513" i="1" s="1"/>
  <c r="V514" i="1"/>
  <c r="W514" i="1" s="1"/>
  <c r="AA514" i="1" s="1"/>
  <c r="V515" i="1"/>
  <c r="W515" i="1" s="1"/>
  <c r="AA515" i="1" s="1"/>
  <c r="V516" i="1"/>
  <c r="W516" i="1" s="1"/>
  <c r="AA516" i="1" s="1"/>
  <c r="V517" i="1"/>
  <c r="W517" i="1" s="1"/>
  <c r="AA517" i="1" s="1"/>
  <c r="V518" i="1"/>
  <c r="W518" i="1" s="1"/>
  <c r="AA518" i="1" s="1"/>
  <c r="V519" i="1"/>
  <c r="W519" i="1" s="1"/>
  <c r="AA519" i="1" s="1"/>
  <c r="V520" i="1"/>
  <c r="W520" i="1" s="1"/>
  <c r="AA520" i="1" s="1"/>
  <c r="V521" i="1"/>
  <c r="W521" i="1" s="1"/>
  <c r="AA521" i="1" s="1"/>
  <c r="V522" i="1"/>
  <c r="W522" i="1" s="1"/>
  <c r="AA522" i="1" s="1"/>
  <c r="V523" i="1"/>
  <c r="W523" i="1" s="1"/>
  <c r="AA523" i="1" s="1"/>
  <c r="V524" i="1"/>
  <c r="W524" i="1" s="1"/>
  <c r="AA524" i="1" s="1"/>
  <c r="V525" i="1"/>
  <c r="W525" i="1" s="1"/>
  <c r="AA525" i="1" s="1"/>
  <c r="V526" i="1"/>
  <c r="W526" i="1" s="1"/>
  <c r="AA526" i="1" s="1"/>
  <c r="V527" i="1"/>
  <c r="W527" i="1" s="1"/>
  <c r="AA527" i="1" s="1"/>
  <c r="V528" i="1"/>
  <c r="W528" i="1" s="1"/>
  <c r="AA528" i="1" s="1"/>
  <c r="V529" i="1"/>
  <c r="W529" i="1" s="1"/>
  <c r="AA529" i="1" s="1"/>
  <c r="V530" i="1"/>
  <c r="W530" i="1" s="1"/>
  <c r="AA530" i="1" s="1"/>
  <c r="V531" i="1"/>
  <c r="W531" i="1" s="1"/>
  <c r="AA531" i="1" s="1"/>
  <c r="V532" i="1"/>
  <c r="W532" i="1" s="1"/>
  <c r="AA532" i="1" s="1"/>
  <c r="V533" i="1"/>
  <c r="W533" i="1" s="1"/>
  <c r="AA533" i="1" s="1"/>
  <c r="V534" i="1"/>
  <c r="W534" i="1" s="1"/>
  <c r="AA534" i="1" s="1"/>
  <c r="V535" i="1"/>
  <c r="W535" i="1" s="1"/>
  <c r="AA535" i="1" s="1"/>
  <c r="V536" i="1"/>
  <c r="W536" i="1" s="1"/>
  <c r="AA536" i="1" s="1"/>
  <c r="V537" i="1"/>
  <c r="W537" i="1" s="1"/>
  <c r="AA537" i="1" s="1"/>
  <c r="V538" i="1"/>
  <c r="W538" i="1" s="1"/>
  <c r="AA538" i="1" s="1"/>
  <c r="V539" i="1"/>
  <c r="W539" i="1" s="1"/>
  <c r="AA539" i="1" s="1"/>
  <c r="V540" i="1"/>
  <c r="W540" i="1" s="1"/>
  <c r="AA540" i="1" s="1"/>
  <c r="V541" i="1"/>
  <c r="W541" i="1" s="1"/>
  <c r="AA541" i="1" s="1"/>
  <c r="V542" i="1"/>
  <c r="W542" i="1" s="1"/>
  <c r="AA542" i="1" s="1"/>
  <c r="V543" i="1"/>
  <c r="W543" i="1" s="1"/>
  <c r="AA543" i="1" s="1"/>
  <c r="V544" i="1"/>
  <c r="W544" i="1" s="1"/>
  <c r="AA544" i="1" s="1"/>
  <c r="V545" i="1"/>
  <c r="W545" i="1" s="1"/>
  <c r="AA545" i="1" s="1"/>
  <c r="V546" i="1"/>
  <c r="W546" i="1" s="1"/>
  <c r="AA546" i="1" s="1"/>
  <c r="V547" i="1"/>
  <c r="W547" i="1" s="1"/>
  <c r="AA547" i="1" s="1"/>
  <c r="V548" i="1"/>
  <c r="W548" i="1" s="1"/>
  <c r="AA548" i="1" s="1"/>
  <c r="V549" i="1"/>
  <c r="W549" i="1" s="1"/>
  <c r="AA549" i="1" s="1"/>
  <c r="V550" i="1"/>
  <c r="W550" i="1" s="1"/>
  <c r="AA550" i="1" s="1"/>
  <c r="V551" i="1"/>
  <c r="W551" i="1" s="1"/>
  <c r="AA551" i="1" s="1"/>
  <c r="V552" i="1"/>
  <c r="W552" i="1" s="1"/>
  <c r="AA552" i="1" s="1"/>
  <c r="V553" i="1"/>
  <c r="W553" i="1" s="1"/>
  <c r="AA553" i="1" s="1"/>
  <c r="V554" i="1"/>
  <c r="W554" i="1" s="1"/>
  <c r="AA554" i="1" s="1"/>
  <c r="V555" i="1"/>
  <c r="W555" i="1" s="1"/>
  <c r="AA555" i="1" s="1"/>
  <c r="V556" i="1"/>
  <c r="W556" i="1" s="1"/>
  <c r="AA556" i="1" s="1"/>
  <c r="V557" i="1"/>
  <c r="W557" i="1" s="1"/>
  <c r="AA557" i="1" s="1"/>
  <c r="V558" i="1"/>
  <c r="W558" i="1" s="1"/>
  <c r="AA558" i="1" s="1"/>
  <c r="V559" i="1"/>
  <c r="W559" i="1" s="1"/>
  <c r="AA559" i="1" s="1"/>
  <c r="V560" i="1"/>
  <c r="W560" i="1" s="1"/>
  <c r="AA560" i="1" s="1"/>
  <c r="V561" i="1"/>
  <c r="W561" i="1" s="1"/>
  <c r="AA561" i="1" s="1"/>
  <c r="V562" i="1"/>
  <c r="W562" i="1" s="1"/>
  <c r="AA562" i="1" s="1"/>
  <c r="V563" i="1"/>
  <c r="W563" i="1" s="1"/>
  <c r="AA563" i="1" s="1"/>
  <c r="V564" i="1"/>
  <c r="W564" i="1" s="1"/>
  <c r="AA564" i="1" s="1"/>
  <c r="V565" i="1"/>
  <c r="W565" i="1" s="1"/>
  <c r="AA565" i="1" s="1"/>
  <c r="V566" i="1"/>
  <c r="W566" i="1" s="1"/>
  <c r="AA566" i="1" s="1"/>
  <c r="V567" i="1"/>
  <c r="W567" i="1" s="1"/>
  <c r="AA567" i="1" s="1"/>
  <c r="V568" i="1"/>
  <c r="W568" i="1" s="1"/>
  <c r="AA568" i="1" s="1"/>
  <c r="V569" i="1"/>
  <c r="W569" i="1" s="1"/>
  <c r="AA569" i="1" s="1"/>
  <c r="V570" i="1"/>
  <c r="W570" i="1" s="1"/>
  <c r="AA570" i="1" s="1"/>
  <c r="V571" i="1"/>
  <c r="W571" i="1" s="1"/>
  <c r="AA571" i="1" s="1"/>
  <c r="V572" i="1"/>
  <c r="W572" i="1" s="1"/>
  <c r="AA572" i="1" s="1"/>
  <c r="V573" i="1"/>
  <c r="W573" i="1" s="1"/>
  <c r="AA573" i="1" s="1"/>
  <c r="V574" i="1"/>
  <c r="W574" i="1" s="1"/>
  <c r="AA574" i="1" s="1"/>
  <c r="V575" i="1"/>
  <c r="W575" i="1" s="1"/>
  <c r="AA575" i="1" s="1"/>
  <c r="V576" i="1"/>
  <c r="W576" i="1" s="1"/>
  <c r="AA576" i="1" s="1"/>
  <c r="V577" i="1"/>
  <c r="W577" i="1" s="1"/>
  <c r="AA577" i="1" s="1"/>
  <c r="V578" i="1"/>
  <c r="W578" i="1" s="1"/>
  <c r="AA578" i="1" s="1"/>
  <c r="V579" i="1"/>
  <c r="W579" i="1" s="1"/>
  <c r="AA579" i="1" s="1"/>
  <c r="V580" i="1"/>
  <c r="W580" i="1" s="1"/>
  <c r="AA580" i="1" s="1"/>
  <c r="V581" i="1"/>
  <c r="W581" i="1" s="1"/>
  <c r="AA581" i="1" s="1"/>
  <c r="V582" i="1"/>
  <c r="W582" i="1" s="1"/>
  <c r="AA582" i="1" s="1"/>
  <c r="V583" i="1"/>
  <c r="W583" i="1" s="1"/>
  <c r="AA583" i="1" s="1"/>
  <c r="V584" i="1"/>
  <c r="W584" i="1" s="1"/>
  <c r="AA584" i="1" s="1"/>
  <c r="V585" i="1"/>
  <c r="W585" i="1" s="1"/>
  <c r="AA585" i="1" s="1"/>
  <c r="V586" i="1"/>
  <c r="W586" i="1" s="1"/>
  <c r="AA586" i="1" s="1"/>
  <c r="V587" i="1"/>
  <c r="W587" i="1" s="1"/>
  <c r="AA587" i="1" s="1"/>
  <c r="V588" i="1"/>
  <c r="W588" i="1" s="1"/>
  <c r="AA588" i="1" s="1"/>
  <c r="V589" i="1"/>
  <c r="W589" i="1" s="1"/>
  <c r="AA589" i="1" s="1"/>
  <c r="V590" i="1"/>
  <c r="W590" i="1" s="1"/>
  <c r="AA590" i="1" s="1"/>
  <c r="V591" i="1"/>
  <c r="W591" i="1" s="1"/>
  <c r="AA591" i="1" s="1"/>
  <c r="V592" i="1"/>
  <c r="W592" i="1" s="1"/>
  <c r="AA592" i="1" s="1"/>
  <c r="V593" i="1"/>
  <c r="W593" i="1" s="1"/>
  <c r="AA593" i="1" s="1"/>
  <c r="V594" i="1"/>
  <c r="W594" i="1" s="1"/>
  <c r="AA594" i="1" s="1"/>
  <c r="V595" i="1"/>
  <c r="W595" i="1" s="1"/>
  <c r="AA595" i="1" s="1"/>
  <c r="V596" i="1"/>
  <c r="W596" i="1" s="1"/>
  <c r="AA596" i="1" s="1"/>
  <c r="V597" i="1"/>
  <c r="W597" i="1" s="1"/>
  <c r="AA597" i="1" s="1"/>
  <c r="V598" i="1"/>
  <c r="W598" i="1" s="1"/>
  <c r="AA598" i="1" s="1"/>
  <c r="V599" i="1"/>
  <c r="W599" i="1" s="1"/>
  <c r="AA599" i="1" s="1"/>
  <c r="V600" i="1"/>
  <c r="W600" i="1" s="1"/>
  <c r="AA600" i="1" s="1"/>
  <c r="V601" i="1"/>
  <c r="W601" i="1" s="1"/>
  <c r="AA601" i="1" s="1"/>
  <c r="V602" i="1"/>
  <c r="W602" i="1" s="1"/>
  <c r="AA602" i="1" s="1"/>
  <c r="V603" i="1"/>
  <c r="W603" i="1" s="1"/>
  <c r="AA603" i="1" s="1"/>
  <c r="V604" i="1"/>
  <c r="W604" i="1" s="1"/>
  <c r="AA604" i="1" s="1"/>
  <c r="V605" i="1"/>
  <c r="W605" i="1" s="1"/>
  <c r="AA605" i="1" s="1"/>
  <c r="V606" i="1"/>
  <c r="W606" i="1" s="1"/>
  <c r="AA606" i="1" s="1"/>
  <c r="V607" i="1"/>
  <c r="W607" i="1" s="1"/>
  <c r="AA607" i="1" s="1"/>
  <c r="V608" i="1"/>
  <c r="W608" i="1" s="1"/>
  <c r="AA608" i="1" s="1"/>
  <c r="V609" i="1"/>
  <c r="W609" i="1" s="1"/>
  <c r="AA609" i="1" s="1"/>
  <c r="V610" i="1"/>
  <c r="W610" i="1" s="1"/>
  <c r="AA610" i="1" s="1"/>
  <c r="V611" i="1"/>
  <c r="W611" i="1" s="1"/>
  <c r="AA611" i="1" s="1"/>
  <c r="V612" i="1"/>
  <c r="W612" i="1" s="1"/>
  <c r="AA612" i="1" s="1"/>
  <c r="V613" i="1"/>
  <c r="W613" i="1" s="1"/>
  <c r="AA613" i="1" s="1"/>
  <c r="V614" i="1"/>
  <c r="W614" i="1" s="1"/>
  <c r="AA614" i="1" s="1"/>
  <c r="V615" i="1"/>
  <c r="W615" i="1" s="1"/>
  <c r="AA615" i="1" s="1"/>
  <c r="V616" i="1"/>
  <c r="W616" i="1" s="1"/>
  <c r="AA616" i="1" s="1"/>
  <c r="V617" i="1"/>
  <c r="W617" i="1" s="1"/>
  <c r="AA617" i="1" s="1"/>
  <c r="V618" i="1"/>
  <c r="W618" i="1" s="1"/>
  <c r="AA618" i="1" s="1"/>
  <c r="V619" i="1"/>
  <c r="W619" i="1" s="1"/>
  <c r="AA619" i="1" s="1"/>
  <c r="V620" i="1"/>
  <c r="W620" i="1" s="1"/>
  <c r="AA620" i="1" s="1"/>
  <c r="V621" i="1"/>
  <c r="W621" i="1" s="1"/>
  <c r="AA621" i="1" s="1"/>
  <c r="V622" i="1"/>
  <c r="W622" i="1" s="1"/>
  <c r="AA622" i="1" s="1"/>
  <c r="V623" i="1"/>
  <c r="W623" i="1" s="1"/>
  <c r="AA623" i="1" s="1"/>
  <c r="V624" i="1"/>
  <c r="W624" i="1" s="1"/>
  <c r="AA624" i="1" s="1"/>
  <c r="V625" i="1"/>
  <c r="W625" i="1" s="1"/>
  <c r="AA625" i="1" s="1"/>
  <c r="V626" i="1"/>
  <c r="W626" i="1" s="1"/>
  <c r="AA626" i="1" s="1"/>
  <c r="V627" i="1"/>
  <c r="W627" i="1" s="1"/>
  <c r="AA627" i="1" s="1"/>
  <c r="V628" i="1"/>
  <c r="W628" i="1" s="1"/>
  <c r="AA628" i="1" s="1"/>
  <c r="V629" i="1"/>
  <c r="W629" i="1" s="1"/>
  <c r="AA629" i="1" s="1"/>
  <c r="V630" i="1"/>
  <c r="W630" i="1" s="1"/>
  <c r="AA630" i="1" s="1"/>
  <c r="V631" i="1"/>
  <c r="W631" i="1" s="1"/>
  <c r="AA631" i="1" s="1"/>
  <c r="V632" i="1"/>
  <c r="W632" i="1" s="1"/>
  <c r="AA632" i="1" s="1"/>
  <c r="V633" i="1"/>
  <c r="W633" i="1" s="1"/>
  <c r="AA633" i="1" s="1"/>
  <c r="V634" i="1"/>
  <c r="W634" i="1" s="1"/>
  <c r="AA634" i="1" s="1"/>
  <c r="V635" i="1"/>
  <c r="W635" i="1" s="1"/>
  <c r="AA635" i="1" s="1"/>
  <c r="V636" i="1"/>
  <c r="W636" i="1" s="1"/>
  <c r="AA636" i="1" s="1"/>
  <c r="V637" i="1"/>
  <c r="W637" i="1" s="1"/>
  <c r="AA637" i="1" s="1"/>
  <c r="V638" i="1"/>
  <c r="W638" i="1" s="1"/>
  <c r="AA638" i="1" s="1"/>
  <c r="V639" i="1"/>
  <c r="W639" i="1" s="1"/>
  <c r="AA639" i="1" s="1"/>
  <c r="V640" i="1"/>
  <c r="W640" i="1" s="1"/>
  <c r="AA640" i="1" s="1"/>
  <c r="V641" i="1"/>
  <c r="W641" i="1" s="1"/>
  <c r="AA641" i="1" s="1"/>
  <c r="V642" i="1"/>
  <c r="W642" i="1" s="1"/>
  <c r="AA642" i="1" s="1"/>
  <c r="V643" i="1"/>
  <c r="W643" i="1" s="1"/>
  <c r="AA643" i="1" s="1"/>
  <c r="V644" i="1"/>
  <c r="W644" i="1" s="1"/>
  <c r="AA644" i="1" s="1"/>
  <c r="V645" i="1"/>
  <c r="W645" i="1" s="1"/>
  <c r="AA645" i="1" s="1"/>
  <c r="V646" i="1"/>
  <c r="W646" i="1" s="1"/>
  <c r="AA646" i="1" s="1"/>
  <c r="V647" i="1"/>
  <c r="W647" i="1" s="1"/>
  <c r="AA647" i="1" s="1"/>
  <c r="V648" i="1"/>
  <c r="W648" i="1" s="1"/>
  <c r="AA648" i="1" s="1"/>
  <c r="V649" i="1"/>
  <c r="W649" i="1" s="1"/>
  <c r="AA649" i="1" s="1"/>
  <c r="V650" i="1"/>
  <c r="W650" i="1" s="1"/>
  <c r="AA650" i="1" s="1"/>
  <c r="V651" i="1"/>
  <c r="W651" i="1" s="1"/>
  <c r="AA651" i="1" s="1"/>
  <c r="V652" i="1"/>
  <c r="W652" i="1" s="1"/>
  <c r="AA652" i="1" s="1"/>
  <c r="V653" i="1"/>
  <c r="W653" i="1" s="1"/>
  <c r="AA653" i="1" s="1"/>
  <c r="V654" i="1"/>
  <c r="W654" i="1" s="1"/>
  <c r="AA654" i="1" s="1"/>
  <c r="V655" i="1"/>
  <c r="W655" i="1" s="1"/>
  <c r="AA655" i="1" s="1"/>
  <c r="V656" i="1"/>
  <c r="W656" i="1" s="1"/>
  <c r="AA656" i="1" s="1"/>
  <c r="V657" i="1"/>
  <c r="W657" i="1" s="1"/>
  <c r="AA657" i="1" s="1"/>
  <c r="V658" i="1"/>
  <c r="W658" i="1" s="1"/>
  <c r="AA658" i="1" s="1"/>
  <c r="V659" i="1"/>
  <c r="W659" i="1" s="1"/>
  <c r="AA659" i="1" s="1"/>
  <c r="V660" i="1"/>
  <c r="W660" i="1" s="1"/>
  <c r="AA660" i="1" s="1"/>
  <c r="V661" i="1"/>
  <c r="W661" i="1" s="1"/>
  <c r="AA661" i="1" s="1"/>
  <c r="V662" i="1"/>
  <c r="W662" i="1" s="1"/>
  <c r="AA662" i="1" s="1"/>
  <c r="V663" i="1"/>
  <c r="W663" i="1" s="1"/>
  <c r="AA663" i="1" s="1"/>
  <c r="V664" i="1"/>
  <c r="W664" i="1" s="1"/>
  <c r="AA664" i="1" s="1"/>
  <c r="V665" i="1"/>
  <c r="W665" i="1" s="1"/>
  <c r="AA665" i="1" s="1"/>
  <c r="V666" i="1"/>
  <c r="W666" i="1" s="1"/>
  <c r="AA666" i="1" s="1"/>
  <c r="V667" i="1"/>
  <c r="W667" i="1" s="1"/>
  <c r="AA667" i="1" s="1"/>
  <c r="V668" i="1"/>
  <c r="W668" i="1" s="1"/>
  <c r="AA668" i="1" s="1"/>
  <c r="V669" i="1"/>
  <c r="W669" i="1" s="1"/>
  <c r="AA669" i="1" s="1"/>
  <c r="V670" i="1"/>
  <c r="W670" i="1" s="1"/>
  <c r="AA670" i="1" s="1"/>
  <c r="V671" i="1"/>
  <c r="W671" i="1" s="1"/>
  <c r="AA671" i="1" s="1"/>
  <c r="V672" i="1"/>
  <c r="W672" i="1" s="1"/>
  <c r="AA672" i="1" s="1"/>
  <c r="V673" i="1"/>
  <c r="W673" i="1" s="1"/>
  <c r="AA673" i="1" s="1"/>
  <c r="V674" i="1"/>
  <c r="W674" i="1" s="1"/>
  <c r="AA674" i="1" s="1"/>
  <c r="V675" i="1"/>
  <c r="W675" i="1" s="1"/>
  <c r="AA675" i="1" s="1"/>
  <c r="V676" i="1"/>
  <c r="W676" i="1" s="1"/>
  <c r="AA676" i="1" s="1"/>
  <c r="V677" i="1"/>
  <c r="W677" i="1" s="1"/>
  <c r="AA677" i="1" s="1"/>
  <c r="V678" i="1"/>
  <c r="W678" i="1" s="1"/>
  <c r="AA678" i="1" s="1"/>
  <c r="V679" i="1"/>
  <c r="W679" i="1" s="1"/>
  <c r="AA679" i="1" s="1"/>
  <c r="V680" i="1"/>
  <c r="W680" i="1" s="1"/>
  <c r="AA680" i="1" s="1"/>
  <c r="V681" i="1"/>
  <c r="W681" i="1" s="1"/>
  <c r="AA681" i="1" s="1"/>
  <c r="V682" i="1"/>
  <c r="W682" i="1" s="1"/>
  <c r="AA682" i="1" s="1"/>
  <c r="V683" i="1"/>
  <c r="W683" i="1" s="1"/>
  <c r="AA683" i="1" s="1"/>
  <c r="V684" i="1"/>
  <c r="W684" i="1" s="1"/>
  <c r="AA684" i="1" s="1"/>
  <c r="V685" i="1"/>
  <c r="W685" i="1" s="1"/>
  <c r="AA685" i="1" s="1"/>
  <c r="V686" i="1"/>
  <c r="W686" i="1" s="1"/>
  <c r="AA686" i="1" s="1"/>
  <c r="V687" i="1"/>
  <c r="W687" i="1" s="1"/>
  <c r="AA687" i="1" s="1"/>
  <c r="V688" i="1"/>
  <c r="W688" i="1" s="1"/>
  <c r="AA688" i="1" s="1"/>
  <c r="V689" i="1"/>
  <c r="W689" i="1" s="1"/>
  <c r="AA689" i="1" s="1"/>
  <c r="V690" i="1"/>
  <c r="W690" i="1" s="1"/>
  <c r="AA690" i="1" s="1"/>
  <c r="V691" i="1"/>
  <c r="W691" i="1" s="1"/>
  <c r="AA691" i="1" s="1"/>
  <c r="V692" i="1"/>
  <c r="W692" i="1" s="1"/>
  <c r="AA692" i="1" s="1"/>
  <c r="V693" i="1"/>
  <c r="W693" i="1" s="1"/>
  <c r="AA693" i="1" s="1"/>
  <c r="V694" i="1"/>
  <c r="W694" i="1" s="1"/>
  <c r="AA694" i="1" s="1"/>
  <c r="V695" i="1"/>
  <c r="W695" i="1" s="1"/>
  <c r="AA695" i="1" s="1"/>
  <c r="V696" i="1"/>
  <c r="W696" i="1" s="1"/>
  <c r="AA696" i="1" s="1"/>
  <c r="V697" i="1"/>
  <c r="W697" i="1" s="1"/>
  <c r="AA697" i="1" s="1"/>
  <c r="V698" i="1"/>
  <c r="W698" i="1" s="1"/>
  <c r="AA698" i="1" s="1"/>
  <c r="V699" i="1"/>
  <c r="W699" i="1" s="1"/>
  <c r="AA699" i="1" s="1"/>
  <c r="V700" i="1"/>
  <c r="W700" i="1" s="1"/>
  <c r="AA700" i="1" s="1"/>
  <c r="V701" i="1"/>
  <c r="W701" i="1" s="1"/>
  <c r="AA701" i="1" s="1"/>
  <c r="V702" i="1"/>
  <c r="W702" i="1" s="1"/>
  <c r="AA702" i="1" s="1"/>
  <c r="V703" i="1"/>
  <c r="W703" i="1" s="1"/>
  <c r="AA703" i="1" s="1"/>
  <c r="V704" i="1"/>
  <c r="W704" i="1" s="1"/>
  <c r="AA704" i="1" s="1"/>
  <c r="V705" i="1"/>
  <c r="W705" i="1" s="1"/>
  <c r="AA705" i="1" s="1"/>
  <c r="V706" i="1"/>
  <c r="W706" i="1" s="1"/>
  <c r="AA706" i="1" s="1"/>
  <c r="V707" i="1"/>
  <c r="W707" i="1" s="1"/>
  <c r="AA707" i="1" s="1"/>
  <c r="V708" i="1"/>
  <c r="W708" i="1" s="1"/>
  <c r="AA708" i="1" s="1"/>
  <c r="V709" i="1"/>
  <c r="W709" i="1" s="1"/>
  <c r="AA709" i="1" s="1"/>
  <c r="V710" i="1"/>
  <c r="W710" i="1" s="1"/>
  <c r="AA710" i="1" s="1"/>
  <c r="V711" i="1"/>
  <c r="W711" i="1" s="1"/>
  <c r="AA711" i="1" s="1"/>
  <c r="V712" i="1"/>
  <c r="W712" i="1" s="1"/>
  <c r="AA712" i="1" s="1"/>
  <c r="V713" i="1"/>
  <c r="W713" i="1" s="1"/>
  <c r="AA713" i="1" s="1"/>
  <c r="V714" i="1"/>
  <c r="W714" i="1" s="1"/>
  <c r="AA714" i="1" s="1"/>
  <c r="V715" i="1"/>
  <c r="W715" i="1" s="1"/>
  <c r="AA715" i="1" s="1"/>
  <c r="V716" i="1"/>
  <c r="W716" i="1" s="1"/>
  <c r="AA716" i="1" s="1"/>
  <c r="V717" i="1"/>
  <c r="W717" i="1" s="1"/>
  <c r="AA717" i="1" s="1"/>
  <c r="V718" i="1"/>
  <c r="W718" i="1" s="1"/>
  <c r="AA718" i="1" s="1"/>
  <c r="V719" i="1"/>
  <c r="W719" i="1" s="1"/>
  <c r="AA719" i="1" s="1"/>
  <c r="V720" i="1"/>
  <c r="W720" i="1" s="1"/>
  <c r="AA720" i="1" s="1"/>
  <c r="V721" i="1"/>
  <c r="W721" i="1" s="1"/>
  <c r="AA721" i="1" s="1"/>
  <c r="V722" i="1"/>
  <c r="W722" i="1" s="1"/>
  <c r="AA722" i="1" s="1"/>
  <c r="V723" i="1"/>
  <c r="W723" i="1" s="1"/>
  <c r="AA723" i="1" s="1"/>
  <c r="V724" i="1"/>
  <c r="W724" i="1" s="1"/>
  <c r="AA724" i="1" s="1"/>
  <c r="V725" i="1"/>
  <c r="W725" i="1" s="1"/>
  <c r="AA725" i="1" s="1"/>
  <c r="V726" i="1"/>
  <c r="W726" i="1" s="1"/>
  <c r="AA726" i="1" s="1"/>
  <c r="V727" i="1"/>
  <c r="W727" i="1" s="1"/>
  <c r="AA727" i="1" s="1"/>
  <c r="V728" i="1"/>
  <c r="W728" i="1" s="1"/>
  <c r="AA728" i="1" s="1"/>
  <c r="V729" i="1"/>
  <c r="W729" i="1" s="1"/>
  <c r="AA729" i="1" s="1"/>
  <c r="V730" i="1"/>
  <c r="W730" i="1" s="1"/>
  <c r="AA730" i="1" s="1"/>
  <c r="V731" i="1"/>
  <c r="W731" i="1" s="1"/>
  <c r="AA731" i="1" s="1"/>
  <c r="V732" i="1"/>
  <c r="W732" i="1" s="1"/>
  <c r="AA732" i="1" s="1"/>
  <c r="V733" i="1"/>
  <c r="W733" i="1" s="1"/>
  <c r="AA733" i="1" s="1"/>
  <c r="V734" i="1"/>
  <c r="W734" i="1" s="1"/>
  <c r="AA734" i="1" s="1"/>
  <c r="V735" i="1"/>
  <c r="W735" i="1" s="1"/>
  <c r="AA735" i="1" s="1"/>
  <c r="V736" i="1"/>
  <c r="W736" i="1" s="1"/>
  <c r="AA736" i="1" s="1"/>
  <c r="V737" i="1"/>
  <c r="W737" i="1" s="1"/>
  <c r="AA737" i="1" s="1"/>
  <c r="V738" i="1"/>
  <c r="W738" i="1" s="1"/>
  <c r="AA738" i="1" s="1"/>
  <c r="V739" i="1"/>
  <c r="W739" i="1" s="1"/>
  <c r="AA739" i="1" s="1"/>
  <c r="V740" i="1"/>
  <c r="W740" i="1" s="1"/>
  <c r="AA740" i="1" s="1"/>
  <c r="V741" i="1"/>
  <c r="W741" i="1" s="1"/>
  <c r="AA741" i="1" s="1"/>
  <c r="V742" i="1"/>
  <c r="W742" i="1" s="1"/>
  <c r="AA742" i="1" s="1"/>
  <c r="V743" i="1"/>
  <c r="W743" i="1" s="1"/>
  <c r="AA743" i="1" s="1"/>
  <c r="V744" i="1"/>
  <c r="W744" i="1" s="1"/>
  <c r="AA744" i="1" s="1"/>
  <c r="V745" i="1"/>
  <c r="W745" i="1" s="1"/>
  <c r="AA745" i="1" s="1"/>
  <c r="V746" i="1"/>
  <c r="W746" i="1" s="1"/>
  <c r="AA746" i="1" s="1"/>
  <c r="V747" i="1"/>
  <c r="W747" i="1" s="1"/>
  <c r="AA747" i="1" s="1"/>
  <c r="V748" i="1"/>
  <c r="W748" i="1" s="1"/>
  <c r="AA748" i="1" s="1"/>
  <c r="V749" i="1"/>
  <c r="W749" i="1" s="1"/>
  <c r="AA749" i="1" s="1"/>
  <c r="V750" i="1"/>
  <c r="W750" i="1" s="1"/>
  <c r="AA750" i="1" s="1"/>
  <c r="V751" i="1"/>
  <c r="W751" i="1" s="1"/>
  <c r="AA751" i="1" s="1"/>
  <c r="V752" i="1"/>
  <c r="W752" i="1" s="1"/>
  <c r="AA752" i="1" s="1"/>
  <c r="V753" i="1"/>
  <c r="W753" i="1" s="1"/>
  <c r="AA753" i="1" s="1"/>
  <c r="V754" i="1"/>
  <c r="W754" i="1" s="1"/>
  <c r="AA754" i="1" s="1"/>
  <c r="V755" i="1"/>
  <c r="W755" i="1" s="1"/>
  <c r="AA755" i="1" s="1"/>
  <c r="V756" i="1"/>
  <c r="W756" i="1" s="1"/>
  <c r="AA756" i="1" s="1"/>
  <c r="V757" i="1"/>
  <c r="W757" i="1" s="1"/>
  <c r="AA757" i="1" s="1"/>
  <c r="V758" i="1"/>
  <c r="W758" i="1" s="1"/>
  <c r="AA758" i="1" s="1"/>
  <c r="V759" i="1"/>
  <c r="W759" i="1" s="1"/>
  <c r="AA759" i="1" s="1"/>
  <c r="V760" i="1"/>
  <c r="W760" i="1" s="1"/>
  <c r="AA760" i="1" s="1"/>
  <c r="V761" i="1"/>
  <c r="W761" i="1" s="1"/>
  <c r="AA761" i="1" s="1"/>
  <c r="V762" i="1"/>
  <c r="W762" i="1" s="1"/>
  <c r="AA762" i="1" s="1"/>
  <c r="V763" i="1"/>
  <c r="W763" i="1" s="1"/>
  <c r="AA763" i="1" s="1"/>
  <c r="V764" i="1"/>
  <c r="W764" i="1" s="1"/>
  <c r="AA764" i="1" s="1"/>
  <c r="V765" i="1"/>
  <c r="W765" i="1" s="1"/>
  <c r="AA765" i="1" s="1"/>
  <c r="V766" i="1"/>
  <c r="W766" i="1" s="1"/>
  <c r="AA766" i="1" s="1"/>
  <c r="V767" i="1"/>
  <c r="W767" i="1" s="1"/>
  <c r="AA767" i="1" s="1"/>
  <c r="V768" i="1"/>
  <c r="W768" i="1" s="1"/>
  <c r="AA768" i="1" s="1"/>
  <c r="V769" i="1"/>
  <c r="W769" i="1" s="1"/>
  <c r="AA769" i="1" s="1"/>
  <c r="V770" i="1"/>
  <c r="W770" i="1" s="1"/>
  <c r="AA770" i="1" s="1"/>
  <c r="V771" i="1"/>
  <c r="W771" i="1" s="1"/>
  <c r="AA771" i="1" s="1"/>
  <c r="V772" i="1"/>
  <c r="W772" i="1" s="1"/>
  <c r="AA772" i="1" s="1"/>
  <c r="V773" i="1"/>
  <c r="W773" i="1" s="1"/>
  <c r="AA773" i="1" s="1"/>
  <c r="V774" i="1"/>
  <c r="W774" i="1" s="1"/>
  <c r="AA774" i="1" s="1"/>
  <c r="V775" i="1"/>
  <c r="W775" i="1" s="1"/>
  <c r="AA775" i="1" s="1"/>
  <c r="V776" i="1"/>
  <c r="W776" i="1" s="1"/>
  <c r="AA776" i="1" s="1"/>
  <c r="V777" i="1"/>
  <c r="W777" i="1" s="1"/>
  <c r="AA777" i="1" s="1"/>
  <c r="V778" i="1"/>
  <c r="W778" i="1" s="1"/>
  <c r="AA778" i="1" s="1"/>
  <c r="V779" i="1"/>
  <c r="W779" i="1" s="1"/>
  <c r="AA779" i="1" s="1"/>
  <c r="V780" i="1"/>
  <c r="W780" i="1" s="1"/>
  <c r="AA780" i="1" s="1"/>
  <c r="V781" i="1"/>
  <c r="W781" i="1" s="1"/>
  <c r="AA781" i="1" s="1"/>
  <c r="V782" i="1"/>
  <c r="W782" i="1" s="1"/>
  <c r="AA782" i="1" s="1"/>
  <c r="V783" i="1"/>
  <c r="W783" i="1" s="1"/>
  <c r="AA783" i="1" s="1"/>
  <c r="V784" i="1"/>
  <c r="W784" i="1" s="1"/>
  <c r="AA784" i="1" s="1"/>
  <c r="V785" i="1"/>
  <c r="W785" i="1" s="1"/>
  <c r="AA785" i="1" s="1"/>
  <c r="V786" i="1"/>
  <c r="W786" i="1" s="1"/>
  <c r="AA786" i="1" s="1"/>
  <c r="V787" i="1"/>
  <c r="W787" i="1" s="1"/>
  <c r="AA787" i="1" s="1"/>
  <c r="V788" i="1"/>
  <c r="W788" i="1" s="1"/>
  <c r="AA788" i="1" s="1"/>
  <c r="V789" i="1"/>
  <c r="W789" i="1" s="1"/>
  <c r="AA789" i="1" s="1"/>
  <c r="V790" i="1"/>
  <c r="W790" i="1" s="1"/>
  <c r="AA790" i="1" s="1"/>
  <c r="V791" i="1"/>
  <c r="W791" i="1" s="1"/>
  <c r="AA791" i="1" s="1"/>
  <c r="V792" i="1"/>
  <c r="W792" i="1" s="1"/>
  <c r="AA792" i="1" s="1"/>
  <c r="V793" i="1"/>
  <c r="W793" i="1" s="1"/>
  <c r="AA793" i="1" s="1"/>
  <c r="V794" i="1"/>
  <c r="W794" i="1" s="1"/>
  <c r="AA794" i="1" s="1"/>
  <c r="V795" i="1"/>
  <c r="W795" i="1" s="1"/>
  <c r="AA795" i="1" s="1"/>
  <c r="V796" i="1"/>
  <c r="W796" i="1" s="1"/>
  <c r="AA796" i="1" s="1"/>
  <c r="V797" i="1"/>
  <c r="W797" i="1" s="1"/>
  <c r="AA797" i="1" s="1"/>
  <c r="V798" i="1"/>
  <c r="W798" i="1" s="1"/>
  <c r="AA798" i="1" s="1"/>
  <c r="V799" i="1"/>
  <c r="W799" i="1" s="1"/>
  <c r="AA799" i="1" s="1"/>
  <c r="V800" i="1"/>
  <c r="W800" i="1" s="1"/>
  <c r="AA800" i="1" s="1"/>
  <c r="V801" i="1"/>
  <c r="W801" i="1" s="1"/>
  <c r="AA801" i="1" s="1"/>
  <c r="V802" i="1"/>
  <c r="W802" i="1" s="1"/>
  <c r="AA802" i="1" s="1"/>
  <c r="V803" i="1"/>
  <c r="W803" i="1" s="1"/>
  <c r="AA803" i="1" s="1"/>
  <c r="V804" i="1"/>
  <c r="W804" i="1" s="1"/>
  <c r="AA804" i="1" s="1"/>
  <c r="V805" i="1"/>
  <c r="W805" i="1" s="1"/>
  <c r="AA805" i="1" s="1"/>
  <c r="V806" i="1"/>
  <c r="W806" i="1" s="1"/>
  <c r="AA806" i="1" s="1"/>
  <c r="V807" i="1"/>
  <c r="W807" i="1" s="1"/>
  <c r="AA807" i="1" s="1"/>
  <c r="V808" i="1"/>
  <c r="W808" i="1" s="1"/>
  <c r="AA808" i="1" s="1"/>
  <c r="V809" i="1"/>
  <c r="W809" i="1" s="1"/>
  <c r="AA809" i="1" s="1"/>
  <c r="V810" i="1"/>
  <c r="W810" i="1" s="1"/>
  <c r="AA810" i="1" s="1"/>
  <c r="V811" i="1"/>
  <c r="W811" i="1" s="1"/>
  <c r="AA811" i="1" s="1"/>
  <c r="V812" i="1"/>
  <c r="W812" i="1" s="1"/>
  <c r="AA812" i="1" s="1"/>
  <c r="V813" i="1"/>
  <c r="W813" i="1" s="1"/>
  <c r="AA813" i="1" s="1"/>
  <c r="V814" i="1"/>
  <c r="W814" i="1" s="1"/>
  <c r="AA814" i="1" s="1"/>
  <c r="V815" i="1"/>
  <c r="W815" i="1" s="1"/>
  <c r="AA815" i="1" s="1"/>
  <c r="V816" i="1"/>
  <c r="W816" i="1" s="1"/>
  <c r="AA816" i="1" s="1"/>
  <c r="V817" i="1"/>
  <c r="W817" i="1" s="1"/>
  <c r="AA817" i="1" s="1"/>
  <c r="V818" i="1"/>
  <c r="W818" i="1" s="1"/>
  <c r="AA818" i="1" s="1"/>
  <c r="V819" i="1"/>
  <c r="W819" i="1" s="1"/>
  <c r="AA819" i="1" s="1"/>
  <c r="V820" i="1"/>
  <c r="W820" i="1" s="1"/>
  <c r="AA820" i="1" s="1"/>
  <c r="V821" i="1"/>
  <c r="W821" i="1" s="1"/>
  <c r="AA821" i="1" s="1"/>
  <c r="V822" i="1"/>
  <c r="W822" i="1" s="1"/>
  <c r="AA822" i="1" s="1"/>
  <c r="V823" i="1"/>
  <c r="W823" i="1" s="1"/>
  <c r="AA823" i="1" s="1"/>
  <c r="V824" i="1"/>
  <c r="W824" i="1" s="1"/>
  <c r="AA824" i="1" s="1"/>
  <c r="V825" i="1"/>
  <c r="W825" i="1" s="1"/>
  <c r="AA825" i="1" s="1"/>
  <c r="V826" i="1"/>
  <c r="W826" i="1" s="1"/>
  <c r="AA826" i="1" s="1"/>
  <c r="V827" i="1"/>
  <c r="W827" i="1" s="1"/>
  <c r="AA827" i="1" s="1"/>
  <c r="V828" i="1"/>
  <c r="W828" i="1" s="1"/>
  <c r="AA828" i="1" s="1"/>
  <c r="V829" i="1"/>
  <c r="W829" i="1" s="1"/>
  <c r="AA829" i="1" s="1"/>
  <c r="V830" i="1"/>
  <c r="W830" i="1" s="1"/>
  <c r="AA830" i="1" s="1"/>
  <c r="V831" i="1"/>
  <c r="W831" i="1" s="1"/>
  <c r="AA831" i="1" s="1"/>
  <c r="V832" i="1"/>
  <c r="W832" i="1" s="1"/>
  <c r="AA832" i="1" s="1"/>
  <c r="V833" i="1"/>
  <c r="W833" i="1" s="1"/>
  <c r="AA833" i="1" s="1"/>
  <c r="V834" i="1"/>
  <c r="W834" i="1" s="1"/>
  <c r="AA834" i="1" s="1"/>
  <c r="V835" i="1"/>
  <c r="W835" i="1" s="1"/>
  <c r="AA835" i="1" s="1"/>
  <c r="V836" i="1"/>
  <c r="W836" i="1" s="1"/>
  <c r="AA836" i="1" s="1"/>
  <c r="V837" i="1"/>
  <c r="W837" i="1" s="1"/>
  <c r="AA837" i="1" s="1"/>
  <c r="V838" i="1"/>
  <c r="W838" i="1" s="1"/>
  <c r="AA838" i="1" s="1"/>
  <c r="V839" i="1"/>
  <c r="W839" i="1" s="1"/>
  <c r="AA839" i="1" s="1"/>
  <c r="V840" i="1"/>
  <c r="W840" i="1" s="1"/>
  <c r="AA840" i="1" s="1"/>
  <c r="V841" i="1"/>
  <c r="W841" i="1" s="1"/>
  <c r="AA841" i="1" s="1"/>
  <c r="V842" i="1"/>
  <c r="W842" i="1" s="1"/>
  <c r="AA842" i="1" s="1"/>
  <c r="V843" i="1"/>
  <c r="W843" i="1" s="1"/>
  <c r="AA843" i="1" s="1"/>
  <c r="V844" i="1"/>
  <c r="W844" i="1" s="1"/>
  <c r="AA844" i="1" s="1"/>
  <c r="V845" i="1"/>
  <c r="W845" i="1" s="1"/>
  <c r="AA845" i="1" s="1"/>
  <c r="V846" i="1"/>
  <c r="W846" i="1" s="1"/>
  <c r="AA846" i="1" s="1"/>
  <c r="V847" i="1"/>
  <c r="W847" i="1" s="1"/>
  <c r="AA847" i="1" s="1"/>
  <c r="V848" i="1"/>
  <c r="W848" i="1" s="1"/>
  <c r="AA848" i="1" s="1"/>
  <c r="V849" i="1"/>
  <c r="W849" i="1" s="1"/>
  <c r="AA849" i="1" s="1"/>
  <c r="V850" i="1"/>
  <c r="W850" i="1" s="1"/>
  <c r="AA850" i="1" s="1"/>
  <c r="V851" i="1"/>
  <c r="W851" i="1" s="1"/>
  <c r="AA851" i="1" s="1"/>
  <c r="V852" i="1"/>
  <c r="W852" i="1" s="1"/>
  <c r="AA852" i="1" s="1"/>
  <c r="V853" i="1"/>
  <c r="W853" i="1" s="1"/>
  <c r="AA853" i="1" s="1"/>
  <c r="V854" i="1"/>
  <c r="W854" i="1" s="1"/>
  <c r="AA854" i="1" s="1"/>
  <c r="V855" i="1"/>
  <c r="W855" i="1" s="1"/>
  <c r="AA855" i="1" s="1"/>
  <c r="V856" i="1"/>
  <c r="W856" i="1" s="1"/>
  <c r="AA856" i="1" s="1"/>
  <c r="V857" i="1"/>
  <c r="W857" i="1" s="1"/>
  <c r="AA857" i="1" s="1"/>
  <c r="V858" i="1"/>
  <c r="W858" i="1" s="1"/>
  <c r="AA858" i="1" s="1"/>
  <c r="V859" i="1"/>
  <c r="W859" i="1" s="1"/>
  <c r="AA859" i="1" s="1"/>
  <c r="V860" i="1"/>
  <c r="W860" i="1" s="1"/>
  <c r="AA860" i="1" s="1"/>
  <c r="V861" i="1"/>
  <c r="W861" i="1" s="1"/>
  <c r="AA861" i="1" s="1"/>
  <c r="V862" i="1"/>
  <c r="W862" i="1" s="1"/>
  <c r="AA862" i="1" s="1"/>
  <c r="V863" i="1"/>
  <c r="W863" i="1" s="1"/>
  <c r="AA863" i="1" s="1"/>
  <c r="V864" i="1"/>
  <c r="W864" i="1" s="1"/>
  <c r="AA864" i="1" s="1"/>
  <c r="V865" i="1"/>
  <c r="W865" i="1" s="1"/>
  <c r="AA865" i="1" s="1"/>
  <c r="V866" i="1"/>
  <c r="W866" i="1" s="1"/>
  <c r="AA866" i="1" s="1"/>
  <c r="V867" i="1"/>
  <c r="W867" i="1" s="1"/>
  <c r="AA867" i="1" s="1"/>
  <c r="V868" i="1"/>
  <c r="W868" i="1" s="1"/>
  <c r="AA868" i="1" s="1"/>
  <c r="V869" i="1"/>
  <c r="W869" i="1" s="1"/>
  <c r="AA869" i="1" s="1"/>
  <c r="V870" i="1"/>
  <c r="W870" i="1" s="1"/>
  <c r="AA870" i="1" s="1"/>
  <c r="V871" i="1"/>
  <c r="W871" i="1" s="1"/>
  <c r="AA871" i="1" s="1"/>
  <c r="V872" i="1"/>
  <c r="W872" i="1" s="1"/>
  <c r="AA872" i="1" s="1"/>
  <c r="V873" i="1"/>
  <c r="W873" i="1" s="1"/>
  <c r="AA873" i="1" s="1"/>
  <c r="V874" i="1"/>
  <c r="W874" i="1" s="1"/>
  <c r="AA874" i="1" s="1"/>
  <c r="V875" i="1"/>
  <c r="W875" i="1" s="1"/>
  <c r="AA875" i="1" s="1"/>
  <c r="V876" i="1"/>
  <c r="W876" i="1" s="1"/>
  <c r="AA876" i="1" s="1"/>
  <c r="V877" i="1"/>
  <c r="W877" i="1" s="1"/>
  <c r="AA877" i="1" s="1"/>
  <c r="V878" i="1"/>
  <c r="W878" i="1" s="1"/>
  <c r="AA878" i="1" s="1"/>
  <c r="V879" i="1"/>
  <c r="W879" i="1" s="1"/>
  <c r="AA879" i="1" s="1"/>
  <c r="V880" i="1"/>
  <c r="W880" i="1" s="1"/>
  <c r="AA880" i="1" s="1"/>
  <c r="V881" i="1"/>
  <c r="W881" i="1" s="1"/>
  <c r="AA881" i="1" s="1"/>
  <c r="V882" i="1"/>
  <c r="W882" i="1" s="1"/>
  <c r="AA882" i="1" s="1"/>
  <c r="V883" i="1"/>
  <c r="W883" i="1" s="1"/>
  <c r="AA883" i="1" s="1"/>
  <c r="V884" i="1"/>
  <c r="W884" i="1" s="1"/>
  <c r="AA884" i="1" s="1"/>
  <c r="V885" i="1"/>
  <c r="W885" i="1" s="1"/>
  <c r="AA885" i="1" s="1"/>
  <c r="V886" i="1"/>
  <c r="W886" i="1" s="1"/>
  <c r="AA886" i="1" s="1"/>
  <c r="V887" i="1"/>
  <c r="W887" i="1" s="1"/>
  <c r="AA887" i="1" s="1"/>
  <c r="V888" i="1"/>
  <c r="W888" i="1" s="1"/>
  <c r="AA888" i="1" s="1"/>
  <c r="V889" i="1"/>
  <c r="W889" i="1" s="1"/>
  <c r="AA889" i="1" s="1"/>
  <c r="V890" i="1"/>
  <c r="W890" i="1" s="1"/>
  <c r="AA890" i="1" s="1"/>
  <c r="V891" i="1"/>
  <c r="W891" i="1" s="1"/>
  <c r="AA891" i="1" s="1"/>
  <c r="V892" i="1"/>
  <c r="W892" i="1" s="1"/>
  <c r="AA892" i="1" s="1"/>
  <c r="V893" i="1"/>
  <c r="W893" i="1" s="1"/>
  <c r="AA893" i="1" s="1"/>
  <c r="V894" i="1"/>
  <c r="W894" i="1" s="1"/>
  <c r="AA894" i="1" s="1"/>
  <c r="V895" i="1"/>
  <c r="W895" i="1" s="1"/>
  <c r="AA895" i="1" s="1"/>
  <c r="V896" i="1"/>
  <c r="W896" i="1" s="1"/>
  <c r="AA896" i="1" s="1"/>
  <c r="V897" i="1"/>
  <c r="W897" i="1" s="1"/>
  <c r="AA897" i="1" s="1"/>
  <c r="V898" i="1"/>
  <c r="W898" i="1" s="1"/>
  <c r="AA898" i="1" s="1"/>
  <c r="V899" i="1"/>
  <c r="W899" i="1" s="1"/>
  <c r="AA899" i="1" s="1"/>
  <c r="V900" i="1"/>
  <c r="W900" i="1" s="1"/>
  <c r="AA900" i="1" s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V1119" i="1"/>
  <c r="W1119" i="1" s="1"/>
  <c r="AA1119" i="1" s="1"/>
  <c r="V1120" i="1"/>
  <c r="W1120" i="1" s="1"/>
  <c r="AA1120" i="1" s="1"/>
  <c r="V1121" i="1"/>
  <c r="W1121" i="1" s="1"/>
  <c r="AA1121" i="1" s="1"/>
  <c r="V1122" i="1"/>
  <c r="W1122" i="1" s="1"/>
  <c r="AA1122" i="1" s="1"/>
  <c r="V1123" i="1"/>
  <c r="W1123" i="1" s="1"/>
  <c r="AA1123" i="1" s="1"/>
  <c r="V1124" i="1"/>
  <c r="W1124" i="1" s="1"/>
  <c r="AA1124" i="1" s="1"/>
  <c r="V1125" i="1"/>
  <c r="W1125" i="1" s="1"/>
  <c r="AA1125" i="1" s="1"/>
  <c r="V1126" i="1"/>
  <c r="W1126" i="1" s="1"/>
  <c r="AA1126" i="1" s="1"/>
  <c r="V1127" i="1"/>
  <c r="W1127" i="1" s="1"/>
  <c r="AA1127" i="1" s="1"/>
  <c r="V1128" i="1"/>
  <c r="W1128" i="1" s="1"/>
  <c r="AA1128" i="1" s="1"/>
  <c r="V1129" i="1"/>
  <c r="W1129" i="1" s="1"/>
  <c r="AA1129" i="1" s="1"/>
  <c r="V1130" i="1"/>
  <c r="W1130" i="1" s="1"/>
  <c r="AA1130" i="1" s="1"/>
  <c r="V1131" i="1"/>
  <c r="W1131" i="1" s="1"/>
  <c r="AA1131" i="1" s="1"/>
  <c r="V1132" i="1"/>
  <c r="W1132" i="1" s="1"/>
  <c r="AA1132" i="1" s="1"/>
  <c r="V1133" i="1"/>
  <c r="W1133" i="1" s="1"/>
  <c r="AA1133" i="1" s="1"/>
  <c r="V1134" i="1"/>
  <c r="W1134" i="1" s="1"/>
  <c r="AA1134" i="1" s="1"/>
  <c r="V1135" i="1"/>
  <c r="W1135" i="1" s="1"/>
  <c r="AA1135" i="1" s="1"/>
  <c r="V1136" i="1"/>
  <c r="W1136" i="1" s="1"/>
  <c r="AA1136" i="1" s="1"/>
  <c r="V1137" i="1"/>
  <c r="W1137" i="1" s="1"/>
  <c r="AA1137" i="1" s="1"/>
  <c r="V1138" i="1"/>
  <c r="W1138" i="1" s="1"/>
  <c r="AA1138" i="1" s="1"/>
  <c r="V1139" i="1"/>
  <c r="W1139" i="1" s="1"/>
  <c r="AA1139" i="1" s="1"/>
  <c r="V1140" i="1"/>
  <c r="W1140" i="1" s="1"/>
  <c r="AA1140" i="1" s="1"/>
  <c r="V1141" i="1"/>
  <c r="W1141" i="1" s="1"/>
  <c r="AA1141" i="1" s="1"/>
  <c r="V1142" i="1"/>
  <c r="W1142" i="1" s="1"/>
  <c r="AA1142" i="1" s="1"/>
  <c r="V1143" i="1"/>
  <c r="W1143" i="1" s="1"/>
  <c r="AA1143" i="1" s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W1148" i="1" s="1"/>
  <c r="AA1148" i="1" s="1"/>
  <c r="V1149" i="1"/>
  <c r="W1149" i="1" s="1"/>
  <c r="AA1149" i="1" s="1"/>
  <c r="V1150" i="1"/>
  <c r="W1150" i="1" s="1"/>
  <c r="AA1150" i="1" s="1"/>
  <c r="V1151" i="1"/>
  <c r="W1151" i="1" s="1"/>
  <c r="AA1151" i="1" s="1"/>
  <c r="V1152" i="1"/>
  <c r="W1152" i="1" s="1"/>
  <c r="AA1152" i="1" s="1"/>
  <c r="V1153" i="1"/>
  <c r="W1153" i="1" s="1"/>
  <c r="AA1153" i="1" s="1"/>
  <c r="V1154" i="1"/>
  <c r="W1154" i="1" s="1"/>
  <c r="AA1154" i="1" s="1"/>
  <c r="V1155" i="1"/>
  <c r="W1155" i="1" s="1"/>
  <c r="AA1155" i="1" s="1"/>
  <c r="V1156" i="1"/>
  <c r="W1156" i="1" s="1"/>
  <c r="AA1156" i="1" s="1"/>
  <c r="V1157" i="1"/>
  <c r="W1157" i="1" s="1"/>
  <c r="AA1157" i="1" s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4" i="1"/>
  <c r="W1164" i="1" s="1"/>
  <c r="AA1164" i="1" s="1"/>
  <c r="V1165" i="1"/>
  <c r="W1165" i="1" s="1"/>
  <c r="AA1165" i="1" s="1"/>
  <c r="V1166" i="1"/>
  <c r="W1166" i="1" s="1"/>
  <c r="AA1166" i="1" s="1"/>
  <c r="V1167" i="1"/>
  <c r="W1167" i="1" s="1"/>
  <c r="AA1167" i="1" s="1"/>
  <c r="V1168" i="1"/>
  <c r="W1168" i="1" s="1"/>
  <c r="AA1168" i="1" s="1"/>
  <c r="V1169" i="1"/>
  <c r="W1169" i="1" s="1"/>
  <c r="AA1169" i="1" s="1"/>
  <c r="V1170" i="1"/>
  <c r="W1170" i="1" s="1"/>
  <c r="AA1170" i="1" s="1"/>
  <c r="V1171" i="1"/>
  <c r="W1171" i="1" s="1"/>
  <c r="AA1171" i="1" s="1"/>
  <c r="V1172" i="1"/>
  <c r="W1172" i="1" s="1"/>
  <c r="AA1172" i="1" s="1"/>
  <c r="V1173" i="1"/>
  <c r="W1173" i="1" s="1"/>
  <c r="AA1173" i="1" s="1"/>
  <c r="V1174" i="1"/>
  <c r="W1174" i="1" s="1"/>
  <c r="AA1174" i="1" s="1"/>
  <c r="V1175" i="1"/>
  <c r="W1175" i="1" s="1"/>
  <c r="AA1175" i="1" s="1"/>
  <c r="V1176" i="1"/>
  <c r="W1176" i="1" s="1"/>
  <c r="AA1176" i="1" s="1"/>
  <c r="V1177" i="1"/>
  <c r="W1177" i="1" s="1"/>
  <c r="AA1177" i="1" s="1"/>
  <c r="V1178" i="1"/>
  <c r="W1178" i="1" s="1"/>
  <c r="AA1178" i="1" s="1"/>
  <c r="V1179" i="1"/>
  <c r="W1179" i="1" s="1"/>
  <c r="AA1179" i="1" s="1"/>
  <c r="V1180" i="1"/>
  <c r="W1180" i="1" s="1"/>
  <c r="AA1180" i="1" s="1"/>
  <c r="V1181" i="1"/>
  <c r="W1181" i="1" s="1"/>
  <c r="AA1181" i="1" s="1"/>
  <c r="V1182" i="1"/>
  <c r="W1182" i="1" s="1"/>
  <c r="AA1182" i="1" s="1"/>
  <c r="V1183" i="1"/>
  <c r="W1183" i="1" s="1"/>
  <c r="AA1183" i="1" s="1"/>
  <c r="V1184" i="1"/>
  <c r="W1184" i="1" s="1"/>
  <c r="AA1184" i="1" s="1"/>
  <c r="V1185" i="1"/>
  <c r="W1185" i="1" s="1"/>
  <c r="AA1185" i="1" s="1"/>
  <c r="V1186" i="1"/>
  <c r="W1186" i="1" s="1"/>
  <c r="AA1186" i="1" s="1"/>
  <c r="V1187" i="1"/>
  <c r="W1187" i="1" s="1"/>
  <c r="AA1187" i="1" s="1"/>
  <c r="V1188" i="1"/>
  <c r="W1188" i="1" s="1"/>
  <c r="AA1188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W1194" i="1" s="1"/>
  <c r="AA1194" i="1" s="1"/>
  <c r="V1195" i="1"/>
  <c r="W1195" i="1" s="1"/>
  <c r="AA1195" i="1" s="1"/>
  <c r="V1196" i="1"/>
  <c r="W1196" i="1" s="1"/>
  <c r="AA1196" i="1" s="1"/>
  <c r="V1197" i="1"/>
  <c r="W1197" i="1" s="1"/>
  <c r="AA1197" i="1" s="1"/>
  <c r="V1198" i="1"/>
  <c r="W1198" i="1" s="1"/>
  <c r="AA1198" i="1" s="1"/>
  <c r="V1199" i="1"/>
  <c r="W1199" i="1" s="1"/>
  <c r="AA1199" i="1" s="1"/>
  <c r="V1200" i="1"/>
  <c r="W1200" i="1" s="1"/>
  <c r="AA1200" i="1" s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W1208" i="1" s="1"/>
  <c r="AA1208" i="1" s="1"/>
  <c r="V1209" i="1"/>
  <c r="W1209" i="1" s="1"/>
  <c r="AA1209" i="1" s="1"/>
  <c r="V1210" i="1"/>
  <c r="W1210" i="1" s="1"/>
  <c r="AA1210" i="1" s="1"/>
  <c r="V1211" i="1"/>
  <c r="W1211" i="1" s="1"/>
  <c r="AA1211" i="1" s="1"/>
  <c r="V1212" i="1"/>
  <c r="W1212" i="1" s="1"/>
  <c r="AA1212" i="1" s="1"/>
  <c r="V1213" i="1"/>
  <c r="W1213" i="1" s="1"/>
  <c r="AA1213" i="1" s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W1220" i="1" s="1"/>
  <c r="AA1220" i="1" s="1"/>
  <c r="V1221" i="1"/>
  <c r="W1221" i="1" s="1"/>
  <c r="AA1221" i="1" s="1"/>
  <c r="V1222" i="1"/>
  <c r="W1222" i="1" s="1"/>
  <c r="AA1222" i="1" s="1"/>
  <c r="V1223" i="1"/>
  <c r="W1223" i="1" s="1"/>
  <c r="AA1223" i="1" s="1"/>
  <c r="V1224" i="1"/>
  <c r="W1224" i="1" s="1"/>
  <c r="AA1224" i="1" s="1"/>
  <c r="V1225" i="1"/>
  <c r="W1225" i="1" s="1"/>
  <c r="AA1225" i="1" s="1"/>
  <c r="V1226" i="1"/>
  <c r="W1226" i="1" s="1"/>
  <c r="AA1226" i="1" s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W1233" i="1" s="1"/>
  <c r="AA1233" i="1" s="1"/>
  <c r="V1234" i="1"/>
  <c r="W1234" i="1" s="1"/>
  <c r="AA1234" i="1" s="1"/>
  <c r="V1235" i="1"/>
  <c r="W1235" i="1" s="1"/>
  <c r="AA1235" i="1" s="1"/>
  <c r="V1236" i="1"/>
  <c r="W1236" i="1" s="1"/>
  <c r="AA1236" i="1" s="1"/>
  <c r="V1237" i="1"/>
  <c r="W1237" i="1" s="1"/>
  <c r="AA1237" i="1" s="1"/>
  <c r="V1238" i="1"/>
  <c r="W1238" i="1" s="1"/>
  <c r="AA1238" i="1" s="1"/>
  <c r="V1239" i="1"/>
  <c r="W1239" i="1" s="1"/>
  <c r="AA1239" i="1" s="1"/>
  <c r="V1240" i="1"/>
  <c r="W1240" i="1" s="1"/>
  <c r="AA1240" i="1" s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W1246" i="1" s="1"/>
  <c r="AA1246" i="1" s="1"/>
  <c r="V1247" i="1"/>
  <c r="W1247" i="1" s="1"/>
  <c r="AA1247" i="1" s="1"/>
  <c r="V1248" i="1"/>
  <c r="W1248" i="1" s="1"/>
  <c r="AA1248" i="1" s="1"/>
  <c r="V1249" i="1"/>
  <c r="W1249" i="1" s="1"/>
  <c r="AA1249" i="1" s="1"/>
  <c r="V1250" i="1"/>
  <c r="W1250" i="1" s="1"/>
  <c r="AA1250" i="1" s="1"/>
  <c r="V1251" i="1"/>
  <c r="W1251" i="1" s="1"/>
  <c r="AA1251" i="1" s="1"/>
  <c r="V1252" i="1"/>
  <c r="W1252" i="1" s="1"/>
  <c r="AA1252" i="1" s="1"/>
  <c r="V1253" i="1"/>
  <c r="W1253" i="1" s="1"/>
  <c r="AA1253" i="1" s="1"/>
  <c r="V1254" i="1"/>
  <c r="W1254" i="1" s="1"/>
  <c r="AA1254" i="1" s="1"/>
  <c r="V1255" i="1"/>
  <c r="W1255" i="1" s="1"/>
  <c r="AA1255" i="1" s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0" i="1"/>
  <c r="W1260" i="1" s="1"/>
  <c r="AA1260" i="1" s="1"/>
  <c r="V1261" i="1"/>
  <c r="W1261" i="1" s="1"/>
  <c r="AA1261" i="1" s="1"/>
  <c r="V1262" i="1"/>
  <c r="W1262" i="1" s="1"/>
  <c r="AA1262" i="1" s="1"/>
  <c r="V1263" i="1"/>
  <c r="W1263" i="1" s="1"/>
  <c r="AA1263" i="1" s="1"/>
  <c r="V1264" i="1"/>
  <c r="W1264" i="1" s="1"/>
  <c r="AA1264" i="1" s="1"/>
  <c r="V1265" i="1"/>
  <c r="W1265" i="1" s="1"/>
  <c r="AA1265" i="1" s="1"/>
  <c r="V1266" i="1"/>
  <c r="W1266" i="1" s="1"/>
  <c r="AA1266" i="1" s="1"/>
  <c r="V1267" i="1"/>
  <c r="W1267" i="1" s="1"/>
  <c r="AA1267" i="1" s="1"/>
  <c r="V1268" i="1"/>
  <c r="W1268" i="1" s="1"/>
  <c r="AA1268" i="1" s="1"/>
  <c r="V1269" i="1"/>
  <c r="W1269" i="1" s="1"/>
  <c r="AA1269" i="1" s="1"/>
  <c r="V1270" i="1"/>
  <c r="W1270" i="1" s="1"/>
  <c r="AA1270" i="1" s="1"/>
  <c r="V1271" i="1"/>
  <c r="W1271" i="1" s="1"/>
  <c r="AA1271" i="1" s="1"/>
  <c r="V1272" i="1"/>
  <c r="W1272" i="1" s="1"/>
  <c r="AA1272" i="1" s="1"/>
  <c r="V1273" i="1"/>
  <c r="W1273" i="1" s="1"/>
  <c r="AA1273" i="1" s="1"/>
  <c r="V1274" i="1"/>
  <c r="W1274" i="1" s="1"/>
  <c r="AA1274" i="1" s="1"/>
  <c r="V1275" i="1"/>
  <c r="W1275" i="1" s="1"/>
  <c r="AA1275" i="1" s="1"/>
  <c r="V1276" i="1"/>
  <c r="W1276" i="1" s="1"/>
  <c r="AA1276" i="1" s="1"/>
  <c r="V1277" i="1"/>
  <c r="W1277" i="1" s="1"/>
  <c r="AA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W1281" i="1" s="1"/>
  <c r="AA1281" i="1" s="1"/>
  <c r="V1282" i="1"/>
  <c r="W1282" i="1" s="1"/>
  <c r="AA1282" i="1" s="1"/>
  <c r="V1283" i="1"/>
  <c r="W1283" i="1" s="1"/>
  <c r="AA1283" i="1" s="1"/>
  <c r="V1284" i="1"/>
  <c r="W1284" i="1" s="1"/>
  <c r="AA1284" i="1" s="1"/>
  <c r="V1285" i="1"/>
  <c r="W1285" i="1" s="1"/>
  <c r="AA1285" i="1" s="1"/>
  <c r="V1286" i="1"/>
  <c r="W1286" i="1" s="1"/>
  <c r="AA1286" i="1" s="1"/>
  <c r="V1287" i="1"/>
  <c r="W1287" i="1" s="1"/>
  <c r="AA1287" i="1" s="1"/>
  <c r="V1288" i="1"/>
  <c r="W1288" i="1" s="1"/>
  <c r="AA1288" i="1" s="1"/>
  <c r="V1289" i="1"/>
  <c r="W1289" i="1" s="1"/>
  <c r="AA1289" i="1" s="1"/>
  <c r="V1290" i="1"/>
  <c r="W1290" i="1" s="1"/>
  <c r="AA1290" i="1" s="1"/>
  <c r="V1291" i="1"/>
  <c r="W1291" i="1" s="1"/>
  <c r="AA1291" i="1" s="1"/>
  <c r="V1292" i="1"/>
  <c r="W1292" i="1" s="1"/>
  <c r="AA1292" i="1" s="1"/>
  <c r="V1293" i="1"/>
  <c r="W1293" i="1" s="1"/>
  <c r="AA1293" i="1" s="1"/>
  <c r="V1294" i="1"/>
  <c r="W1294" i="1" s="1"/>
  <c r="AA1294" i="1" s="1"/>
  <c r="V1295" i="1"/>
  <c r="W1295" i="1" s="1"/>
  <c r="AA1295" i="1" s="1"/>
  <c r="V1296" i="1"/>
  <c r="W1296" i="1" s="1"/>
  <c r="AA1296" i="1" s="1"/>
  <c r="V1297" i="1"/>
  <c r="W1297" i="1" s="1"/>
  <c r="AA1297" i="1" s="1"/>
  <c r="V1298" i="1"/>
  <c r="W1298" i="1" s="1"/>
  <c r="AA1298" i="1" s="1"/>
  <c r="V1299" i="1"/>
  <c r="W1299" i="1" s="1"/>
  <c r="AA1299" i="1" s="1"/>
  <c r="V1300" i="1"/>
  <c r="W1300" i="1" s="1"/>
  <c r="AA1300" i="1" s="1"/>
  <c r="V1301" i="1"/>
  <c r="W1301" i="1" s="1"/>
  <c r="AA1301" i="1" s="1"/>
  <c r="V1302" i="1"/>
  <c r="W1302" i="1" s="1"/>
  <c r="AA1302" i="1" s="1"/>
  <c r="V1303" i="1"/>
  <c r="W1303" i="1" s="1"/>
  <c r="AA1303" i="1" s="1"/>
  <c r="V1304" i="1"/>
  <c r="W1304" i="1" s="1"/>
  <c r="AA1304" i="1" s="1"/>
  <c r="V1305" i="1"/>
  <c r="W1305" i="1" s="1"/>
  <c r="AA1305" i="1" s="1"/>
  <c r="V1306" i="1"/>
  <c r="W1306" i="1" s="1"/>
  <c r="AA1306" i="1" s="1"/>
  <c r="V1307" i="1"/>
  <c r="W1307" i="1" s="1"/>
  <c r="AA1307" i="1" s="1"/>
  <c r="V1308" i="1"/>
  <c r="W1308" i="1" s="1"/>
  <c r="AA1308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W1312" i="1" s="1"/>
  <c r="AA1312" i="1" s="1"/>
  <c r="V1313" i="1"/>
  <c r="W1313" i="1" s="1"/>
  <c r="AA1313" i="1" s="1"/>
  <c r="V1314" i="1"/>
  <c r="W1314" i="1" s="1"/>
  <c r="AA1314" i="1" s="1"/>
  <c r="V1315" i="1"/>
  <c r="W1315" i="1" s="1"/>
  <c r="AA1315" i="1" s="1"/>
  <c r="V1316" i="1"/>
  <c r="W1316" i="1" s="1"/>
  <c r="AA1316" i="1" s="1"/>
  <c r="V1317" i="1"/>
  <c r="W1317" i="1" s="1"/>
  <c r="AA1317" i="1" s="1"/>
  <c r="V1318" i="1"/>
  <c r="W1318" i="1" s="1"/>
  <c r="AA1318" i="1" s="1"/>
  <c r="V1319" i="1"/>
  <c r="W1319" i="1" s="1"/>
  <c r="AA1319" i="1" s="1"/>
  <c r="V1320" i="1"/>
  <c r="W1320" i="1" s="1"/>
  <c r="AA1320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AA1325" i="1" s="1"/>
  <c r="V1326" i="1"/>
  <c r="W1326" i="1" s="1"/>
  <c r="AA1326" i="1" s="1"/>
  <c r="V1327" i="1"/>
  <c r="W1327" i="1" s="1"/>
  <c r="AA1327" i="1" s="1"/>
  <c r="V1328" i="1"/>
  <c r="W1328" i="1" s="1"/>
  <c r="AA1328" i="1" s="1"/>
  <c r="V1329" i="1"/>
  <c r="W1329" i="1" s="1"/>
  <c r="AA1329" i="1" s="1"/>
  <c r="V1330" i="1"/>
  <c r="W1330" i="1" s="1"/>
  <c r="AA1330" i="1" s="1"/>
  <c r="V1331" i="1"/>
  <c r="W1331" i="1" s="1"/>
  <c r="AA1331" i="1" s="1"/>
  <c r="V1332" i="1"/>
  <c r="W1332" i="1" s="1"/>
  <c r="AA1332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W1339" i="1" s="1"/>
  <c r="AA1339" i="1" s="1"/>
  <c r="V1340" i="1"/>
  <c r="W1340" i="1" s="1"/>
  <c r="AA1340" i="1" s="1"/>
  <c r="V1341" i="1"/>
  <c r="W1341" i="1" s="1"/>
  <c r="AA1341" i="1" s="1"/>
  <c r="V1342" i="1"/>
  <c r="W1342" i="1" s="1"/>
  <c r="AA1342" i="1" s="1"/>
  <c r="V1343" i="1"/>
  <c r="W1343" i="1" s="1"/>
  <c r="AA1343" i="1" s="1"/>
  <c r="V1344" i="1"/>
  <c r="W1344" i="1" s="1"/>
  <c r="AA1344" i="1" s="1"/>
  <c r="V1345" i="1"/>
  <c r="W1345" i="1" s="1"/>
  <c r="AA1345" i="1" s="1"/>
  <c r="V1346" i="1"/>
  <c r="W1346" i="1" s="1"/>
  <c r="AA1346" i="1" s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AA1352" i="1" s="1"/>
  <c r="V1353" i="1"/>
  <c r="W1353" i="1" s="1"/>
  <c r="AA1353" i="1" s="1"/>
  <c r="V1354" i="1"/>
  <c r="W1354" i="1" s="1"/>
  <c r="AA1354" i="1" s="1"/>
  <c r="V1355" i="1"/>
  <c r="W1355" i="1" s="1"/>
  <c r="AA1355" i="1" s="1"/>
  <c r="V1356" i="1"/>
  <c r="W1356" i="1" s="1"/>
  <c r="AA1356" i="1" s="1"/>
  <c r="V1357" i="1"/>
  <c r="W1357" i="1" s="1"/>
  <c r="AA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AA1364" i="1" s="1"/>
  <c r="V1365" i="1"/>
  <c r="W1365" i="1" s="1"/>
  <c r="AA1365" i="1" s="1"/>
  <c r="V1366" i="1"/>
  <c r="W1366" i="1" s="1"/>
  <c r="AA1366" i="1" s="1"/>
  <c r="V1367" i="1"/>
  <c r="W1367" i="1" s="1"/>
  <c r="AA1367" i="1" s="1"/>
  <c r="V1368" i="1"/>
  <c r="W1368" i="1" s="1"/>
  <c r="AA1368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AA1377" i="1" s="1"/>
  <c r="V1378" i="1"/>
  <c r="W1378" i="1" s="1"/>
  <c r="AA1378" i="1" s="1"/>
  <c r="V1379" i="1"/>
  <c r="W1379" i="1" s="1"/>
  <c r="AA1379" i="1" s="1"/>
  <c r="V1380" i="1"/>
  <c r="W1380" i="1" s="1"/>
  <c r="AA1380" i="1" s="1"/>
  <c r="V1381" i="1"/>
  <c r="W1381" i="1" s="1"/>
  <c r="AA1381" i="1" s="1"/>
  <c r="V1382" i="1"/>
  <c r="W1382" i="1" s="1"/>
  <c r="AA1382" i="1" s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AA1390" i="1" s="1"/>
  <c r="V1391" i="1"/>
  <c r="W1391" i="1" s="1"/>
  <c r="AA1391" i="1" s="1"/>
  <c r="V1392" i="1"/>
  <c r="W1392" i="1" s="1"/>
  <c r="AA1392" i="1" s="1"/>
  <c r="V1393" i="1"/>
  <c r="W1393" i="1" s="1"/>
  <c r="AA1393" i="1" s="1"/>
  <c r="V1394" i="1"/>
  <c r="W1394" i="1" s="1"/>
  <c r="AA1394" i="1" s="1"/>
  <c r="V1395" i="1"/>
  <c r="W1395" i="1" s="1"/>
  <c r="AA1395" i="1" s="1"/>
  <c r="V1396" i="1"/>
  <c r="W1396" i="1" s="1"/>
  <c r="AA1396" i="1" s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AA1403" i="1" s="1"/>
  <c r="V1404" i="1"/>
  <c r="W1404" i="1" s="1"/>
  <c r="AA1404" i="1" s="1"/>
  <c r="V1405" i="1"/>
  <c r="W1405" i="1" s="1"/>
  <c r="AA1405" i="1" s="1"/>
  <c r="V1406" i="1"/>
  <c r="W1406" i="1" s="1"/>
  <c r="AA1406" i="1" s="1"/>
  <c r="V1407" i="1"/>
  <c r="W1407" i="1" s="1"/>
  <c r="AA1407" i="1" s="1"/>
  <c r="V1408" i="1"/>
  <c r="W1408" i="1" s="1"/>
  <c r="AA1408" i="1" s="1"/>
  <c r="V1409" i="1"/>
  <c r="W1409" i="1" s="1"/>
  <c r="AA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6" i="1"/>
  <c r="W1416" i="1" s="1"/>
  <c r="AA1416" i="1" s="1"/>
  <c r="V1417" i="1"/>
  <c r="W1417" i="1" s="1"/>
  <c r="AA1417" i="1" s="1"/>
  <c r="V1418" i="1"/>
  <c r="W1418" i="1" s="1"/>
  <c r="AA1418" i="1" s="1"/>
  <c r="V1419" i="1"/>
  <c r="W1419" i="1" s="1"/>
  <c r="AA1419" i="1" s="1"/>
  <c r="V1420" i="1"/>
  <c r="W1420" i="1" s="1"/>
  <c r="AA1420" i="1" s="1"/>
  <c r="V1421" i="1"/>
  <c r="W1421" i="1" s="1"/>
  <c r="AA1421" i="1" s="1"/>
  <c r="V1422" i="1"/>
  <c r="W1422" i="1" s="1"/>
  <c r="AA1422" i="1" s="1"/>
  <c r="V1423" i="1"/>
  <c r="W1423" i="1" s="1"/>
  <c r="AA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8" i="1"/>
  <c r="W1428" i="1" s="1"/>
  <c r="AA1428" i="1" s="1"/>
  <c r="V1429" i="1"/>
  <c r="W1429" i="1" s="1"/>
  <c r="AA1429" i="1" s="1"/>
  <c r="V1430" i="1"/>
  <c r="W1430" i="1" s="1"/>
  <c r="AA1430" i="1" s="1"/>
  <c r="V1431" i="1"/>
  <c r="W1431" i="1" s="1"/>
  <c r="AA1431" i="1" s="1"/>
  <c r="V1432" i="1"/>
  <c r="W1432" i="1" s="1"/>
  <c r="AA1432" i="1" s="1"/>
  <c r="V1433" i="1"/>
  <c r="W1433" i="1" s="1"/>
  <c r="AA1433" i="1" s="1"/>
  <c r="V1434" i="1"/>
  <c r="W1434" i="1" s="1"/>
  <c r="AA1434" i="1" s="1"/>
  <c r="V1435" i="1"/>
  <c r="W1435" i="1" s="1"/>
  <c r="AA1435" i="1" s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0" i="1"/>
  <c r="W1440" i="1" s="1"/>
  <c r="AA1440" i="1" s="1"/>
  <c r="V1441" i="1"/>
  <c r="W1441" i="1" s="1"/>
  <c r="AA1441" i="1" s="1"/>
  <c r="V1442" i="1"/>
  <c r="W1442" i="1" s="1"/>
  <c r="AA1442" i="1" s="1"/>
  <c r="V1443" i="1"/>
  <c r="W1443" i="1" s="1"/>
  <c r="AA1443" i="1" s="1"/>
  <c r="V1444" i="1"/>
  <c r="W1444" i="1" s="1"/>
  <c r="AA1444" i="1" s="1"/>
  <c r="V1445" i="1"/>
  <c r="W1445" i="1" s="1"/>
  <c r="AA1445" i="1" s="1"/>
  <c r="V1446" i="1"/>
  <c r="W1446" i="1" s="1"/>
  <c r="AA1446" i="1" s="1"/>
  <c r="V1447" i="1"/>
  <c r="W1447" i="1" s="1"/>
  <c r="AA1447" i="1" s="1"/>
  <c r="V1448" i="1"/>
  <c r="W1448" i="1" s="1"/>
  <c r="AA1448" i="1" s="1"/>
  <c r="V1449" i="1"/>
  <c r="W1449" i="1" s="1"/>
  <c r="AA1449" i="1" s="1"/>
  <c r="V1450" i="1"/>
  <c r="W1450" i="1" s="1"/>
  <c r="AA1450" i="1" s="1"/>
  <c r="V1451" i="1"/>
  <c r="W1451" i="1" s="1"/>
  <c r="AA1451" i="1" s="1"/>
  <c r="V1452" i="1"/>
  <c r="W1452" i="1" s="1"/>
  <c r="AA1452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W1456" i="1" s="1"/>
  <c r="AA1456" i="1" s="1"/>
  <c r="V1457" i="1"/>
  <c r="W1457" i="1" s="1"/>
  <c r="AA1457" i="1" s="1"/>
  <c r="V1458" i="1"/>
  <c r="W1458" i="1" s="1"/>
  <c r="AA1458" i="1" s="1"/>
  <c r="V1459" i="1"/>
  <c r="W1459" i="1" s="1"/>
  <c r="AA1459" i="1" s="1"/>
  <c r="V1460" i="1"/>
  <c r="W1460" i="1" s="1"/>
  <c r="AA1460" i="1" s="1"/>
  <c r="V1461" i="1"/>
  <c r="W1461" i="1" s="1"/>
  <c r="AA1461" i="1" s="1"/>
  <c r="V1462" i="1"/>
  <c r="W1462" i="1" s="1"/>
  <c r="AA1462" i="1" s="1"/>
  <c r="V1463" i="1"/>
  <c r="W1463" i="1" s="1"/>
  <c r="AA1463" i="1" s="1"/>
  <c r="V1464" i="1"/>
  <c r="W1464" i="1" s="1"/>
  <c r="AA1464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AA1469" i="1" s="1"/>
  <c r="V1470" i="1"/>
  <c r="W1470" i="1" s="1"/>
  <c r="AA1470" i="1" s="1"/>
  <c r="V1471" i="1"/>
  <c r="W1471" i="1" s="1"/>
  <c r="AA1471" i="1" s="1"/>
  <c r="V1472" i="1"/>
  <c r="W1472" i="1" s="1"/>
  <c r="AA1472" i="1" s="1"/>
  <c r="V1473" i="1"/>
  <c r="W1473" i="1" s="1"/>
  <c r="AA1473" i="1" s="1"/>
  <c r="V1474" i="1"/>
  <c r="W1474" i="1" s="1"/>
  <c r="AA1474" i="1" s="1"/>
  <c r="V1475" i="1"/>
  <c r="W1475" i="1" s="1"/>
  <c r="AA1475" i="1" s="1"/>
  <c r="V1476" i="1"/>
  <c r="W1476" i="1" s="1"/>
  <c r="AA1476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AA1483" i="1" s="1"/>
  <c r="V1484" i="1"/>
  <c r="W1484" i="1" s="1"/>
  <c r="AA1484" i="1" s="1"/>
  <c r="V1485" i="1"/>
  <c r="W1485" i="1" s="1"/>
  <c r="AA1485" i="1" s="1"/>
  <c r="V1486" i="1"/>
  <c r="W1486" i="1" s="1"/>
  <c r="AA1486" i="1" s="1"/>
  <c r="V1487" i="1"/>
  <c r="W1487" i="1" s="1"/>
  <c r="AA1487" i="1" s="1"/>
  <c r="V1488" i="1"/>
  <c r="W1488" i="1" s="1"/>
  <c r="AA1488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AA1495" i="1" s="1"/>
  <c r="V1496" i="1"/>
  <c r="W1496" i="1" s="1"/>
  <c r="AA1496" i="1" s="1"/>
  <c r="V1497" i="1"/>
  <c r="W1497" i="1" s="1"/>
  <c r="AA1497" i="1" s="1"/>
  <c r="V1498" i="1"/>
  <c r="W1498" i="1" s="1"/>
  <c r="AA1498" i="1" s="1"/>
  <c r="V1499" i="1"/>
  <c r="W1499" i="1" s="1"/>
  <c r="AA1499" i="1" s="1"/>
  <c r="V1500" i="1"/>
  <c r="W1500" i="1" s="1"/>
  <c r="AA1500" i="1" s="1"/>
  <c r="V1501" i="1"/>
  <c r="W1501" i="1" s="1"/>
  <c r="AA1501" i="1" s="1"/>
  <c r="V1502" i="1"/>
  <c r="W1502" i="1" s="1"/>
  <c r="AA1502" i="1" s="1"/>
  <c r="V1503" i="1"/>
  <c r="W1503" i="1" s="1"/>
  <c r="AA1503" i="1" s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AA1508" i="1" s="1"/>
  <c r="V1509" i="1"/>
  <c r="W1509" i="1" s="1"/>
  <c r="AA1509" i="1" s="1"/>
  <c r="V1510" i="1"/>
  <c r="W1510" i="1" s="1"/>
  <c r="AA1510" i="1" s="1"/>
  <c r="V1511" i="1"/>
  <c r="W1511" i="1" s="1"/>
  <c r="AA1511" i="1" s="1"/>
  <c r="V1512" i="1"/>
  <c r="W1512" i="1" s="1"/>
  <c r="AA1512" i="1" s="1"/>
  <c r="V1513" i="1"/>
  <c r="W1513" i="1" s="1"/>
  <c r="AA1513" i="1" s="1"/>
  <c r="V1514" i="1"/>
  <c r="W1514" i="1" s="1"/>
  <c r="AA1514" i="1" s="1"/>
  <c r="V1515" i="1"/>
  <c r="W1515" i="1" s="1"/>
  <c r="AA1515" i="1" s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AA1521" i="1" s="1"/>
  <c r="V1522" i="1"/>
  <c r="W1522" i="1" s="1"/>
  <c r="AA1522" i="1" s="1"/>
  <c r="V1523" i="1"/>
  <c r="W1523" i="1" s="1"/>
  <c r="AA1523" i="1" s="1"/>
  <c r="V1524" i="1"/>
  <c r="W1524" i="1" s="1"/>
  <c r="AA1524" i="1" s="1"/>
  <c r="V1525" i="1"/>
  <c r="W1525" i="1" s="1"/>
  <c r="AA1525" i="1" s="1"/>
  <c r="V1526" i="1"/>
  <c r="W1526" i="1" s="1"/>
  <c r="AA1526" i="1" s="1"/>
  <c r="V1527" i="1"/>
  <c r="W1527" i="1" s="1"/>
  <c r="AA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AA1534" i="1" s="1"/>
  <c r="V1535" i="1"/>
  <c r="W1535" i="1" s="1"/>
  <c r="AA1535" i="1" s="1"/>
  <c r="V1536" i="1"/>
  <c r="W1536" i="1" s="1"/>
  <c r="AA1536" i="1" s="1"/>
  <c r="V1537" i="1"/>
  <c r="W1537" i="1" s="1"/>
  <c r="AA1537" i="1" s="1"/>
  <c r="V1538" i="1"/>
  <c r="W1538" i="1" s="1"/>
  <c r="AA1538" i="1" s="1"/>
  <c r="V1539" i="1"/>
  <c r="W1539" i="1" s="1"/>
  <c r="AA1539" i="1" s="1"/>
  <c r="V1540" i="1"/>
  <c r="W1540" i="1" s="1"/>
  <c r="AA1540" i="1" s="1"/>
  <c r="V1541" i="1"/>
  <c r="W1541" i="1" s="1"/>
  <c r="AA1541" i="1" s="1"/>
  <c r="V1542" i="1"/>
  <c r="W1542" i="1" s="1"/>
  <c r="AA1542" i="1" s="1"/>
  <c r="V1543" i="1"/>
  <c r="W1543" i="1" s="1"/>
  <c r="AA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AA1547" i="1" s="1"/>
  <c r="V1548" i="1"/>
  <c r="W1548" i="1" s="1"/>
  <c r="AA1548" i="1" s="1"/>
  <c r="V1549" i="1"/>
  <c r="W1549" i="1" s="1"/>
  <c r="AA1549" i="1" s="1"/>
  <c r="V1550" i="1"/>
  <c r="W1550" i="1" s="1"/>
  <c r="AA1550" i="1" s="1"/>
  <c r="V1551" i="1"/>
  <c r="W1551" i="1" s="1"/>
  <c r="AA1551" i="1" s="1"/>
  <c r="V1552" i="1"/>
  <c r="W1552" i="1" s="1"/>
  <c r="AA1552" i="1" s="1"/>
  <c r="V1553" i="1"/>
  <c r="W1553" i="1" s="1"/>
  <c r="AA1553" i="1" s="1"/>
  <c r="V1554" i="1"/>
  <c r="W1554" i="1" s="1"/>
  <c r="AA1554" i="1" s="1"/>
  <c r="V1555" i="1"/>
  <c r="W1555" i="1" s="1"/>
  <c r="AA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0" i="1"/>
  <c r="W1560" i="1" s="1"/>
  <c r="AA1560" i="1" s="1"/>
  <c r="V1561" i="1"/>
  <c r="W1561" i="1" s="1"/>
  <c r="AA1561" i="1" s="1"/>
  <c r="V1562" i="1"/>
  <c r="W1562" i="1" s="1"/>
  <c r="AA1562" i="1" s="1"/>
  <c r="V1563" i="1"/>
  <c r="W1563" i="1" s="1"/>
  <c r="AA1563" i="1" s="1"/>
  <c r="V1564" i="1"/>
  <c r="W1564" i="1" s="1"/>
  <c r="AA1564" i="1" s="1"/>
  <c r="V1565" i="1"/>
  <c r="W1565" i="1" s="1"/>
  <c r="AA1565" i="1" s="1"/>
  <c r="V1566" i="1"/>
  <c r="W1566" i="1" s="1"/>
  <c r="AA1566" i="1" s="1"/>
  <c r="V1567" i="1"/>
  <c r="W1567" i="1" s="1"/>
  <c r="AA1567" i="1" s="1"/>
  <c r="V1568" i="1"/>
  <c r="W1568" i="1" s="1"/>
  <c r="AA1568" i="1" s="1"/>
  <c r="V1569" i="1"/>
  <c r="W1569" i="1" s="1"/>
  <c r="AA1569" i="1" s="1"/>
  <c r="V1570" i="1"/>
  <c r="W1570" i="1" s="1"/>
  <c r="AA1570" i="1" s="1"/>
  <c r="V1571" i="1"/>
  <c r="W1571" i="1" s="1"/>
  <c r="AA1571" i="1" s="1"/>
  <c r="V1572" i="1"/>
  <c r="W1572" i="1" s="1"/>
  <c r="AA1572" i="1" s="1"/>
  <c r="V1573" i="1"/>
  <c r="W1573" i="1" s="1"/>
  <c r="AA1573" i="1" s="1"/>
  <c r="V1574" i="1"/>
  <c r="W1574" i="1" s="1"/>
  <c r="AA1574" i="1" s="1"/>
  <c r="V1575" i="1"/>
  <c r="W1575" i="1" s="1"/>
  <c r="AA1575" i="1" s="1"/>
  <c r="V1576" i="1"/>
  <c r="W1576" i="1" s="1"/>
  <c r="AA1576" i="1" s="1"/>
  <c r="V1577" i="1"/>
  <c r="W1577" i="1" s="1"/>
  <c r="AA1577" i="1" s="1"/>
  <c r="V1578" i="1"/>
  <c r="W1578" i="1" s="1"/>
  <c r="AA1578" i="1" s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4" i="1"/>
  <c r="W1584" i="1" s="1"/>
  <c r="AA1584" i="1" s="1"/>
  <c r="V1585" i="1"/>
  <c r="W1585" i="1" s="1"/>
  <c r="AA1585" i="1" s="1"/>
  <c r="V1586" i="1"/>
  <c r="W1586" i="1" s="1"/>
  <c r="AA1586" i="1" s="1"/>
  <c r="V1587" i="1"/>
  <c r="W1587" i="1" s="1"/>
  <c r="AA1587" i="1" s="1"/>
  <c r="V1588" i="1"/>
  <c r="W1588" i="1" s="1"/>
  <c r="AA1588" i="1" s="1"/>
  <c r="V1589" i="1"/>
  <c r="W1589" i="1" s="1"/>
  <c r="AA1589" i="1" s="1"/>
  <c r="V1590" i="1"/>
  <c r="W1590" i="1" s="1"/>
  <c r="AA1590" i="1" s="1"/>
  <c r="V1591" i="1"/>
  <c r="W1591" i="1" s="1"/>
  <c r="AA1591" i="1" s="1"/>
  <c r="V1592" i="1"/>
  <c r="W1592" i="1" s="1"/>
  <c r="AA1592" i="1" s="1"/>
  <c r="V1593" i="1"/>
  <c r="W1593" i="1" s="1"/>
  <c r="AA1593" i="1" s="1"/>
  <c r="V1594" i="1"/>
  <c r="W1594" i="1" s="1"/>
  <c r="AA1594" i="1" s="1"/>
  <c r="V1595" i="1"/>
  <c r="W1595" i="1" s="1"/>
  <c r="AA1595" i="1" s="1"/>
  <c r="V1596" i="1"/>
  <c r="W1596" i="1" s="1"/>
  <c r="AA1596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W1600" i="1" s="1"/>
  <c r="AA1600" i="1" s="1"/>
  <c r="V1601" i="1"/>
  <c r="W1601" i="1" s="1"/>
  <c r="AA1601" i="1" s="1"/>
  <c r="V1602" i="1"/>
  <c r="W1602" i="1" s="1"/>
  <c r="AA1602" i="1" s="1"/>
  <c r="V1603" i="1"/>
  <c r="W1603" i="1" s="1"/>
  <c r="AA1603" i="1" s="1"/>
  <c r="V1604" i="1"/>
  <c r="W1604" i="1" s="1"/>
  <c r="AA1604" i="1" s="1"/>
  <c r="V1605" i="1"/>
  <c r="W1605" i="1" s="1"/>
  <c r="AA1605" i="1" s="1"/>
  <c r="V1606" i="1"/>
  <c r="W1606" i="1" s="1"/>
  <c r="AA1606" i="1" s="1"/>
  <c r="V1607" i="1"/>
  <c r="W1607" i="1" s="1"/>
  <c r="AA1607" i="1" s="1"/>
  <c r="V1608" i="1"/>
  <c r="W1608" i="1" s="1"/>
  <c r="AA1608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AA1613" i="1" s="1"/>
  <c r="V1614" i="1"/>
  <c r="W1614" i="1" s="1"/>
  <c r="AA1614" i="1" s="1"/>
  <c r="V1615" i="1"/>
  <c r="W1615" i="1" s="1"/>
  <c r="AA1615" i="1" s="1"/>
  <c r="V1616" i="1"/>
  <c r="W1616" i="1" s="1"/>
  <c r="AA1616" i="1" s="1"/>
  <c r="V1617" i="1"/>
  <c r="W1617" i="1" s="1"/>
  <c r="AA1617" i="1" s="1"/>
  <c r="V1618" i="1"/>
  <c r="W1618" i="1" s="1"/>
  <c r="AA1618" i="1" s="1"/>
  <c r="V1619" i="1"/>
  <c r="W1619" i="1" s="1"/>
  <c r="AA1619" i="1" s="1"/>
  <c r="V1620" i="1"/>
  <c r="W1620" i="1" s="1"/>
  <c r="AA1620" i="1" s="1"/>
  <c r="V1621" i="1"/>
  <c r="W1621" i="1" s="1"/>
  <c r="AA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AA1626" i="1" s="1"/>
  <c r="V1627" i="1"/>
  <c r="W1627" i="1" s="1"/>
  <c r="AA1627" i="1" s="1"/>
  <c r="V1628" i="1"/>
  <c r="W1628" i="1" s="1"/>
  <c r="AA1628" i="1" s="1"/>
  <c r="V1629" i="1"/>
  <c r="W1629" i="1" s="1"/>
  <c r="AA1629" i="1" s="1"/>
  <c r="V1630" i="1"/>
  <c r="W1630" i="1" s="1"/>
  <c r="AA1630" i="1" s="1"/>
  <c r="V1631" i="1"/>
  <c r="W1631" i="1" s="1"/>
  <c r="AA1631" i="1" s="1"/>
  <c r="V1632" i="1"/>
  <c r="W1632" i="1" s="1"/>
  <c r="AA1632" i="1" s="1"/>
  <c r="V1633" i="1"/>
  <c r="W1633" i="1" s="1"/>
  <c r="AA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AA1639" i="1" s="1"/>
  <c r="V1640" i="1"/>
  <c r="W1640" i="1" s="1"/>
  <c r="AA1640" i="1" s="1"/>
  <c r="V1641" i="1"/>
  <c r="W1641" i="1" s="1"/>
  <c r="AA1641" i="1" s="1"/>
  <c r="V1642" i="1"/>
  <c r="W1642" i="1" s="1"/>
  <c r="AA1642" i="1" s="1"/>
  <c r="V1643" i="1"/>
  <c r="W1643" i="1" s="1"/>
  <c r="AA1643" i="1" s="1"/>
  <c r="V1644" i="1"/>
  <c r="W1644" i="1" s="1"/>
  <c r="AA1644" i="1" s="1"/>
  <c r="V1645" i="1"/>
  <c r="W1645" i="1" s="1"/>
  <c r="AA1645" i="1" s="1"/>
  <c r="V1646" i="1"/>
  <c r="W1646" i="1" s="1"/>
  <c r="AA1646" i="1" s="1"/>
  <c r="V1647" i="1"/>
  <c r="W1647" i="1" s="1"/>
  <c r="AA1647" i="1" s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AA1652" i="1" s="1"/>
  <c r="V1653" i="1"/>
  <c r="W1653" i="1" s="1"/>
  <c r="AA1653" i="1" s="1"/>
  <c r="V1654" i="1"/>
  <c r="W1654" i="1" s="1"/>
  <c r="AA1654" i="1" s="1"/>
  <c r="V1655" i="1"/>
  <c r="W1655" i="1" s="1"/>
  <c r="AA1655" i="1" s="1"/>
  <c r="V1656" i="1"/>
  <c r="W1656" i="1" s="1"/>
  <c r="AA1656" i="1" s="1"/>
  <c r="V1657" i="1"/>
  <c r="W1657" i="1" s="1"/>
  <c r="AA1657" i="1" s="1"/>
  <c r="V1658" i="1"/>
  <c r="W1658" i="1" s="1"/>
  <c r="AA1658" i="1" s="1"/>
  <c r="V1659" i="1"/>
  <c r="W1659" i="1" s="1"/>
  <c r="AA1659" i="1" s="1"/>
  <c r="V1660" i="1"/>
  <c r="W1660" i="1" s="1"/>
  <c r="AA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AA1667" i="1" s="1"/>
  <c r="V1668" i="1"/>
  <c r="W1668" i="1" s="1"/>
  <c r="AA1668" i="1" s="1"/>
  <c r="V1669" i="1"/>
  <c r="W1669" i="1" s="1"/>
  <c r="AA1669" i="1" s="1"/>
  <c r="V1670" i="1"/>
  <c r="W1670" i="1" s="1"/>
  <c r="AA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AA1678" i="1" s="1"/>
  <c r="V1679" i="1"/>
  <c r="W1679" i="1" s="1"/>
  <c r="AA1679" i="1" s="1"/>
  <c r="V1680" i="1"/>
  <c r="W1680" i="1" s="1"/>
  <c r="AA1680" i="1" s="1"/>
  <c r="V1681" i="1"/>
  <c r="W1681" i="1" s="1"/>
  <c r="AA1681" i="1" s="1"/>
  <c r="V1682" i="1"/>
  <c r="W1682" i="1" s="1"/>
  <c r="AA1682" i="1" s="1"/>
  <c r="V1683" i="1"/>
  <c r="W1683" i="1" s="1"/>
  <c r="AA1683" i="1" s="1"/>
  <c r="V1684" i="1"/>
  <c r="W1684" i="1" s="1"/>
  <c r="AA1684" i="1" s="1"/>
  <c r="V1685" i="1"/>
  <c r="W1685" i="1" s="1"/>
  <c r="AA1685" i="1" s="1"/>
  <c r="V1686" i="1"/>
  <c r="W1686" i="1" s="1"/>
  <c r="AA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2" i="1"/>
  <c r="W1692" i="1" s="1"/>
  <c r="AA1692" i="1" s="1"/>
  <c r="V1693" i="1"/>
  <c r="W1693" i="1" s="1"/>
  <c r="AA1693" i="1" s="1"/>
  <c r="V1694" i="1"/>
  <c r="W1694" i="1" s="1"/>
  <c r="AA1694" i="1" s="1"/>
  <c r="V1695" i="1"/>
  <c r="W1695" i="1" s="1"/>
  <c r="AA1695" i="1" s="1"/>
  <c r="V1696" i="1"/>
  <c r="W1696" i="1" s="1"/>
  <c r="AA1696" i="1" s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4" i="1"/>
  <c r="W1704" i="1" s="1"/>
  <c r="AA1704" i="1" s="1"/>
  <c r="V1705" i="1"/>
  <c r="W1705" i="1" s="1"/>
  <c r="AA1705" i="1" s="1"/>
  <c r="V1706" i="1"/>
  <c r="W1706" i="1" s="1"/>
  <c r="AA1706" i="1" s="1"/>
  <c r="V1707" i="1"/>
  <c r="W1707" i="1" s="1"/>
  <c r="AA1707" i="1" s="1"/>
  <c r="V1708" i="1"/>
  <c r="W1708" i="1" s="1"/>
  <c r="AA1708" i="1" s="1"/>
  <c r="V1709" i="1"/>
  <c r="W1709" i="1" s="1"/>
  <c r="AA1709" i="1" s="1"/>
  <c r="V1710" i="1"/>
  <c r="W1710" i="1" s="1"/>
  <c r="AA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6" i="1"/>
  <c r="W1716" i="1" s="1"/>
  <c r="AA1716" i="1" s="1"/>
  <c r="V1717" i="1"/>
  <c r="W1717" i="1" s="1"/>
  <c r="AA1717" i="1" s="1"/>
  <c r="V1718" i="1"/>
  <c r="W1718" i="1" s="1"/>
  <c r="AA1718" i="1" s="1"/>
  <c r="V1719" i="1"/>
  <c r="W1719" i="1" s="1"/>
  <c r="AA1719" i="1" s="1"/>
  <c r="V1720" i="1"/>
  <c r="W1720" i="1" s="1"/>
  <c r="AA1720" i="1" s="1"/>
  <c r="V1721" i="1"/>
  <c r="W1721" i="1" s="1"/>
  <c r="AA1721" i="1" s="1"/>
  <c r="V1722" i="1"/>
  <c r="W1722" i="1" s="1"/>
  <c r="AA1722" i="1" s="1"/>
  <c r="V1723" i="1"/>
  <c r="W1723" i="1" s="1"/>
  <c r="AA1723" i="1" s="1"/>
  <c r="V1724" i="1"/>
  <c r="W1724" i="1" s="1"/>
  <c r="AA1724" i="1" s="1"/>
  <c r="V1725" i="1"/>
  <c r="W1725" i="1" s="1"/>
  <c r="AA1725" i="1" s="1"/>
  <c r="V1726" i="1"/>
  <c r="W1726" i="1" s="1"/>
  <c r="AA1726" i="1" s="1"/>
  <c r="V1727" i="1"/>
  <c r="W1727" i="1" s="1"/>
  <c r="AA1727" i="1" s="1"/>
  <c r="V1728" i="1"/>
  <c r="W1728" i="1" s="1"/>
  <c r="AA1728" i="1" s="1"/>
  <c r="V1729" i="1"/>
  <c r="W1729" i="1" s="1"/>
  <c r="AA1729" i="1" s="1"/>
  <c r="V1730" i="1"/>
  <c r="W1730" i="1" s="1"/>
  <c r="AA1730" i="1" s="1"/>
  <c r="V1731" i="1"/>
  <c r="W1731" i="1" s="1"/>
  <c r="AA1731" i="1" s="1"/>
  <c r="V1732" i="1"/>
  <c r="W1732" i="1" s="1"/>
  <c r="AA1732" i="1" s="1"/>
  <c r="V1733" i="1"/>
  <c r="W1733" i="1" s="1"/>
  <c r="AA1733" i="1" s="1"/>
  <c r="V1734" i="1"/>
  <c r="W1734" i="1" s="1"/>
  <c r="AA1734" i="1" s="1"/>
  <c r="V1735" i="1"/>
  <c r="W1735" i="1" s="1"/>
  <c r="AA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0" i="1"/>
  <c r="W1740" i="1" s="1"/>
  <c r="AA1740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AA1745" i="1" s="1"/>
  <c r="V1746" i="1"/>
  <c r="W1746" i="1" s="1"/>
  <c r="AA1746" i="1" s="1"/>
  <c r="V1747" i="1"/>
  <c r="W1747" i="1" s="1"/>
  <c r="AA1747" i="1" s="1"/>
  <c r="V1748" i="1"/>
  <c r="W1748" i="1" s="1"/>
  <c r="AA1748" i="1" s="1"/>
  <c r="V1749" i="1"/>
  <c r="W1749" i="1" s="1"/>
  <c r="AA1749" i="1" s="1"/>
  <c r="V1750" i="1"/>
  <c r="W1750" i="1" s="1"/>
  <c r="AA1750" i="1" s="1"/>
  <c r="V1751" i="1"/>
  <c r="W1751" i="1" s="1"/>
  <c r="AA1751" i="1" s="1"/>
  <c r="V1752" i="1"/>
  <c r="W1752" i="1" s="1"/>
  <c r="AA1752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AA1757" i="1" s="1"/>
  <c r="V1758" i="1"/>
  <c r="W1758" i="1" s="1"/>
  <c r="AA1758" i="1" s="1"/>
  <c r="V1759" i="1"/>
  <c r="W1759" i="1" s="1"/>
  <c r="AA1759" i="1" s="1"/>
  <c r="V1760" i="1"/>
  <c r="W1760" i="1" s="1"/>
  <c r="AA1760" i="1" s="1"/>
  <c r="V1761" i="1"/>
  <c r="W1761" i="1" s="1"/>
  <c r="AA1761" i="1" s="1"/>
  <c r="V1762" i="1"/>
  <c r="W1762" i="1" s="1"/>
  <c r="AA1762" i="1" s="1"/>
  <c r="V1763" i="1"/>
  <c r="W1763" i="1" s="1"/>
  <c r="AA1763" i="1" s="1"/>
  <c r="V1764" i="1"/>
  <c r="W1764" i="1" s="1"/>
  <c r="AA1764" i="1" s="1"/>
  <c r="V1765" i="1"/>
  <c r="W1765" i="1" s="1"/>
  <c r="AA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AA1770" i="1" s="1"/>
  <c r="V1771" i="1"/>
  <c r="W1771" i="1" s="1"/>
  <c r="AA1771" i="1" s="1"/>
  <c r="V1772" i="1"/>
  <c r="W1772" i="1" s="1"/>
  <c r="AA1772" i="1" s="1"/>
  <c r="V1773" i="1"/>
  <c r="W1773" i="1" s="1"/>
  <c r="AA1773" i="1" s="1"/>
  <c r="V1774" i="1"/>
  <c r="W1774" i="1" s="1"/>
  <c r="AA1774" i="1" s="1"/>
  <c r="V1775" i="1"/>
  <c r="W1775" i="1" s="1"/>
  <c r="AA1775" i="1" s="1"/>
  <c r="V1776" i="1"/>
  <c r="W1776" i="1" s="1"/>
  <c r="AA1776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AA1784" i="1" s="1"/>
  <c r="V1785" i="1"/>
  <c r="W1785" i="1" s="1"/>
  <c r="AA1785" i="1" s="1"/>
  <c r="V1786" i="1"/>
  <c r="W1786" i="1" s="1"/>
  <c r="AA1786" i="1" s="1"/>
  <c r="V1787" i="1"/>
  <c r="W1787" i="1" s="1"/>
  <c r="AA1787" i="1" s="1"/>
  <c r="V1788" i="1"/>
  <c r="W1788" i="1" s="1"/>
  <c r="AA1788" i="1" s="1"/>
  <c r="V1789" i="1"/>
  <c r="W1789" i="1" s="1"/>
  <c r="AA1789" i="1" s="1"/>
  <c r="V1790" i="1"/>
  <c r="W1790" i="1" s="1"/>
  <c r="AA1790" i="1" s="1"/>
  <c r="V1791" i="1"/>
  <c r="W1791" i="1" s="1"/>
  <c r="AA1791" i="1" s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AA1796" i="1" s="1"/>
  <c r="V1797" i="1"/>
  <c r="W1797" i="1" s="1"/>
  <c r="AA1797" i="1" s="1"/>
  <c r="V1798" i="1"/>
  <c r="W1798" i="1" s="1"/>
  <c r="AA1798" i="1" s="1"/>
  <c r="V1799" i="1"/>
  <c r="W1799" i="1" s="1"/>
  <c r="AA1799" i="1" s="1"/>
  <c r="V1800" i="1"/>
  <c r="W1800" i="1" s="1"/>
  <c r="AA1800" i="1" s="1"/>
  <c r="V1801" i="1"/>
  <c r="W1801" i="1" s="1"/>
  <c r="AA1801" i="1" s="1"/>
  <c r="V1802" i="1"/>
  <c r="W1802" i="1" s="1"/>
  <c r="AA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AA1809" i="1" s="1"/>
  <c r="V1810" i="1"/>
  <c r="W1810" i="1" s="1"/>
  <c r="AA1810" i="1" s="1"/>
  <c r="V1811" i="1"/>
  <c r="W1811" i="1" s="1"/>
  <c r="AA1811" i="1" s="1"/>
  <c r="V1812" i="1"/>
  <c r="W1812" i="1" s="1"/>
  <c r="AA1812" i="1" s="1"/>
  <c r="V1813" i="1"/>
  <c r="W1813" i="1" s="1"/>
  <c r="AA1813" i="1" s="1"/>
  <c r="V1814" i="1"/>
  <c r="W1814" i="1" s="1"/>
  <c r="AA1814" i="1" s="1"/>
  <c r="V1815" i="1"/>
  <c r="W1815" i="1" s="1"/>
  <c r="AA1815" i="1" s="1"/>
  <c r="V1816" i="1"/>
  <c r="W1816" i="1" s="1"/>
  <c r="AA1816" i="1" s="1"/>
  <c r="V1817" i="1"/>
  <c r="W1817" i="1" s="1"/>
  <c r="AA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AA1822" i="1" s="1"/>
  <c r="V1823" i="1"/>
  <c r="W1823" i="1" s="1"/>
  <c r="AA1823" i="1" s="1"/>
  <c r="V1824" i="1"/>
  <c r="W1824" i="1" s="1"/>
  <c r="AA1824" i="1" s="1"/>
  <c r="V1825" i="1"/>
  <c r="W1825" i="1" s="1"/>
  <c r="AA1825" i="1" s="1"/>
  <c r="V1826" i="1"/>
  <c r="W1826" i="1" s="1"/>
  <c r="AA1826" i="1" s="1"/>
  <c r="V1827" i="1"/>
  <c r="W1827" i="1" s="1"/>
  <c r="AA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AA1835" i="1" s="1"/>
  <c r="V1836" i="1"/>
  <c r="W1836" i="1" s="1"/>
  <c r="AA1836" i="1" s="1"/>
  <c r="V1837" i="1"/>
  <c r="W1837" i="1" s="1"/>
  <c r="AA1837" i="1" s="1"/>
  <c r="V1838" i="1"/>
  <c r="W1838" i="1" s="1"/>
  <c r="AA1838" i="1" s="1"/>
  <c r="V1839" i="1"/>
  <c r="W1839" i="1" s="1"/>
  <c r="AA1839" i="1" s="1"/>
  <c r="V1840" i="1"/>
  <c r="W1840" i="1" s="1"/>
  <c r="AA1840" i="1" s="1"/>
  <c r="V1841" i="1"/>
  <c r="W1841" i="1" s="1"/>
  <c r="AA1841" i="1" s="1"/>
  <c r="V1842" i="1"/>
  <c r="W1842" i="1" s="1"/>
  <c r="AA1842" i="1" s="1"/>
  <c r="V1843" i="1"/>
  <c r="W1843" i="1" s="1"/>
  <c r="AA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8" i="1"/>
  <c r="W1848" i="1" s="1"/>
  <c r="AA1848" i="1" s="1"/>
  <c r="V1849" i="1"/>
  <c r="W1849" i="1" s="1"/>
  <c r="AA1849" i="1" s="1"/>
  <c r="V1850" i="1"/>
  <c r="W1850" i="1" s="1"/>
  <c r="AA1850" i="1" s="1"/>
  <c r="V1851" i="1"/>
  <c r="W1851" i="1" s="1"/>
  <c r="AA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0" i="1"/>
  <c r="W1860" i="1" s="1"/>
  <c r="AA1860" i="1" s="1"/>
  <c r="V1861" i="1"/>
  <c r="W1861" i="1" s="1"/>
  <c r="AA1861" i="1" s="1"/>
  <c r="V1862" i="1"/>
  <c r="W1862" i="1" s="1"/>
  <c r="AA1862" i="1" s="1"/>
  <c r="V1863" i="1"/>
  <c r="W1863" i="1" s="1"/>
  <c r="AA1863" i="1" s="1"/>
  <c r="V1864" i="1"/>
  <c r="W1864" i="1" s="1"/>
  <c r="AA1864" i="1" s="1"/>
  <c r="V1865" i="1"/>
  <c r="W1865" i="1" s="1"/>
  <c r="AA1865" i="1" s="1"/>
  <c r="V1866" i="1"/>
  <c r="W1866" i="1" s="1"/>
  <c r="AA1866" i="1" s="1"/>
  <c r="V1867" i="1"/>
  <c r="W1867" i="1" s="1"/>
  <c r="AA1867" i="1" s="1"/>
  <c r="V1868" i="1"/>
  <c r="W1868" i="1" s="1"/>
  <c r="AA1868" i="1" s="1"/>
  <c r="V1869" i="1"/>
  <c r="W1869" i="1" s="1"/>
  <c r="AA1869" i="1" s="1"/>
  <c r="V1870" i="1"/>
  <c r="W1870" i="1" s="1"/>
  <c r="AA1870" i="1" s="1"/>
  <c r="V1871" i="1"/>
  <c r="W1871" i="1" s="1"/>
  <c r="AA1871" i="1" s="1"/>
  <c r="V1872" i="1"/>
  <c r="W1872" i="1" s="1"/>
  <c r="AA1872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W1876" i="1" s="1"/>
  <c r="AA1876" i="1" s="1"/>
  <c r="V1877" i="1"/>
  <c r="W1877" i="1" s="1"/>
  <c r="AA1877" i="1" s="1"/>
  <c r="V1878" i="1"/>
  <c r="W1878" i="1" s="1"/>
  <c r="AA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4" i="1"/>
  <c r="W1884" i="1" s="1"/>
  <c r="AA1884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W1888" i="1" s="1"/>
  <c r="AA1888" i="1" s="1"/>
  <c r="V1889" i="1"/>
  <c r="W1889" i="1" s="1"/>
  <c r="AA1889" i="1" s="1"/>
  <c r="V1890" i="1"/>
  <c r="W1890" i="1" s="1"/>
  <c r="AA1890" i="1" s="1"/>
  <c r="V1891" i="1"/>
  <c r="W1891" i="1" s="1"/>
  <c r="AA1891" i="1" s="1"/>
  <c r="V1892" i="1"/>
  <c r="W1892" i="1" s="1"/>
  <c r="AA1892" i="1" s="1"/>
  <c r="V1893" i="1"/>
  <c r="W1893" i="1" s="1"/>
  <c r="AA1893" i="1" s="1"/>
  <c r="V1894" i="1"/>
  <c r="W1894" i="1" s="1"/>
  <c r="AA1894" i="1" s="1"/>
  <c r="V1895" i="1"/>
  <c r="W1895" i="1" s="1"/>
  <c r="AA1895" i="1" s="1"/>
  <c r="V1896" i="1"/>
  <c r="W1896" i="1" s="1"/>
  <c r="AA1896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AA1904" i="1" s="1"/>
  <c r="V1905" i="1"/>
  <c r="W1905" i="1" s="1"/>
  <c r="AA1905" i="1" s="1"/>
  <c r="V1906" i="1"/>
  <c r="W1906" i="1" s="1"/>
  <c r="AA1906" i="1" s="1"/>
  <c r="V1907" i="1"/>
  <c r="W1907" i="1" s="1"/>
  <c r="AA1907" i="1" s="1"/>
  <c r="V1908" i="1"/>
  <c r="W1908" i="1" s="1"/>
  <c r="AA1908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AA1914" i="1" s="1"/>
  <c r="V1915" i="1"/>
  <c r="W1915" i="1" s="1"/>
  <c r="AA1915" i="1" s="1"/>
  <c r="V1916" i="1"/>
  <c r="W1916" i="1" s="1"/>
  <c r="AA1916" i="1" s="1"/>
  <c r="V1917" i="1"/>
  <c r="W1917" i="1" s="1"/>
  <c r="AA1917" i="1" s="1"/>
  <c r="V1918" i="1"/>
  <c r="W1918" i="1" s="1"/>
  <c r="AA1918" i="1" s="1"/>
  <c r="V1919" i="1"/>
  <c r="W1919" i="1" s="1"/>
  <c r="AA1919" i="1" s="1"/>
  <c r="V1920" i="1"/>
  <c r="W1920" i="1" s="1"/>
  <c r="AA1920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AA1927" i="1" s="1"/>
  <c r="V1928" i="1"/>
  <c r="W1928" i="1" s="1"/>
  <c r="AA1928" i="1" s="1"/>
  <c r="V1929" i="1"/>
  <c r="W1929" i="1" s="1"/>
  <c r="AA1929" i="1" s="1"/>
  <c r="V1930" i="1"/>
  <c r="W1930" i="1" s="1"/>
  <c r="AA1930" i="1" s="1"/>
  <c r="V1931" i="1"/>
  <c r="W1931" i="1" s="1"/>
  <c r="AA1931" i="1" s="1"/>
  <c r="V1932" i="1"/>
  <c r="W1932" i="1" s="1"/>
  <c r="AA1932" i="1" s="1"/>
  <c r="V1933" i="1"/>
  <c r="W1933" i="1" s="1"/>
  <c r="AA1933" i="1" s="1"/>
  <c r="V1934" i="1"/>
  <c r="W1934" i="1" s="1"/>
  <c r="AA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AA1940" i="1" s="1"/>
  <c r="V1941" i="1"/>
  <c r="W1941" i="1" s="1"/>
  <c r="AA1941" i="1" s="1"/>
  <c r="V1942" i="1"/>
  <c r="W1942" i="1" s="1"/>
  <c r="AA1942" i="1" s="1"/>
  <c r="V1943" i="1"/>
  <c r="W1943" i="1" s="1"/>
  <c r="AA1943" i="1" s="1"/>
  <c r="V1944" i="1"/>
  <c r="W1944" i="1" s="1"/>
  <c r="AA1944" i="1" s="1"/>
  <c r="V1945" i="1"/>
  <c r="W1945" i="1" s="1"/>
  <c r="AA1945" i="1" s="1"/>
  <c r="V1946" i="1"/>
  <c r="W1946" i="1" s="1"/>
  <c r="AA1946" i="1" s="1"/>
  <c r="V1947" i="1"/>
  <c r="W1947" i="1" s="1"/>
  <c r="AA1947" i="1" s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AA1953" i="1" s="1"/>
  <c r="V1954" i="1"/>
  <c r="W1954" i="1" s="1"/>
  <c r="AA1954" i="1" s="1"/>
  <c r="V1955" i="1"/>
  <c r="W1955" i="1" s="1"/>
  <c r="AA1955" i="1" s="1"/>
  <c r="V1956" i="1"/>
  <c r="W1956" i="1" s="1"/>
  <c r="AA1956" i="1" s="1"/>
  <c r="V1957" i="1"/>
  <c r="W1957" i="1" s="1"/>
  <c r="AA1957" i="1" s="1"/>
  <c r="V1958" i="1"/>
  <c r="W1958" i="1" s="1"/>
  <c r="AA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AA1967" i="1" s="1"/>
  <c r="V1968" i="1"/>
  <c r="W1968" i="1" s="1"/>
  <c r="AA1968" i="1" s="1"/>
  <c r="V1969" i="1"/>
  <c r="W1969" i="1" s="1"/>
  <c r="AA1969" i="1" s="1"/>
  <c r="V1970" i="1"/>
  <c r="W1970" i="1" s="1"/>
  <c r="AA1970" i="1" s="1"/>
  <c r="V1971" i="1"/>
  <c r="W1971" i="1" s="1"/>
  <c r="AA1971" i="1" s="1"/>
  <c r="V1972" i="1"/>
  <c r="W1972" i="1" s="1"/>
  <c r="AA1972" i="1" s="1"/>
  <c r="V1973" i="1"/>
  <c r="W1973" i="1" s="1"/>
  <c r="AA1973" i="1" s="1"/>
  <c r="V1974" i="1"/>
  <c r="W1974" i="1" s="1"/>
  <c r="AA1974" i="1" s="1"/>
  <c r="V1975" i="1"/>
  <c r="W1975" i="1" s="1"/>
  <c r="AA1975" i="1" s="1"/>
  <c r="E1505" i="5"/>
  <c r="E1541" i="5"/>
  <c r="E1546" i="5"/>
  <c r="E1601" i="5"/>
  <c r="E1634" i="5"/>
  <c r="E1650" i="5"/>
  <c r="E1685" i="5"/>
  <c r="E1794" i="5"/>
  <c r="E1998" i="5"/>
  <c r="E2006" i="5"/>
  <c r="D1481" i="5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D1542" i="5"/>
  <c r="E1542" i="5" s="1"/>
  <c r="D1543" i="5"/>
  <c r="E1543" i="5" s="1"/>
  <c r="D1544" i="5"/>
  <c r="E1544" i="5" s="1"/>
  <c r="D1545" i="5"/>
  <c r="E1545" i="5" s="1"/>
  <c r="D1546" i="5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<sst xmlns="http://schemas.openxmlformats.org/spreadsheetml/2006/main" count="51746" uniqueCount="5677">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</sst>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  <xf numFmtId="0" fontId="0" fillId="0" borderId="0" xfId="0" applyNumberForma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975" totalsRowShown="0">
  <autoFilter ref="A1:AA1975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opLeftCell="H91" zoomScale="80" zoomScaleNormal="80" workbookViewId="0">
      <selection activeCell="I117" sqref="I117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x14ac:dyDescent="0.3">
      <c r="A2" t="s">
        <v>906</v>
      </c>
      <c r="B2" t="s">
        <v>1082</v>
      </c>
      <c r="C2" t="s">
        <v>904</v>
      </c>
      <c r="D2" t="s">
        <v>903</v>
      </c>
      <c r="E2" t="s">
        <v>1080</v>
      </c>
      <c r="F2" t="s">
        <v>935</v>
      </c>
      <c r="G2" s="1">
        <v>46053</v>
      </c>
      <c r="H2">
        <v>1935617</v>
      </c>
      <c r="I2">
        <v>21</v>
      </c>
      <c r="J2" s="34">
        <v>17129.189999999999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906</v>
      </c>
      <c r="B3" t="s">
        <v>1081</v>
      </c>
      <c r="C3" t="s">
        <v>904</v>
      </c>
      <c r="D3" t="s">
        <v>903</v>
      </c>
      <c r="E3" t="s">
        <v>1080</v>
      </c>
      <c r="F3" t="s">
        <v>935</v>
      </c>
      <c r="G3" s="1">
        <v>46053</v>
      </c>
      <c r="H3">
        <v>1935616</v>
      </c>
      <c r="I3">
        <v>21</v>
      </c>
      <c r="J3" s="34">
        <v>6764.65</v>
      </c>
      <c r="K3" t="s">
        <v>900</v>
      </c>
      <c r="L3" s="6">
        <v>46053.438425925924</v>
      </c>
      <c r="M3" t="s">
        <v>899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906</v>
      </c>
      <c r="B4" t="s">
        <v>1079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656784</v>
      </c>
      <c r="I4">
        <v>25</v>
      </c>
      <c r="J4" s="34">
        <v>245.76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906</v>
      </c>
      <c r="B5" t="s">
        <v>1078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656783</v>
      </c>
      <c r="I5">
        <v>25</v>
      </c>
      <c r="J5" s="34">
        <v>519.76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906</v>
      </c>
      <c r="B6" t="s">
        <v>1077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656777</v>
      </c>
      <c r="I6">
        <v>25</v>
      </c>
      <c r="J6" s="34">
        <v>2394.0100000000002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906</v>
      </c>
      <c r="B7" t="s">
        <v>1076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656776</v>
      </c>
      <c r="I7">
        <v>25</v>
      </c>
      <c r="J7" s="34">
        <v>1618.2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906</v>
      </c>
      <c r="B8" t="s">
        <v>1075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656740</v>
      </c>
      <c r="I8">
        <v>25</v>
      </c>
      <c r="J8" s="34">
        <v>177.84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906</v>
      </c>
      <c r="B9" t="s">
        <v>1074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656739</v>
      </c>
      <c r="I9">
        <v>25</v>
      </c>
      <c r="J9" s="34">
        <v>1830.32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906</v>
      </c>
      <c r="B10" t="s">
        <v>1073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656738</v>
      </c>
      <c r="I10">
        <v>25</v>
      </c>
      <c r="J10" s="34">
        <v>4428.96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906</v>
      </c>
      <c r="B11" t="s">
        <v>1072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656737</v>
      </c>
      <c r="I11">
        <v>25</v>
      </c>
      <c r="J11" s="34">
        <v>2396.6799999999998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906</v>
      </c>
      <c r="B12" t="s">
        <v>1071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656736</v>
      </c>
      <c r="I12">
        <v>25</v>
      </c>
      <c r="J12" s="34">
        <v>6281.67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906</v>
      </c>
      <c r="B13" t="s">
        <v>1070</v>
      </c>
      <c r="C13" t="s">
        <v>904</v>
      </c>
      <c r="D13" t="s">
        <v>903</v>
      </c>
      <c r="E13" t="s">
        <v>929</v>
      </c>
      <c r="F13" t="s">
        <v>928</v>
      </c>
      <c r="G13" s="1">
        <v>46053</v>
      </c>
      <c r="H13">
        <v>656735</v>
      </c>
      <c r="I13">
        <v>25</v>
      </c>
      <c r="J13" s="34">
        <v>4214.45</v>
      </c>
      <c r="K13" t="s">
        <v>900</v>
      </c>
      <c r="L13" s="6">
        <v>46053.438414351855</v>
      </c>
      <c r="M13" t="s">
        <v>899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906</v>
      </c>
      <c r="B14" t="s">
        <v>1069</v>
      </c>
      <c r="C14" t="s">
        <v>904</v>
      </c>
      <c r="D14" t="s">
        <v>903</v>
      </c>
      <c r="E14" t="s">
        <v>929</v>
      </c>
      <c r="F14" t="s">
        <v>928</v>
      </c>
      <c r="G14" s="1">
        <v>46053</v>
      </c>
      <c r="H14">
        <v>656734</v>
      </c>
      <c r="I14">
        <v>25</v>
      </c>
      <c r="J14" s="34">
        <v>2812.57</v>
      </c>
      <c r="K14" t="s">
        <v>900</v>
      </c>
      <c r="L14" s="6">
        <v>46053.438414351855</v>
      </c>
      <c r="M14" t="s">
        <v>899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906</v>
      </c>
      <c r="B15" t="s">
        <v>1068</v>
      </c>
      <c r="C15" t="s">
        <v>904</v>
      </c>
      <c r="D15" t="s">
        <v>903</v>
      </c>
      <c r="E15" t="s">
        <v>999</v>
      </c>
      <c r="F15" t="s">
        <v>998</v>
      </c>
      <c r="G15" s="1">
        <v>46052</v>
      </c>
      <c r="H15">
        <v>7121</v>
      </c>
      <c r="I15">
        <v>0</v>
      </c>
      <c r="J15" s="34">
        <v>1620.55</v>
      </c>
      <c r="K15" t="s">
        <v>900</v>
      </c>
      <c r="L15" s="6">
        <v>46052.646689814814</v>
      </c>
      <c r="M15" t="s">
        <v>899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906</v>
      </c>
      <c r="B16" t="s">
        <v>1067</v>
      </c>
      <c r="C16" t="s">
        <v>904</v>
      </c>
      <c r="D16" t="s">
        <v>903</v>
      </c>
      <c r="E16" t="s">
        <v>1066</v>
      </c>
      <c r="F16" t="s">
        <v>1065</v>
      </c>
      <c r="G16" s="1">
        <v>46052</v>
      </c>
      <c r="H16">
        <v>81868</v>
      </c>
      <c r="I16">
        <v>1</v>
      </c>
      <c r="J16" s="34">
        <v>89025.74</v>
      </c>
      <c r="K16" t="s">
        <v>900</v>
      </c>
      <c r="L16" s="6">
        <v>46052.646689814814</v>
      </c>
      <c r="M16" t="s">
        <v>899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906</v>
      </c>
      <c r="B17" t="s">
        <v>1064</v>
      </c>
      <c r="C17" t="s">
        <v>904</v>
      </c>
      <c r="D17" t="s">
        <v>903</v>
      </c>
      <c r="E17" t="s">
        <v>936</v>
      </c>
      <c r="F17" t="s">
        <v>935</v>
      </c>
      <c r="G17" s="1">
        <v>46052</v>
      </c>
      <c r="H17">
        <v>496844</v>
      </c>
      <c r="I17">
        <v>21</v>
      </c>
      <c r="J17" s="34">
        <v>2141.16</v>
      </c>
      <c r="K17" t="s">
        <v>900</v>
      </c>
      <c r="L17" s="6">
        <v>46052.646620370368</v>
      </c>
      <c r="M17" t="s">
        <v>899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906</v>
      </c>
      <c r="B18" t="s">
        <v>1063</v>
      </c>
      <c r="C18" t="s">
        <v>904</v>
      </c>
      <c r="D18" t="s">
        <v>903</v>
      </c>
      <c r="E18" t="s">
        <v>936</v>
      </c>
      <c r="F18" t="s">
        <v>935</v>
      </c>
      <c r="G18" s="1">
        <v>46052</v>
      </c>
      <c r="H18">
        <v>496843</v>
      </c>
      <c r="I18">
        <v>21</v>
      </c>
      <c r="J18" s="34">
        <v>500.61</v>
      </c>
      <c r="K18" t="s">
        <v>900</v>
      </c>
      <c r="L18" s="6">
        <v>46052.646689814814</v>
      </c>
      <c r="M18" t="s">
        <v>899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906</v>
      </c>
      <c r="B19" t="s">
        <v>1062</v>
      </c>
      <c r="C19" t="s">
        <v>904</v>
      </c>
      <c r="D19" t="s">
        <v>903</v>
      </c>
      <c r="E19" t="s">
        <v>936</v>
      </c>
      <c r="F19" t="s">
        <v>935</v>
      </c>
      <c r="G19" s="1">
        <v>46052</v>
      </c>
      <c r="H19">
        <v>496842</v>
      </c>
      <c r="I19">
        <v>21</v>
      </c>
      <c r="J19" s="34">
        <v>279</v>
      </c>
      <c r="K19" t="s">
        <v>900</v>
      </c>
      <c r="L19" s="6">
        <v>46052.646620370368</v>
      </c>
      <c r="M19" t="s">
        <v>899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906</v>
      </c>
      <c r="B20" t="s">
        <v>1061</v>
      </c>
      <c r="C20" t="s">
        <v>904</v>
      </c>
      <c r="D20" t="s">
        <v>903</v>
      </c>
      <c r="E20" t="s">
        <v>936</v>
      </c>
      <c r="F20" t="s">
        <v>935</v>
      </c>
      <c r="G20" s="1">
        <v>46052</v>
      </c>
      <c r="H20">
        <v>496841</v>
      </c>
      <c r="I20">
        <v>21</v>
      </c>
      <c r="J20" s="34">
        <v>340.92</v>
      </c>
      <c r="K20" t="s">
        <v>900</v>
      </c>
      <c r="L20" s="6">
        <v>46052.646689814814</v>
      </c>
      <c r="M20" t="s">
        <v>899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906</v>
      </c>
      <c r="B21" t="s">
        <v>1060</v>
      </c>
      <c r="C21" t="s">
        <v>904</v>
      </c>
      <c r="D21" t="s">
        <v>903</v>
      </c>
      <c r="E21" t="s">
        <v>936</v>
      </c>
      <c r="F21" t="s">
        <v>935</v>
      </c>
      <c r="G21" s="1">
        <v>46052</v>
      </c>
      <c r="H21">
        <v>496703</v>
      </c>
      <c r="I21">
        <v>21</v>
      </c>
      <c r="J21" s="34">
        <v>75601.399999999994</v>
      </c>
      <c r="K21" t="s">
        <v>900</v>
      </c>
      <c r="L21" s="6">
        <v>46052.334155092591</v>
      </c>
      <c r="M21" t="s">
        <v>899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906</v>
      </c>
      <c r="B22" t="s">
        <v>1059</v>
      </c>
      <c r="C22" t="s">
        <v>904</v>
      </c>
      <c r="D22" t="s">
        <v>903</v>
      </c>
      <c r="E22" t="s">
        <v>1058</v>
      </c>
      <c r="F22" t="s">
        <v>1057</v>
      </c>
      <c r="G22" s="1">
        <v>46052</v>
      </c>
      <c r="H22">
        <v>2631</v>
      </c>
      <c r="I22">
        <v>1</v>
      </c>
      <c r="J22" s="34">
        <v>4204.8</v>
      </c>
      <c r="K22" t="s">
        <v>900</v>
      </c>
      <c r="L22" s="6">
        <v>46052.646562499998</v>
      </c>
      <c r="M22" t="s">
        <v>899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906</v>
      </c>
      <c r="B23" t="s">
        <v>1056</v>
      </c>
      <c r="C23" t="s">
        <v>904</v>
      </c>
      <c r="D23" t="s">
        <v>903</v>
      </c>
      <c r="E23" t="s">
        <v>902</v>
      </c>
      <c r="F23" t="s">
        <v>901</v>
      </c>
      <c r="G23" s="1">
        <v>46051</v>
      </c>
      <c r="H23">
        <v>2434718</v>
      </c>
      <c r="I23">
        <v>1</v>
      </c>
      <c r="J23" s="34">
        <v>2330.17</v>
      </c>
      <c r="K23" t="s">
        <v>900</v>
      </c>
      <c r="L23" s="6">
        <v>46051.084386574075</v>
      </c>
      <c r="M23" t="s">
        <v>899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906</v>
      </c>
      <c r="B24" t="s">
        <v>1055</v>
      </c>
      <c r="C24" t="s">
        <v>904</v>
      </c>
      <c r="D24" t="s">
        <v>903</v>
      </c>
      <c r="E24" t="s">
        <v>936</v>
      </c>
      <c r="F24" t="s">
        <v>935</v>
      </c>
      <c r="G24" s="1">
        <v>46050</v>
      </c>
      <c r="H24">
        <v>496670</v>
      </c>
      <c r="I24">
        <v>21</v>
      </c>
      <c r="J24" s="34">
        <v>26737.87</v>
      </c>
      <c r="K24" t="s">
        <v>900</v>
      </c>
      <c r="L24" s="6">
        <v>46050.875902777778</v>
      </c>
      <c r="M24" t="s">
        <v>899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906</v>
      </c>
      <c r="B25" t="s">
        <v>1054</v>
      </c>
      <c r="C25" t="s">
        <v>904</v>
      </c>
      <c r="D25" t="s">
        <v>903</v>
      </c>
      <c r="E25" t="s">
        <v>936</v>
      </c>
      <c r="F25" t="s">
        <v>935</v>
      </c>
      <c r="G25" s="1">
        <v>46050</v>
      </c>
      <c r="H25">
        <v>496624</v>
      </c>
      <c r="I25">
        <v>21</v>
      </c>
      <c r="J25" s="34">
        <v>4441.21</v>
      </c>
      <c r="K25" t="s">
        <v>900</v>
      </c>
      <c r="L25" s="6">
        <v>46050.834328703706</v>
      </c>
      <c r="M25" t="s">
        <v>899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906</v>
      </c>
      <c r="B26" t="s">
        <v>1053</v>
      </c>
      <c r="C26" t="s">
        <v>904</v>
      </c>
      <c r="D26" t="s">
        <v>903</v>
      </c>
      <c r="E26" t="s">
        <v>1052</v>
      </c>
      <c r="F26" t="s">
        <v>928</v>
      </c>
      <c r="G26" s="1">
        <v>46050</v>
      </c>
      <c r="H26">
        <v>950836</v>
      </c>
      <c r="I26">
        <v>14</v>
      </c>
      <c r="J26" s="34">
        <v>1385.62</v>
      </c>
      <c r="K26" t="s">
        <v>900</v>
      </c>
      <c r="L26" s="6">
        <v>46050.834328703706</v>
      </c>
      <c r="M26" t="s">
        <v>899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906</v>
      </c>
      <c r="B27" t="s">
        <v>1051</v>
      </c>
      <c r="C27" t="s">
        <v>904</v>
      </c>
      <c r="D27" t="s">
        <v>903</v>
      </c>
      <c r="E27" t="s">
        <v>914</v>
      </c>
      <c r="F27" t="s">
        <v>913</v>
      </c>
      <c r="G27" s="1">
        <v>46050</v>
      </c>
      <c r="H27">
        <v>1376334</v>
      </c>
      <c r="I27">
        <v>1</v>
      </c>
      <c r="J27" s="34">
        <v>544.62</v>
      </c>
      <c r="K27" t="s">
        <v>900</v>
      </c>
      <c r="L27" s="6">
        <v>46050.688206018516</v>
      </c>
      <c r="M27" t="s">
        <v>899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906</v>
      </c>
      <c r="B28" t="s">
        <v>1050</v>
      </c>
      <c r="C28" t="s">
        <v>904</v>
      </c>
      <c r="D28" t="s">
        <v>903</v>
      </c>
      <c r="E28" t="s">
        <v>1049</v>
      </c>
      <c r="F28" t="s">
        <v>1048</v>
      </c>
      <c r="G28" s="1">
        <v>46050</v>
      </c>
      <c r="H28">
        <v>33981</v>
      </c>
      <c r="I28">
        <v>1</v>
      </c>
      <c r="J28" s="34">
        <v>5767.25</v>
      </c>
      <c r="K28" t="s">
        <v>900</v>
      </c>
      <c r="L28" s="6">
        <v>46050.688206018516</v>
      </c>
      <c r="M28" t="s">
        <v>899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906</v>
      </c>
      <c r="B29" t="s">
        <v>1047</v>
      </c>
      <c r="C29" t="s">
        <v>904</v>
      </c>
      <c r="D29" t="s">
        <v>903</v>
      </c>
      <c r="E29" t="s">
        <v>955</v>
      </c>
      <c r="F29" t="s">
        <v>954</v>
      </c>
      <c r="G29" s="1">
        <v>46050</v>
      </c>
      <c r="H29">
        <v>335615</v>
      </c>
      <c r="I29">
        <v>5</v>
      </c>
      <c r="J29" s="34">
        <v>3280.5</v>
      </c>
      <c r="K29" t="s">
        <v>900</v>
      </c>
      <c r="L29" s="6">
        <v>46050.688206018516</v>
      </c>
      <c r="M29" t="s">
        <v>899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906</v>
      </c>
      <c r="B30" t="s">
        <v>1046</v>
      </c>
      <c r="C30" t="s">
        <v>904</v>
      </c>
      <c r="D30" t="s">
        <v>903</v>
      </c>
      <c r="E30" t="s">
        <v>936</v>
      </c>
      <c r="F30" t="s">
        <v>935</v>
      </c>
      <c r="G30" s="1">
        <v>46050</v>
      </c>
      <c r="H30">
        <v>496582</v>
      </c>
      <c r="I30">
        <v>21</v>
      </c>
      <c r="J30" s="34">
        <v>29133.51</v>
      </c>
      <c r="K30" t="s">
        <v>900</v>
      </c>
      <c r="L30" s="6">
        <v>46050.417407407411</v>
      </c>
      <c r="M30" t="s">
        <v>899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906</v>
      </c>
      <c r="B31" t="s">
        <v>1045</v>
      </c>
      <c r="C31" t="s">
        <v>904</v>
      </c>
      <c r="D31" t="s">
        <v>903</v>
      </c>
      <c r="E31" t="s">
        <v>936</v>
      </c>
      <c r="F31" t="s">
        <v>935</v>
      </c>
      <c r="G31" s="1">
        <v>46050</v>
      </c>
      <c r="H31">
        <v>496581</v>
      </c>
      <c r="I31">
        <v>21</v>
      </c>
      <c r="J31" s="34">
        <v>6582.56</v>
      </c>
      <c r="K31" t="s">
        <v>900</v>
      </c>
      <c r="L31" s="6">
        <v>46050.417407407411</v>
      </c>
      <c r="M31" t="s">
        <v>899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906</v>
      </c>
      <c r="B32" t="s">
        <v>1044</v>
      </c>
      <c r="C32" t="s">
        <v>904</v>
      </c>
      <c r="D32" t="s">
        <v>903</v>
      </c>
      <c r="E32" t="s">
        <v>1043</v>
      </c>
      <c r="F32" t="s">
        <v>1042</v>
      </c>
      <c r="G32" s="1">
        <v>46049</v>
      </c>
      <c r="H32">
        <v>796145</v>
      </c>
      <c r="I32">
        <v>1</v>
      </c>
      <c r="J32" s="34">
        <v>3047.99</v>
      </c>
      <c r="K32" t="s">
        <v>900</v>
      </c>
      <c r="L32" s="6">
        <v>46049.980324074073</v>
      </c>
      <c r="M32" t="s">
        <v>899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906</v>
      </c>
      <c r="B33" t="s">
        <v>1041</v>
      </c>
      <c r="C33" t="s">
        <v>904</v>
      </c>
      <c r="D33" t="s">
        <v>903</v>
      </c>
      <c r="E33" t="s">
        <v>1040</v>
      </c>
      <c r="F33" t="s">
        <v>1039</v>
      </c>
      <c r="G33" s="1">
        <v>46049</v>
      </c>
      <c r="H33">
        <v>357897</v>
      </c>
      <c r="I33">
        <v>1</v>
      </c>
      <c r="J33" s="34">
        <v>3784.24</v>
      </c>
      <c r="K33" t="s">
        <v>900</v>
      </c>
      <c r="L33" s="6">
        <v>46049.709016203706</v>
      </c>
      <c r="M33" t="s">
        <v>899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906</v>
      </c>
      <c r="B34" t="s">
        <v>1038</v>
      </c>
      <c r="C34" t="s">
        <v>904</v>
      </c>
      <c r="D34" t="s">
        <v>903</v>
      </c>
      <c r="E34" t="s">
        <v>1037</v>
      </c>
      <c r="F34" t="s">
        <v>1036</v>
      </c>
      <c r="G34" s="1">
        <v>46049</v>
      </c>
      <c r="H34">
        <v>1802</v>
      </c>
      <c r="I34">
        <v>1</v>
      </c>
      <c r="J34" s="34">
        <v>9075.5</v>
      </c>
      <c r="K34" t="s">
        <v>900</v>
      </c>
      <c r="L34" s="6">
        <v>46049.709016203706</v>
      </c>
      <c r="M34" t="s">
        <v>899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906</v>
      </c>
      <c r="B35" t="s">
        <v>1035</v>
      </c>
      <c r="C35" t="s">
        <v>904</v>
      </c>
      <c r="D35" t="s">
        <v>903</v>
      </c>
      <c r="E35" t="s">
        <v>955</v>
      </c>
      <c r="F35" t="s">
        <v>954</v>
      </c>
      <c r="G35" s="1">
        <v>46049</v>
      </c>
      <c r="H35">
        <v>335272</v>
      </c>
      <c r="I35">
        <v>5</v>
      </c>
      <c r="J35" s="34">
        <v>61219.45</v>
      </c>
      <c r="K35" t="s">
        <v>900</v>
      </c>
      <c r="L35" s="6">
        <v>46049.646597222221</v>
      </c>
      <c r="M35" t="s">
        <v>899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906</v>
      </c>
      <c r="B36" t="s">
        <v>1034</v>
      </c>
      <c r="C36" t="s">
        <v>904</v>
      </c>
      <c r="D36" t="s">
        <v>903</v>
      </c>
      <c r="E36" t="s">
        <v>936</v>
      </c>
      <c r="F36" t="s">
        <v>935</v>
      </c>
      <c r="G36" s="1">
        <v>46049</v>
      </c>
      <c r="H36">
        <v>496482</v>
      </c>
      <c r="I36">
        <v>21</v>
      </c>
      <c r="J36" s="34">
        <v>72266.2</v>
      </c>
      <c r="K36" t="s">
        <v>900</v>
      </c>
      <c r="L36" s="6">
        <v>46049.417511574073</v>
      </c>
      <c r="M36" t="s">
        <v>899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906</v>
      </c>
      <c r="B37" t="s">
        <v>1033</v>
      </c>
      <c r="C37" t="s">
        <v>904</v>
      </c>
      <c r="D37" t="s">
        <v>903</v>
      </c>
      <c r="E37" t="s">
        <v>914</v>
      </c>
      <c r="F37" t="s">
        <v>913</v>
      </c>
      <c r="G37" s="1">
        <v>46049</v>
      </c>
      <c r="H37">
        <v>1375459</v>
      </c>
      <c r="I37">
        <v>1</v>
      </c>
      <c r="J37" s="34">
        <v>1384.97</v>
      </c>
      <c r="K37" t="s">
        <v>900</v>
      </c>
      <c r="L37" s="6">
        <v>46049.250983796293</v>
      </c>
      <c r="M37" t="s">
        <v>899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906</v>
      </c>
      <c r="B38" t="s">
        <v>1032</v>
      </c>
      <c r="C38" t="s">
        <v>904</v>
      </c>
      <c r="D38" t="s">
        <v>903</v>
      </c>
      <c r="E38" t="s">
        <v>929</v>
      </c>
      <c r="F38" t="s">
        <v>928</v>
      </c>
      <c r="G38" s="1">
        <v>46046</v>
      </c>
      <c r="H38">
        <v>647331</v>
      </c>
      <c r="I38">
        <v>25</v>
      </c>
      <c r="J38" s="34">
        <v>1778.4</v>
      </c>
      <c r="K38" t="s">
        <v>900</v>
      </c>
      <c r="L38" s="6">
        <v>46046.438090277778</v>
      </c>
      <c r="M38" t="s">
        <v>899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906</v>
      </c>
      <c r="B39" t="s">
        <v>1031</v>
      </c>
      <c r="C39" t="s">
        <v>904</v>
      </c>
      <c r="D39" t="s">
        <v>903</v>
      </c>
      <c r="E39" t="s">
        <v>929</v>
      </c>
      <c r="F39" t="s">
        <v>928</v>
      </c>
      <c r="G39" s="1">
        <v>46046</v>
      </c>
      <c r="H39">
        <v>647330</v>
      </c>
      <c r="I39">
        <v>25</v>
      </c>
      <c r="J39" s="34">
        <v>121.27</v>
      </c>
      <c r="K39" t="s">
        <v>900</v>
      </c>
      <c r="L39" s="6">
        <v>46046.438090277778</v>
      </c>
      <c r="M39" t="s">
        <v>899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906</v>
      </c>
      <c r="B40" t="s">
        <v>1030</v>
      </c>
      <c r="C40" t="s">
        <v>904</v>
      </c>
      <c r="D40" t="s">
        <v>903</v>
      </c>
      <c r="E40" t="s">
        <v>929</v>
      </c>
      <c r="F40" t="s">
        <v>928</v>
      </c>
      <c r="G40" s="1">
        <v>46046</v>
      </c>
      <c r="H40">
        <v>647329</v>
      </c>
      <c r="I40">
        <v>25</v>
      </c>
      <c r="J40" s="34">
        <v>1778.4</v>
      </c>
      <c r="K40" t="s">
        <v>900</v>
      </c>
      <c r="L40" s="6">
        <v>46046.438090277778</v>
      </c>
      <c r="M40" t="s">
        <v>899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906</v>
      </c>
      <c r="B41" t="s">
        <v>1029</v>
      </c>
      <c r="C41" t="s">
        <v>904</v>
      </c>
      <c r="D41" t="s">
        <v>903</v>
      </c>
      <c r="E41" t="s">
        <v>936</v>
      </c>
      <c r="F41" t="s">
        <v>935</v>
      </c>
      <c r="G41" s="1">
        <v>46046</v>
      </c>
      <c r="H41">
        <v>496299</v>
      </c>
      <c r="I41">
        <v>21</v>
      </c>
      <c r="J41" s="34">
        <v>441.32</v>
      </c>
      <c r="K41" t="s">
        <v>900</v>
      </c>
      <c r="L41" s="6">
        <v>46046.39671296296</v>
      </c>
      <c r="M41" t="s">
        <v>899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906</v>
      </c>
      <c r="B42" t="s">
        <v>1028</v>
      </c>
      <c r="C42" t="s">
        <v>904</v>
      </c>
      <c r="D42" t="s">
        <v>903</v>
      </c>
      <c r="E42" t="s">
        <v>936</v>
      </c>
      <c r="F42" t="s">
        <v>935</v>
      </c>
      <c r="G42" s="1">
        <v>46046</v>
      </c>
      <c r="H42">
        <v>496298</v>
      </c>
      <c r="I42">
        <v>21</v>
      </c>
      <c r="J42" s="34">
        <v>38982.339999999997</v>
      </c>
      <c r="K42" t="s">
        <v>900</v>
      </c>
      <c r="L42" s="6">
        <v>46046.39671296296</v>
      </c>
      <c r="M42" t="s">
        <v>899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906</v>
      </c>
      <c r="B43" t="s">
        <v>1027</v>
      </c>
      <c r="C43" t="s">
        <v>904</v>
      </c>
      <c r="D43" t="s">
        <v>903</v>
      </c>
      <c r="E43" t="s">
        <v>902</v>
      </c>
      <c r="F43" t="s">
        <v>901</v>
      </c>
      <c r="G43" s="1">
        <v>46046</v>
      </c>
      <c r="H43">
        <v>2431994</v>
      </c>
      <c r="I43">
        <v>1</v>
      </c>
      <c r="J43" s="34">
        <v>11824.01</v>
      </c>
      <c r="K43" t="s">
        <v>900</v>
      </c>
      <c r="L43" s="6">
        <v>46046.042395833334</v>
      </c>
      <c r="M43" t="s">
        <v>899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906</v>
      </c>
      <c r="B44" t="s">
        <v>1026</v>
      </c>
      <c r="C44" t="s">
        <v>904</v>
      </c>
      <c r="D44" t="s">
        <v>903</v>
      </c>
      <c r="E44" t="s">
        <v>902</v>
      </c>
      <c r="F44" t="s">
        <v>901</v>
      </c>
      <c r="G44" s="1">
        <v>46046</v>
      </c>
      <c r="H44">
        <v>2431993</v>
      </c>
      <c r="I44">
        <v>1</v>
      </c>
      <c r="J44" s="34">
        <v>1338.26</v>
      </c>
      <c r="K44" t="s">
        <v>900</v>
      </c>
      <c r="L44" s="6">
        <v>46046.042395833334</v>
      </c>
      <c r="M44" t="s">
        <v>899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906</v>
      </c>
      <c r="B45" t="s">
        <v>1025</v>
      </c>
      <c r="C45" t="s">
        <v>904</v>
      </c>
      <c r="D45" t="s">
        <v>903</v>
      </c>
      <c r="E45" t="s">
        <v>1024</v>
      </c>
      <c r="F45" t="s">
        <v>1023</v>
      </c>
      <c r="G45" s="1">
        <v>46044</v>
      </c>
      <c r="H45">
        <v>2312653</v>
      </c>
      <c r="I45">
        <v>23</v>
      </c>
      <c r="J45" s="34">
        <v>3755.4</v>
      </c>
      <c r="K45" t="s">
        <v>900</v>
      </c>
      <c r="L45" s="6">
        <v>46044.960092592592</v>
      </c>
      <c r="M45" t="s">
        <v>899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906</v>
      </c>
      <c r="B46" t="s">
        <v>1022</v>
      </c>
      <c r="C46" t="s">
        <v>904</v>
      </c>
      <c r="D46" t="s">
        <v>903</v>
      </c>
      <c r="E46" t="s">
        <v>902</v>
      </c>
      <c r="F46" t="s">
        <v>901</v>
      </c>
      <c r="G46" s="1">
        <v>46044</v>
      </c>
      <c r="H46">
        <v>2430844</v>
      </c>
      <c r="I46">
        <v>1</v>
      </c>
      <c r="J46" s="34">
        <v>2432.42</v>
      </c>
      <c r="K46" t="s">
        <v>900</v>
      </c>
      <c r="L46" s="6">
        <v>46044.043217592596</v>
      </c>
      <c r="M46" t="s">
        <v>899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906</v>
      </c>
      <c r="B47" t="s">
        <v>1021</v>
      </c>
      <c r="C47" t="s">
        <v>904</v>
      </c>
      <c r="D47" t="s">
        <v>903</v>
      </c>
      <c r="E47" t="s">
        <v>1020</v>
      </c>
      <c r="F47" t="s">
        <v>1019</v>
      </c>
      <c r="G47" s="1">
        <v>46043</v>
      </c>
      <c r="H47">
        <v>1697</v>
      </c>
      <c r="I47">
        <v>0</v>
      </c>
      <c r="J47" s="34">
        <v>22980</v>
      </c>
      <c r="K47" t="s">
        <v>900</v>
      </c>
      <c r="L47" s="6">
        <v>46043.729884259257</v>
      </c>
      <c r="M47" t="s">
        <v>899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906</v>
      </c>
      <c r="B48" t="s">
        <v>1018</v>
      </c>
      <c r="C48" t="s">
        <v>904</v>
      </c>
      <c r="D48" t="s">
        <v>903</v>
      </c>
      <c r="E48" t="s">
        <v>920</v>
      </c>
      <c r="F48" t="s">
        <v>919</v>
      </c>
      <c r="G48" s="1">
        <v>46043</v>
      </c>
      <c r="H48">
        <v>795328</v>
      </c>
      <c r="I48">
        <v>1</v>
      </c>
      <c r="J48" s="34">
        <v>10485.66</v>
      </c>
      <c r="K48" t="s">
        <v>900</v>
      </c>
      <c r="L48" s="6">
        <v>46043.729884259257</v>
      </c>
      <c r="M48" t="s">
        <v>899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906</v>
      </c>
      <c r="B49" t="s">
        <v>1017</v>
      </c>
      <c r="C49" t="s">
        <v>904</v>
      </c>
      <c r="D49" t="s">
        <v>903</v>
      </c>
      <c r="E49" t="s">
        <v>929</v>
      </c>
      <c r="F49" t="s">
        <v>928</v>
      </c>
      <c r="G49" s="1">
        <v>46043</v>
      </c>
      <c r="H49">
        <v>643291</v>
      </c>
      <c r="I49">
        <v>25</v>
      </c>
      <c r="J49" s="34">
        <v>3189.93</v>
      </c>
      <c r="K49" t="s">
        <v>900</v>
      </c>
      <c r="L49" s="6">
        <v>46043.604814814818</v>
      </c>
      <c r="M49" t="s">
        <v>899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906</v>
      </c>
      <c r="B50" t="s">
        <v>1016</v>
      </c>
      <c r="C50" t="s">
        <v>904</v>
      </c>
      <c r="D50" t="s">
        <v>903</v>
      </c>
      <c r="E50" t="s">
        <v>929</v>
      </c>
      <c r="F50" t="s">
        <v>928</v>
      </c>
      <c r="G50" s="1">
        <v>46043</v>
      </c>
      <c r="H50">
        <v>643290</v>
      </c>
      <c r="I50">
        <v>25</v>
      </c>
      <c r="J50" s="34">
        <v>167.82</v>
      </c>
      <c r="K50" t="s">
        <v>900</v>
      </c>
      <c r="L50" s="6">
        <v>46043.604814814818</v>
      </c>
      <c r="M50" t="s">
        <v>899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906</v>
      </c>
      <c r="B51" t="s">
        <v>1015</v>
      </c>
      <c r="C51" t="s">
        <v>904</v>
      </c>
      <c r="D51" t="s">
        <v>903</v>
      </c>
      <c r="E51" t="s">
        <v>929</v>
      </c>
      <c r="F51" t="s">
        <v>928</v>
      </c>
      <c r="G51" s="1">
        <v>46043</v>
      </c>
      <c r="H51">
        <v>642950</v>
      </c>
      <c r="I51">
        <v>25</v>
      </c>
      <c r="J51" s="34">
        <v>750.7</v>
      </c>
      <c r="K51" t="s">
        <v>900</v>
      </c>
      <c r="L51" s="6">
        <v>46043.326539351852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1014</v>
      </c>
      <c r="C52" t="s">
        <v>904</v>
      </c>
      <c r="D52" t="s">
        <v>903</v>
      </c>
      <c r="E52" t="s">
        <v>929</v>
      </c>
      <c r="F52" t="s">
        <v>928</v>
      </c>
      <c r="G52" s="1">
        <v>46043</v>
      </c>
      <c r="H52">
        <v>642949</v>
      </c>
      <c r="I52">
        <v>25</v>
      </c>
      <c r="J52" s="34">
        <v>519.76</v>
      </c>
      <c r="K52" t="s">
        <v>900</v>
      </c>
      <c r="L52" s="6">
        <v>46043.326539351852</v>
      </c>
      <c r="M52" t="s">
        <v>899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906</v>
      </c>
      <c r="B53" t="s">
        <v>1013</v>
      </c>
      <c r="C53" t="s">
        <v>904</v>
      </c>
      <c r="D53" t="s">
        <v>903</v>
      </c>
      <c r="E53" t="s">
        <v>929</v>
      </c>
      <c r="F53" t="s">
        <v>928</v>
      </c>
      <c r="G53" s="1">
        <v>46043</v>
      </c>
      <c r="H53">
        <v>642947</v>
      </c>
      <c r="I53">
        <v>25</v>
      </c>
      <c r="J53" s="34">
        <v>908.08</v>
      </c>
      <c r="K53" t="s">
        <v>900</v>
      </c>
      <c r="L53" s="6">
        <v>46043.326481481483</v>
      </c>
      <c r="M53" t="s">
        <v>899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906</v>
      </c>
      <c r="B54" t="s">
        <v>1012</v>
      </c>
      <c r="C54" t="s">
        <v>904</v>
      </c>
      <c r="D54" t="s">
        <v>903</v>
      </c>
      <c r="E54" t="s">
        <v>929</v>
      </c>
      <c r="F54" t="s">
        <v>928</v>
      </c>
      <c r="G54" s="1">
        <v>46043</v>
      </c>
      <c r="H54">
        <v>642946</v>
      </c>
      <c r="I54">
        <v>25</v>
      </c>
      <c r="J54" s="34">
        <v>2745.79</v>
      </c>
      <c r="K54" t="s">
        <v>900</v>
      </c>
      <c r="L54" s="6">
        <v>46043.326469907406</v>
      </c>
      <c r="M54" t="s">
        <v>899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906</v>
      </c>
      <c r="B55" t="s">
        <v>1011</v>
      </c>
      <c r="C55" t="s">
        <v>904</v>
      </c>
      <c r="D55" t="s">
        <v>903</v>
      </c>
      <c r="E55" t="s">
        <v>929</v>
      </c>
      <c r="F55" t="s">
        <v>928</v>
      </c>
      <c r="G55" s="1">
        <v>46043</v>
      </c>
      <c r="H55">
        <v>642936</v>
      </c>
      <c r="I55">
        <v>25</v>
      </c>
      <c r="J55" s="34">
        <v>217.36</v>
      </c>
      <c r="K55" t="s">
        <v>900</v>
      </c>
      <c r="L55" s="6">
        <v>46043.331412037034</v>
      </c>
      <c r="M55" t="s">
        <v>899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906</v>
      </c>
      <c r="B56" t="s">
        <v>1010</v>
      </c>
      <c r="C56" t="s">
        <v>904</v>
      </c>
      <c r="D56" t="s">
        <v>903</v>
      </c>
      <c r="E56" t="s">
        <v>929</v>
      </c>
      <c r="F56" t="s">
        <v>928</v>
      </c>
      <c r="G56" s="1">
        <v>46043</v>
      </c>
      <c r="H56">
        <v>642935</v>
      </c>
      <c r="I56">
        <v>25</v>
      </c>
      <c r="J56" s="34">
        <v>862.14</v>
      </c>
      <c r="K56" t="s">
        <v>900</v>
      </c>
      <c r="L56" s="6">
        <v>46043.331423611111</v>
      </c>
      <c r="M56" t="s">
        <v>899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906</v>
      </c>
      <c r="B57" t="s">
        <v>1009</v>
      </c>
      <c r="C57" t="s">
        <v>904</v>
      </c>
      <c r="D57" t="s">
        <v>903</v>
      </c>
      <c r="E57" t="s">
        <v>929</v>
      </c>
      <c r="F57" t="s">
        <v>928</v>
      </c>
      <c r="G57" s="1">
        <v>46043</v>
      </c>
      <c r="H57">
        <v>642934</v>
      </c>
      <c r="I57">
        <v>25</v>
      </c>
      <c r="J57" s="34">
        <v>4455.46</v>
      </c>
      <c r="K57" t="s">
        <v>900</v>
      </c>
      <c r="M57" t="s">
        <v>899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906</v>
      </c>
      <c r="B58" t="s">
        <v>1008</v>
      </c>
      <c r="C58" t="s">
        <v>904</v>
      </c>
      <c r="D58" t="s">
        <v>903</v>
      </c>
      <c r="E58" t="s">
        <v>929</v>
      </c>
      <c r="F58" t="s">
        <v>928</v>
      </c>
      <c r="G58" s="1">
        <v>46043</v>
      </c>
      <c r="H58">
        <v>642933</v>
      </c>
      <c r="I58">
        <v>25</v>
      </c>
      <c r="J58" s="34">
        <v>3585.24</v>
      </c>
      <c r="K58" t="s">
        <v>900</v>
      </c>
      <c r="L58" s="6">
        <v>46043.332048611112</v>
      </c>
      <c r="M58" t="s">
        <v>899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906</v>
      </c>
      <c r="B59" t="s">
        <v>1007</v>
      </c>
      <c r="C59" t="s">
        <v>904</v>
      </c>
      <c r="D59" t="s">
        <v>903</v>
      </c>
      <c r="E59" t="s">
        <v>929</v>
      </c>
      <c r="F59" t="s">
        <v>928</v>
      </c>
      <c r="G59" s="1">
        <v>46043</v>
      </c>
      <c r="H59">
        <v>642932</v>
      </c>
      <c r="I59">
        <v>25</v>
      </c>
      <c r="J59" s="34">
        <v>637.75</v>
      </c>
      <c r="K59" t="s">
        <v>900</v>
      </c>
      <c r="M59" t="s">
        <v>899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906</v>
      </c>
      <c r="B60" t="s">
        <v>1006</v>
      </c>
      <c r="C60" t="s">
        <v>904</v>
      </c>
      <c r="D60" t="s">
        <v>903</v>
      </c>
      <c r="E60" t="s">
        <v>929</v>
      </c>
      <c r="F60" t="s">
        <v>928</v>
      </c>
      <c r="G60" s="1">
        <v>46043</v>
      </c>
      <c r="H60">
        <v>642931</v>
      </c>
      <c r="I60">
        <v>25</v>
      </c>
      <c r="J60" s="34">
        <v>2446.69</v>
      </c>
      <c r="K60" t="s">
        <v>900</v>
      </c>
      <c r="L60" s="6">
        <v>46043.332118055558</v>
      </c>
      <c r="M60" t="s">
        <v>899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906</v>
      </c>
      <c r="B61" t="s">
        <v>1005</v>
      </c>
      <c r="C61" t="s">
        <v>904</v>
      </c>
      <c r="D61" t="s">
        <v>903</v>
      </c>
      <c r="E61" t="s">
        <v>929</v>
      </c>
      <c r="F61" t="s">
        <v>928</v>
      </c>
      <c r="G61" s="1">
        <v>46043</v>
      </c>
      <c r="H61">
        <v>642930</v>
      </c>
      <c r="I61">
        <v>25</v>
      </c>
      <c r="J61" s="34">
        <v>7321.07</v>
      </c>
      <c r="K61" t="s">
        <v>900</v>
      </c>
      <c r="L61" s="6">
        <v>46043.331747685188</v>
      </c>
      <c r="M61" t="s">
        <v>899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906</v>
      </c>
      <c r="B62" t="s">
        <v>1004</v>
      </c>
      <c r="C62" t="s">
        <v>904</v>
      </c>
      <c r="D62" t="s">
        <v>903</v>
      </c>
      <c r="E62" t="s">
        <v>936</v>
      </c>
      <c r="F62" t="s">
        <v>935</v>
      </c>
      <c r="G62" s="1">
        <v>46042</v>
      </c>
      <c r="H62">
        <v>496115</v>
      </c>
      <c r="I62">
        <v>21</v>
      </c>
      <c r="J62" s="34">
        <v>397.81</v>
      </c>
      <c r="K62" t="s">
        <v>900</v>
      </c>
      <c r="L62" s="6">
        <v>46042.876018518517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906</v>
      </c>
      <c r="B63" t="s">
        <v>1003</v>
      </c>
      <c r="C63" t="s">
        <v>904</v>
      </c>
      <c r="D63" t="s">
        <v>903</v>
      </c>
      <c r="E63" t="s">
        <v>936</v>
      </c>
      <c r="F63" t="s">
        <v>935</v>
      </c>
      <c r="G63" s="1">
        <v>46042</v>
      </c>
      <c r="H63">
        <v>496114</v>
      </c>
      <c r="I63">
        <v>21</v>
      </c>
      <c r="J63" s="34">
        <v>341.38</v>
      </c>
      <c r="K63" t="s">
        <v>900</v>
      </c>
      <c r="L63" s="6">
        <v>46042.876018518517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906</v>
      </c>
      <c r="B64" t="s">
        <v>1002</v>
      </c>
      <c r="C64" t="s">
        <v>904</v>
      </c>
      <c r="D64" t="s">
        <v>903</v>
      </c>
      <c r="E64" t="s">
        <v>936</v>
      </c>
      <c r="F64" t="s">
        <v>935</v>
      </c>
      <c r="G64" s="1">
        <v>46042</v>
      </c>
      <c r="H64">
        <v>496113</v>
      </c>
      <c r="I64">
        <v>21</v>
      </c>
      <c r="J64" s="34">
        <v>1318.29</v>
      </c>
      <c r="K64" t="s">
        <v>900</v>
      </c>
      <c r="L64" s="6">
        <v>46042.876018518517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906</v>
      </c>
      <c r="B65" t="s">
        <v>1001</v>
      </c>
      <c r="C65" t="s">
        <v>904</v>
      </c>
      <c r="D65" t="s">
        <v>903</v>
      </c>
      <c r="E65" t="s">
        <v>936</v>
      </c>
      <c r="F65" t="s">
        <v>935</v>
      </c>
      <c r="G65" s="1">
        <v>46042</v>
      </c>
      <c r="H65">
        <v>496112</v>
      </c>
      <c r="I65">
        <v>21</v>
      </c>
      <c r="J65" s="34">
        <v>29212.68</v>
      </c>
      <c r="K65" t="s">
        <v>900</v>
      </c>
      <c r="L65" s="6">
        <v>46042.876018518517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906</v>
      </c>
      <c r="B66" t="s">
        <v>1000</v>
      </c>
      <c r="C66" t="s">
        <v>904</v>
      </c>
      <c r="D66" t="s">
        <v>903</v>
      </c>
      <c r="E66" t="s">
        <v>999</v>
      </c>
      <c r="F66" t="s">
        <v>998</v>
      </c>
      <c r="G66" s="1">
        <v>46042</v>
      </c>
      <c r="H66">
        <v>6710</v>
      </c>
      <c r="I66">
        <v>0</v>
      </c>
      <c r="J66" s="34">
        <v>644.38</v>
      </c>
      <c r="K66" t="s">
        <v>900</v>
      </c>
      <c r="L66" s="6">
        <v>46042.667442129627</v>
      </c>
      <c r="M66" t="s">
        <v>899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906</v>
      </c>
      <c r="B67" t="s">
        <v>997</v>
      </c>
      <c r="C67" t="s">
        <v>904</v>
      </c>
      <c r="D67" t="s">
        <v>903</v>
      </c>
      <c r="E67" t="s">
        <v>996</v>
      </c>
      <c r="F67" t="s">
        <v>995</v>
      </c>
      <c r="G67" s="1">
        <v>46042</v>
      </c>
      <c r="H67">
        <v>243913</v>
      </c>
      <c r="I67">
        <v>1</v>
      </c>
      <c r="J67" s="34">
        <v>18163.060000000001</v>
      </c>
      <c r="K67" t="s">
        <v>900</v>
      </c>
      <c r="L67" s="6">
        <v>46042.625856481478</v>
      </c>
      <c r="M67" t="s">
        <v>899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906</v>
      </c>
      <c r="B68" t="s">
        <v>994</v>
      </c>
      <c r="C68" t="s">
        <v>904</v>
      </c>
      <c r="D68" t="s">
        <v>903</v>
      </c>
      <c r="E68" t="s">
        <v>920</v>
      </c>
      <c r="F68" t="s">
        <v>919</v>
      </c>
      <c r="G68" s="1">
        <v>46042</v>
      </c>
      <c r="H68">
        <v>794990</v>
      </c>
      <c r="I68">
        <v>1</v>
      </c>
      <c r="J68" s="34">
        <v>6964.56</v>
      </c>
      <c r="K68" t="s">
        <v>900</v>
      </c>
      <c r="L68" s="6">
        <v>46042.625856481478</v>
      </c>
      <c r="M68" t="s">
        <v>899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906</v>
      </c>
      <c r="B69" t="s">
        <v>993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496036</v>
      </c>
      <c r="I69">
        <v>21</v>
      </c>
      <c r="J69" s="34">
        <v>64182.75</v>
      </c>
      <c r="K69" t="s">
        <v>900</v>
      </c>
      <c r="L69" s="6">
        <v>46042.355127314811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906</v>
      </c>
      <c r="B70" t="s">
        <v>992</v>
      </c>
      <c r="C70" t="s">
        <v>904</v>
      </c>
      <c r="D70" t="s">
        <v>903</v>
      </c>
      <c r="E70" t="s">
        <v>902</v>
      </c>
      <c r="F70" t="s">
        <v>901</v>
      </c>
      <c r="G70" s="1">
        <v>46042</v>
      </c>
      <c r="H70">
        <v>2429555</v>
      </c>
      <c r="I70">
        <v>1</v>
      </c>
      <c r="J70" s="34">
        <v>6596.99</v>
      </c>
      <c r="K70" t="s">
        <v>900</v>
      </c>
      <c r="L70" s="6">
        <v>46042.063506944447</v>
      </c>
      <c r="M70" t="s">
        <v>899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906</v>
      </c>
      <c r="B71" t="s">
        <v>991</v>
      </c>
      <c r="C71" t="s">
        <v>904</v>
      </c>
      <c r="D71" t="s">
        <v>903</v>
      </c>
      <c r="E71" t="s">
        <v>902</v>
      </c>
      <c r="F71" t="s">
        <v>901</v>
      </c>
      <c r="G71" s="1">
        <v>46039</v>
      </c>
      <c r="H71">
        <v>2429074</v>
      </c>
      <c r="I71">
        <v>1</v>
      </c>
      <c r="J71" s="34">
        <v>1826.53</v>
      </c>
      <c r="K71" t="s">
        <v>900</v>
      </c>
      <c r="L71" s="6">
        <v>46039.042708333334</v>
      </c>
      <c r="M71" t="s">
        <v>899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906</v>
      </c>
      <c r="B72" t="s">
        <v>990</v>
      </c>
      <c r="C72" t="s">
        <v>904</v>
      </c>
      <c r="D72" t="s">
        <v>903</v>
      </c>
      <c r="E72" t="s">
        <v>989</v>
      </c>
      <c r="F72" t="s">
        <v>988</v>
      </c>
      <c r="G72" s="1">
        <v>46038</v>
      </c>
      <c r="H72">
        <v>1012909</v>
      </c>
      <c r="I72">
        <v>0</v>
      </c>
      <c r="J72" s="34">
        <v>5737.5</v>
      </c>
      <c r="K72" t="s">
        <v>900</v>
      </c>
      <c r="L72" s="6">
        <v>46038.917881944442</v>
      </c>
      <c r="M72" t="s">
        <v>899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906</v>
      </c>
      <c r="B73" t="s">
        <v>987</v>
      </c>
      <c r="C73" t="s">
        <v>904</v>
      </c>
      <c r="D73" t="s">
        <v>903</v>
      </c>
      <c r="E73" t="s">
        <v>902</v>
      </c>
      <c r="F73" t="s">
        <v>901</v>
      </c>
      <c r="G73" s="1">
        <v>46038</v>
      </c>
      <c r="H73">
        <v>2428655</v>
      </c>
      <c r="I73">
        <v>1</v>
      </c>
      <c r="J73" s="34">
        <v>11609.22</v>
      </c>
      <c r="K73" t="s">
        <v>900</v>
      </c>
      <c r="L73" s="6">
        <v>46038.708969907406</v>
      </c>
      <c r="M73" t="s">
        <v>899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906</v>
      </c>
      <c r="B74" t="s">
        <v>986</v>
      </c>
      <c r="C74" t="s">
        <v>904</v>
      </c>
      <c r="D74" t="s">
        <v>903</v>
      </c>
      <c r="E74" t="s">
        <v>902</v>
      </c>
      <c r="F74" t="s">
        <v>901</v>
      </c>
      <c r="G74" s="1">
        <v>46038</v>
      </c>
      <c r="H74">
        <v>2428654</v>
      </c>
      <c r="I74">
        <v>1</v>
      </c>
      <c r="J74" s="34">
        <v>13261.78</v>
      </c>
      <c r="K74" t="s">
        <v>900</v>
      </c>
      <c r="L74" s="6">
        <v>46038.708969907406</v>
      </c>
      <c r="M74" t="s">
        <v>899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906</v>
      </c>
      <c r="B75" t="s">
        <v>985</v>
      </c>
      <c r="C75" t="s">
        <v>904</v>
      </c>
      <c r="D75" t="s">
        <v>903</v>
      </c>
      <c r="E75" t="s">
        <v>902</v>
      </c>
      <c r="F75" t="s">
        <v>901</v>
      </c>
      <c r="G75" s="1">
        <v>46038</v>
      </c>
      <c r="H75">
        <v>2428653</v>
      </c>
      <c r="I75">
        <v>1</v>
      </c>
      <c r="J75" s="34">
        <v>16642.939999999999</v>
      </c>
      <c r="K75" t="s">
        <v>900</v>
      </c>
      <c r="L75" s="6">
        <v>46038.708969907406</v>
      </c>
      <c r="M75" t="s">
        <v>899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906</v>
      </c>
      <c r="B76" t="s">
        <v>984</v>
      </c>
      <c r="C76" t="s">
        <v>904</v>
      </c>
      <c r="D76" t="s">
        <v>903</v>
      </c>
      <c r="E76" t="s">
        <v>902</v>
      </c>
      <c r="F76" t="s">
        <v>901</v>
      </c>
      <c r="G76" s="1">
        <v>46038</v>
      </c>
      <c r="H76">
        <v>2428652</v>
      </c>
      <c r="I76">
        <v>1</v>
      </c>
      <c r="J76" s="34">
        <v>185.47</v>
      </c>
      <c r="K76" t="s">
        <v>900</v>
      </c>
      <c r="L76" s="6">
        <v>46038.708969907406</v>
      </c>
      <c r="M76" t="s">
        <v>899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906</v>
      </c>
      <c r="B77" t="s">
        <v>983</v>
      </c>
      <c r="C77" t="s">
        <v>904</v>
      </c>
      <c r="D77" t="s">
        <v>903</v>
      </c>
      <c r="E77" t="s">
        <v>902</v>
      </c>
      <c r="F77" t="s">
        <v>901</v>
      </c>
      <c r="G77" s="1">
        <v>46038</v>
      </c>
      <c r="H77">
        <v>2428651</v>
      </c>
      <c r="I77">
        <v>1</v>
      </c>
      <c r="J77" s="34">
        <v>7578.16</v>
      </c>
      <c r="K77" t="s">
        <v>900</v>
      </c>
      <c r="L77" s="6">
        <v>46038.708969907406</v>
      </c>
      <c r="M77" t="s">
        <v>899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906</v>
      </c>
      <c r="B78" t="s">
        <v>982</v>
      </c>
      <c r="C78" t="s">
        <v>904</v>
      </c>
      <c r="D78" t="s">
        <v>903</v>
      </c>
      <c r="E78" t="s">
        <v>902</v>
      </c>
      <c r="F78" t="s">
        <v>901</v>
      </c>
      <c r="G78" s="1">
        <v>46038</v>
      </c>
      <c r="H78">
        <v>2428650</v>
      </c>
      <c r="I78">
        <v>1</v>
      </c>
      <c r="J78" s="34">
        <v>42075.56</v>
      </c>
      <c r="K78" t="s">
        <v>900</v>
      </c>
      <c r="L78" s="6">
        <v>46038.708969907406</v>
      </c>
      <c r="M78" t="s">
        <v>899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906</v>
      </c>
      <c r="B79" t="s">
        <v>981</v>
      </c>
      <c r="C79" t="s">
        <v>904</v>
      </c>
      <c r="D79" t="s">
        <v>903</v>
      </c>
      <c r="E79" t="s">
        <v>980</v>
      </c>
      <c r="F79" t="s">
        <v>979</v>
      </c>
      <c r="G79" s="1">
        <v>46038</v>
      </c>
      <c r="H79">
        <v>172577</v>
      </c>
      <c r="I79">
        <v>1</v>
      </c>
      <c r="J79" s="34">
        <v>22410.61</v>
      </c>
      <c r="K79" t="s">
        <v>900</v>
      </c>
      <c r="L79" s="6">
        <v>46038.66746527778</v>
      </c>
      <c r="M79" t="s">
        <v>899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906</v>
      </c>
      <c r="B80" t="s">
        <v>978</v>
      </c>
      <c r="C80" t="s">
        <v>904</v>
      </c>
      <c r="D80" t="s">
        <v>903</v>
      </c>
      <c r="E80" t="s">
        <v>977</v>
      </c>
      <c r="F80" t="s">
        <v>976</v>
      </c>
      <c r="G80" s="1">
        <v>46038</v>
      </c>
      <c r="H80">
        <v>4128</v>
      </c>
      <c r="I80">
        <v>1</v>
      </c>
      <c r="J80" s="34">
        <v>12588.86</v>
      </c>
      <c r="K80" t="s">
        <v>900</v>
      </c>
      <c r="L80" s="6">
        <v>46038.521562499998</v>
      </c>
      <c r="M80" t="s">
        <v>899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906</v>
      </c>
      <c r="B81" t="s">
        <v>975</v>
      </c>
      <c r="C81" t="s">
        <v>904</v>
      </c>
      <c r="D81" t="s">
        <v>903</v>
      </c>
      <c r="E81" t="s">
        <v>936</v>
      </c>
      <c r="F81" t="s">
        <v>935</v>
      </c>
      <c r="G81" s="1">
        <v>46038</v>
      </c>
      <c r="H81">
        <v>495880</v>
      </c>
      <c r="I81">
        <v>21</v>
      </c>
      <c r="J81" s="34">
        <v>55503.06</v>
      </c>
      <c r="K81" t="s">
        <v>900</v>
      </c>
      <c r="L81" s="6">
        <v>46038.313171296293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906</v>
      </c>
      <c r="B82" t="s">
        <v>974</v>
      </c>
      <c r="C82" t="s">
        <v>904</v>
      </c>
      <c r="D82" t="s">
        <v>903</v>
      </c>
      <c r="E82" t="s">
        <v>936</v>
      </c>
      <c r="F82" t="s">
        <v>935</v>
      </c>
      <c r="G82" s="1">
        <v>46038</v>
      </c>
      <c r="H82">
        <v>495879</v>
      </c>
      <c r="I82">
        <v>21</v>
      </c>
      <c r="J82" s="34">
        <v>4456.4799999999996</v>
      </c>
      <c r="K82" t="s">
        <v>900</v>
      </c>
      <c r="L82" s="6">
        <v>46038.313171296293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906</v>
      </c>
      <c r="B83" t="s">
        <v>973</v>
      </c>
      <c r="C83" t="s">
        <v>904</v>
      </c>
      <c r="D83" t="s">
        <v>903</v>
      </c>
      <c r="E83" t="s">
        <v>902</v>
      </c>
      <c r="F83" t="s">
        <v>901</v>
      </c>
      <c r="G83" s="1">
        <v>46038</v>
      </c>
      <c r="H83">
        <v>2428540</v>
      </c>
      <c r="I83">
        <v>1</v>
      </c>
      <c r="J83" s="34">
        <v>605.89</v>
      </c>
      <c r="K83" t="s">
        <v>900</v>
      </c>
      <c r="L83" s="6">
        <v>46038.063344907408</v>
      </c>
      <c r="M83" t="s">
        <v>899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906</v>
      </c>
      <c r="B84" t="s">
        <v>972</v>
      </c>
      <c r="C84" t="s">
        <v>904</v>
      </c>
      <c r="D84" t="s">
        <v>903</v>
      </c>
      <c r="E84" t="s">
        <v>936</v>
      </c>
      <c r="F84" t="s">
        <v>935</v>
      </c>
      <c r="G84" s="1">
        <v>46036</v>
      </c>
      <c r="H84">
        <v>495806</v>
      </c>
      <c r="I84">
        <v>21</v>
      </c>
      <c r="J84" s="34">
        <v>15081.45</v>
      </c>
      <c r="K84" t="s">
        <v>900</v>
      </c>
      <c r="L84" s="6">
        <v>46036.938668981478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906</v>
      </c>
      <c r="B85" t="s">
        <v>971</v>
      </c>
      <c r="C85" t="s">
        <v>904</v>
      </c>
      <c r="D85" t="s">
        <v>903</v>
      </c>
      <c r="E85" t="s">
        <v>970</v>
      </c>
      <c r="F85" t="s">
        <v>969</v>
      </c>
      <c r="G85" s="1">
        <v>46036</v>
      </c>
      <c r="H85">
        <v>6728</v>
      </c>
      <c r="I85">
        <v>1</v>
      </c>
      <c r="J85" s="34">
        <v>27.1</v>
      </c>
      <c r="K85" t="s">
        <v>900</v>
      </c>
      <c r="L85" s="6">
        <v>46036.500555555554</v>
      </c>
      <c r="M85" t="s">
        <v>899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906</v>
      </c>
      <c r="B86" t="s">
        <v>968</v>
      </c>
      <c r="C86" t="s">
        <v>904</v>
      </c>
      <c r="D86" t="s">
        <v>903</v>
      </c>
      <c r="E86" t="s">
        <v>967</v>
      </c>
      <c r="F86" t="s">
        <v>966</v>
      </c>
      <c r="G86" s="1">
        <v>46036</v>
      </c>
      <c r="H86">
        <v>348</v>
      </c>
      <c r="I86">
        <v>1</v>
      </c>
      <c r="J86" s="34">
        <v>37159.68</v>
      </c>
      <c r="K86" t="s">
        <v>900</v>
      </c>
      <c r="L86" s="6">
        <v>46036.438414351855</v>
      </c>
      <c r="M86" t="s">
        <v>899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906</v>
      </c>
      <c r="B87" t="s">
        <v>965</v>
      </c>
      <c r="C87" t="s">
        <v>904</v>
      </c>
      <c r="D87" t="s">
        <v>903</v>
      </c>
      <c r="E87" t="s">
        <v>929</v>
      </c>
      <c r="F87" t="s">
        <v>928</v>
      </c>
      <c r="G87" s="1">
        <v>46036</v>
      </c>
      <c r="H87">
        <v>637039</v>
      </c>
      <c r="I87">
        <v>25</v>
      </c>
      <c r="J87" s="34">
        <v>3000.67</v>
      </c>
      <c r="K87" t="s">
        <v>900</v>
      </c>
      <c r="L87" s="6">
        <v>46036.355046296296</v>
      </c>
      <c r="M87" t="s">
        <v>899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906</v>
      </c>
      <c r="B88" t="s">
        <v>964</v>
      </c>
      <c r="C88" t="s">
        <v>904</v>
      </c>
      <c r="D88" t="s">
        <v>903</v>
      </c>
      <c r="E88" t="s">
        <v>929</v>
      </c>
      <c r="F88" t="s">
        <v>928</v>
      </c>
      <c r="G88" s="1">
        <v>46036</v>
      </c>
      <c r="H88">
        <v>637038</v>
      </c>
      <c r="I88">
        <v>25</v>
      </c>
      <c r="J88" s="34">
        <v>2155.86</v>
      </c>
      <c r="K88" t="s">
        <v>900</v>
      </c>
      <c r="L88" s="6">
        <v>46036.355046296296</v>
      </c>
      <c r="M88" t="s">
        <v>899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906</v>
      </c>
      <c r="B89" t="s">
        <v>963</v>
      </c>
      <c r="C89" t="s">
        <v>904</v>
      </c>
      <c r="D89" t="s">
        <v>903</v>
      </c>
      <c r="E89" t="s">
        <v>902</v>
      </c>
      <c r="F89" t="s">
        <v>901</v>
      </c>
      <c r="G89" s="1">
        <v>46036</v>
      </c>
      <c r="H89">
        <v>2427545</v>
      </c>
      <c r="I89">
        <v>1</v>
      </c>
      <c r="J89" s="34">
        <v>5328.59</v>
      </c>
      <c r="K89" t="s">
        <v>900</v>
      </c>
      <c r="L89" s="6">
        <v>46036.022106481483</v>
      </c>
      <c r="M89" t="s">
        <v>899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906</v>
      </c>
      <c r="B90" t="s">
        <v>962</v>
      </c>
      <c r="C90" t="s">
        <v>904</v>
      </c>
      <c r="D90" t="s">
        <v>903</v>
      </c>
      <c r="E90" t="s">
        <v>961</v>
      </c>
      <c r="F90" t="s">
        <v>960</v>
      </c>
      <c r="G90" s="1">
        <v>46035</v>
      </c>
      <c r="H90">
        <v>1461</v>
      </c>
      <c r="I90">
        <v>0</v>
      </c>
      <c r="J90" s="34">
        <v>11700</v>
      </c>
      <c r="K90" t="s">
        <v>900</v>
      </c>
      <c r="L90" s="6">
        <v>46035.729884259257</v>
      </c>
      <c r="M90" t="s">
        <v>899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906</v>
      </c>
      <c r="B91" t="s">
        <v>959</v>
      </c>
      <c r="C91" t="s">
        <v>904</v>
      </c>
      <c r="D91" t="s">
        <v>903</v>
      </c>
      <c r="E91" t="s">
        <v>936</v>
      </c>
      <c r="F91" t="s">
        <v>935</v>
      </c>
      <c r="G91" s="1">
        <v>46035</v>
      </c>
      <c r="H91">
        <v>495695</v>
      </c>
      <c r="I91">
        <v>21</v>
      </c>
      <c r="J91" s="34">
        <v>2103.5500000000002</v>
      </c>
      <c r="K91" t="s">
        <v>900</v>
      </c>
      <c r="L91" s="6">
        <v>46035.334166666667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906</v>
      </c>
      <c r="B92" t="s">
        <v>958</v>
      </c>
      <c r="C92" t="s">
        <v>904</v>
      </c>
      <c r="D92" t="s">
        <v>903</v>
      </c>
      <c r="E92" t="s">
        <v>902</v>
      </c>
      <c r="F92" t="s">
        <v>901</v>
      </c>
      <c r="G92" s="1">
        <v>46035</v>
      </c>
      <c r="H92">
        <v>2427046</v>
      </c>
      <c r="I92">
        <v>1</v>
      </c>
      <c r="J92" s="34">
        <v>2649.51</v>
      </c>
      <c r="K92" t="s">
        <v>900</v>
      </c>
      <c r="L92" s="6">
        <v>46035.063356481478</v>
      </c>
      <c r="M92" t="s">
        <v>899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906</v>
      </c>
      <c r="B93" t="s">
        <v>957</v>
      </c>
      <c r="C93" t="s">
        <v>904</v>
      </c>
      <c r="D93" t="s">
        <v>903</v>
      </c>
      <c r="E93" t="s">
        <v>936</v>
      </c>
      <c r="F93" t="s">
        <v>935</v>
      </c>
      <c r="G93" s="1">
        <v>46034</v>
      </c>
      <c r="H93">
        <v>495664</v>
      </c>
      <c r="I93">
        <v>21</v>
      </c>
      <c r="J93" s="34">
        <v>122980.76</v>
      </c>
      <c r="K93" t="s">
        <v>900</v>
      </c>
      <c r="L93" s="6">
        <v>46034.855000000003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906</v>
      </c>
      <c r="B94" t="s">
        <v>956</v>
      </c>
      <c r="C94" t="s">
        <v>904</v>
      </c>
      <c r="D94" t="s">
        <v>903</v>
      </c>
      <c r="E94" t="s">
        <v>955</v>
      </c>
      <c r="F94" t="s">
        <v>954</v>
      </c>
      <c r="G94" s="1">
        <v>46034</v>
      </c>
      <c r="H94">
        <v>332920</v>
      </c>
      <c r="I94">
        <v>5</v>
      </c>
      <c r="J94" s="34">
        <v>52991.01</v>
      </c>
      <c r="K94" t="s">
        <v>900</v>
      </c>
      <c r="L94" s="6">
        <v>46034.625671296293</v>
      </c>
      <c r="M94" t="s">
        <v>899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906</v>
      </c>
      <c r="B95" t="s">
        <v>953</v>
      </c>
      <c r="C95" t="s">
        <v>904</v>
      </c>
      <c r="D95" t="s">
        <v>903</v>
      </c>
      <c r="E95" t="s">
        <v>952</v>
      </c>
      <c r="F95" t="s">
        <v>951</v>
      </c>
      <c r="G95" s="1">
        <v>46034</v>
      </c>
      <c r="H95">
        <v>195110</v>
      </c>
      <c r="I95">
        <v>1</v>
      </c>
      <c r="J95" s="34">
        <v>2136.39</v>
      </c>
      <c r="K95" t="s">
        <v>900</v>
      </c>
      <c r="L95" s="6">
        <v>46034.45894675926</v>
      </c>
      <c r="M95" t="s">
        <v>899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906</v>
      </c>
      <c r="B96" t="s">
        <v>950</v>
      </c>
      <c r="C96" t="s">
        <v>904</v>
      </c>
      <c r="D96" t="s">
        <v>903</v>
      </c>
      <c r="E96" t="s">
        <v>936</v>
      </c>
      <c r="F96" t="s">
        <v>935</v>
      </c>
      <c r="G96" s="1">
        <v>46034</v>
      </c>
      <c r="H96">
        <v>495641</v>
      </c>
      <c r="I96">
        <v>21</v>
      </c>
      <c r="J96" s="34">
        <v>19710.79</v>
      </c>
      <c r="K96" t="s">
        <v>900</v>
      </c>
      <c r="L96" s="6">
        <v>46034.375555555554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906</v>
      </c>
      <c r="B97" t="s">
        <v>949</v>
      </c>
      <c r="C97" t="s">
        <v>904</v>
      </c>
      <c r="D97" t="s">
        <v>903</v>
      </c>
      <c r="E97" t="s">
        <v>948</v>
      </c>
      <c r="F97" t="s">
        <v>947</v>
      </c>
      <c r="G97" s="1">
        <v>46031</v>
      </c>
      <c r="H97">
        <v>96808</v>
      </c>
      <c r="I97">
        <v>1</v>
      </c>
      <c r="J97" s="34">
        <v>4908</v>
      </c>
      <c r="K97" t="s">
        <v>900</v>
      </c>
      <c r="L97" s="6">
        <v>46031.709085648145</v>
      </c>
      <c r="M97" t="s">
        <v>899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906</v>
      </c>
      <c r="B98" t="s">
        <v>946</v>
      </c>
      <c r="C98" t="s">
        <v>904</v>
      </c>
      <c r="D98" t="s">
        <v>903</v>
      </c>
      <c r="E98" t="s">
        <v>936</v>
      </c>
      <c r="F98" t="s">
        <v>935</v>
      </c>
      <c r="G98" s="1">
        <v>46031</v>
      </c>
      <c r="H98">
        <v>495571</v>
      </c>
      <c r="I98">
        <v>21</v>
      </c>
      <c r="J98" s="34">
        <v>742.21</v>
      </c>
      <c r="K98" t="s">
        <v>900</v>
      </c>
      <c r="L98" s="6">
        <v>46031.438194444447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906</v>
      </c>
      <c r="B99" t="s">
        <v>945</v>
      </c>
      <c r="C99" t="s">
        <v>904</v>
      </c>
      <c r="D99" t="s">
        <v>903</v>
      </c>
      <c r="E99" t="s">
        <v>936</v>
      </c>
      <c r="F99" t="s">
        <v>935</v>
      </c>
      <c r="G99" s="1">
        <v>46031</v>
      </c>
      <c r="H99">
        <v>495570</v>
      </c>
      <c r="I99">
        <v>21</v>
      </c>
      <c r="J99" s="34">
        <v>286.05</v>
      </c>
      <c r="K99" t="s">
        <v>900</v>
      </c>
      <c r="L99" s="6">
        <v>46031.43818287037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906</v>
      </c>
      <c r="B100" t="s">
        <v>944</v>
      </c>
      <c r="C100" t="s">
        <v>904</v>
      </c>
      <c r="D100" t="s">
        <v>903</v>
      </c>
      <c r="E100" t="s">
        <v>936</v>
      </c>
      <c r="F100" t="s">
        <v>935</v>
      </c>
      <c r="G100" s="1">
        <v>46031</v>
      </c>
      <c r="H100">
        <v>495569</v>
      </c>
      <c r="I100">
        <v>21</v>
      </c>
      <c r="J100" s="34">
        <v>2958.22</v>
      </c>
      <c r="K100" t="s">
        <v>900</v>
      </c>
      <c r="L100" s="6">
        <v>46031.43818287037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906</v>
      </c>
      <c r="B101" t="s">
        <v>943</v>
      </c>
      <c r="C101" t="s">
        <v>904</v>
      </c>
      <c r="D101" t="s">
        <v>903</v>
      </c>
      <c r="E101" t="s">
        <v>936</v>
      </c>
      <c r="F101" t="s">
        <v>935</v>
      </c>
      <c r="G101" s="1">
        <v>46031</v>
      </c>
      <c r="H101">
        <v>495568</v>
      </c>
      <c r="I101">
        <v>21</v>
      </c>
      <c r="J101" s="34">
        <v>1002.83</v>
      </c>
      <c r="K101" t="s">
        <v>900</v>
      </c>
      <c r="L101" s="6">
        <v>46031.43818287037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906</v>
      </c>
      <c r="B102" t="s">
        <v>942</v>
      </c>
      <c r="C102" t="s">
        <v>904</v>
      </c>
      <c r="D102" t="s">
        <v>903</v>
      </c>
      <c r="E102" t="s">
        <v>936</v>
      </c>
      <c r="F102" t="s">
        <v>935</v>
      </c>
      <c r="G102" s="1">
        <v>46031</v>
      </c>
      <c r="H102">
        <v>495567</v>
      </c>
      <c r="I102">
        <v>21</v>
      </c>
      <c r="J102" s="34">
        <v>531.97</v>
      </c>
      <c r="K102" t="s">
        <v>900</v>
      </c>
      <c r="L102" s="6">
        <v>46031.438194444447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906</v>
      </c>
      <c r="B103" t="s">
        <v>941</v>
      </c>
      <c r="C103" t="s">
        <v>904</v>
      </c>
      <c r="D103" t="s">
        <v>903</v>
      </c>
      <c r="E103" t="s">
        <v>936</v>
      </c>
      <c r="F103" t="s">
        <v>935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900</v>
      </c>
      <c r="L103" s="6">
        <v>46031.43818287037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906</v>
      </c>
      <c r="B104" t="s">
        <v>940</v>
      </c>
      <c r="C104" t="s">
        <v>904</v>
      </c>
      <c r="D104" t="s">
        <v>903</v>
      </c>
      <c r="E104" t="s">
        <v>936</v>
      </c>
      <c r="F104" t="s">
        <v>935</v>
      </c>
      <c r="G104" s="1">
        <v>46031</v>
      </c>
      <c r="H104">
        <v>495565</v>
      </c>
      <c r="I104">
        <v>21</v>
      </c>
      <c r="J104" s="34">
        <v>3460.52</v>
      </c>
      <c r="K104" t="s">
        <v>900</v>
      </c>
      <c r="L104" s="6">
        <v>46031.438194444447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906</v>
      </c>
      <c r="B105" t="s">
        <v>939</v>
      </c>
      <c r="C105" t="s">
        <v>904</v>
      </c>
      <c r="D105" t="s">
        <v>903</v>
      </c>
      <c r="E105" t="s">
        <v>936</v>
      </c>
      <c r="F105" t="s">
        <v>935</v>
      </c>
      <c r="G105" s="1">
        <v>46031</v>
      </c>
      <c r="H105">
        <v>495564</v>
      </c>
      <c r="I105">
        <v>21</v>
      </c>
      <c r="J105" s="34">
        <v>1727.01</v>
      </c>
      <c r="K105" t="s">
        <v>900</v>
      </c>
      <c r="L105" s="6">
        <v>46031.43818287037</v>
      </c>
      <c r="M105" t="s">
        <v>899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906</v>
      </c>
      <c r="B106" t="s">
        <v>938</v>
      </c>
      <c r="C106" t="s">
        <v>904</v>
      </c>
      <c r="D106" t="s">
        <v>903</v>
      </c>
      <c r="E106" t="s">
        <v>936</v>
      </c>
      <c r="F106" t="s">
        <v>935</v>
      </c>
      <c r="G106" s="1">
        <v>46031</v>
      </c>
      <c r="H106">
        <v>495563</v>
      </c>
      <c r="I106">
        <v>21</v>
      </c>
      <c r="J106" s="34">
        <v>1974.77</v>
      </c>
      <c r="K106" t="s">
        <v>900</v>
      </c>
      <c r="L106" s="6">
        <v>46031.43818287037</v>
      </c>
      <c r="M106" t="s">
        <v>899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906</v>
      </c>
      <c r="B107" t="s">
        <v>937</v>
      </c>
      <c r="C107" t="s">
        <v>904</v>
      </c>
      <c r="D107" t="s">
        <v>903</v>
      </c>
      <c r="E107" t="s">
        <v>936</v>
      </c>
      <c r="F107" t="s">
        <v>935</v>
      </c>
      <c r="G107" s="1">
        <v>46031</v>
      </c>
      <c r="H107">
        <v>495562</v>
      </c>
      <c r="I107">
        <v>21</v>
      </c>
      <c r="J107" s="34">
        <v>286.05</v>
      </c>
      <c r="K107" t="s">
        <v>900</v>
      </c>
      <c r="L107" s="6">
        <v>46031.43818287037</v>
      </c>
      <c r="M107" t="s">
        <v>899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906</v>
      </c>
      <c r="B108" t="s">
        <v>934</v>
      </c>
      <c r="C108" t="s">
        <v>904</v>
      </c>
      <c r="D108" t="s">
        <v>903</v>
      </c>
      <c r="E108" t="s">
        <v>920</v>
      </c>
      <c r="F108" t="s">
        <v>919</v>
      </c>
      <c r="G108" s="1">
        <v>46030</v>
      </c>
      <c r="H108">
        <v>792911</v>
      </c>
      <c r="I108">
        <v>1</v>
      </c>
      <c r="J108" s="34">
        <v>871.1</v>
      </c>
      <c r="K108" t="s">
        <v>900</v>
      </c>
      <c r="L108" s="6">
        <v>46030.625590277778</v>
      </c>
      <c r="M108" t="s">
        <v>899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906</v>
      </c>
      <c r="B109" t="s">
        <v>933</v>
      </c>
      <c r="C109" t="s">
        <v>904</v>
      </c>
      <c r="D109" t="s">
        <v>903</v>
      </c>
      <c r="E109" t="s">
        <v>932</v>
      </c>
      <c r="F109" t="s">
        <v>931</v>
      </c>
      <c r="G109" s="1">
        <v>46030</v>
      </c>
      <c r="H109">
        <v>1566129</v>
      </c>
      <c r="I109">
        <v>1</v>
      </c>
      <c r="J109" s="34">
        <v>2650.01</v>
      </c>
      <c r="K109" t="s">
        <v>900</v>
      </c>
      <c r="L109" s="6">
        <v>46030.50068287037</v>
      </c>
      <c r="M109" t="s">
        <v>899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906</v>
      </c>
      <c r="B110" t="s">
        <v>930</v>
      </c>
      <c r="C110" t="s">
        <v>904</v>
      </c>
      <c r="D110" t="s">
        <v>903</v>
      </c>
      <c r="E110" t="s">
        <v>929</v>
      </c>
      <c r="F110" t="s">
        <v>928</v>
      </c>
      <c r="G110" s="1">
        <v>46029</v>
      </c>
      <c r="H110">
        <v>632821</v>
      </c>
      <c r="I110">
        <v>25</v>
      </c>
      <c r="J110" s="34">
        <v>12695.62</v>
      </c>
      <c r="K110" t="s">
        <v>900</v>
      </c>
      <c r="L110" s="6">
        <v>46029.417349537034</v>
      </c>
      <c r="M110" t="s">
        <v>899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906</v>
      </c>
      <c r="B111" t="s">
        <v>927</v>
      </c>
      <c r="C111" t="s">
        <v>904</v>
      </c>
      <c r="D111" t="s">
        <v>903</v>
      </c>
      <c r="E111" t="s">
        <v>926</v>
      </c>
      <c r="F111" t="s">
        <v>925</v>
      </c>
      <c r="G111" s="1">
        <v>46029</v>
      </c>
      <c r="H111">
        <v>921565</v>
      </c>
      <c r="I111">
        <v>1</v>
      </c>
      <c r="J111" s="34">
        <v>77.44</v>
      </c>
      <c r="K111" t="s">
        <v>900</v>
      </c>
      <c r="L111" s="6">
        <v>46029.375775462962</v>
      </c>
      <c r="M111" t="s">
        <v>899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906</v>
      </c>
      <c r="B112" t="s">
        <v>924</v>
      </c>
      <c r="C112" t="s">
        <v>904</v>
      </c>
      <c r="D112" t="s">
        <v>903</v>
      </c>
      <c r="E112" t="s">
        <v>911</v>
      </c>
      <c r="F112" t="s">
        <v>910</v>
      </c>
      <c r="G112" s="1">
        <v>46029</v>
      </c>
      <c r="H112">
        <v>370395</v>
      </c>
      <c r="I112">
        <v>24</v>
      </c>
      <c r="J112" s="34">
        <v>5661.49</v>
      </c>
      <c r="K112" t="s">
        <v>900</v>
      </c>
      <c r="L112" s="6">
        <v>46029.334201388891</v>
      </c>
      <c r="M112" t="s">
        <v>899</v>
      </c>
      <c r="N112" t="str">
        <f>VLOOKUP(Tabela2[[#This Row],[NR_CNPJ_EMITENTE]],'[1]BASE FORNECEDORES'!$K:$R,8,0)</f>
        <v>SIKA SA</v>
      </c>
    </row>
    <row r="113" spans="1:14" x14ac:dyDescent="0.3">
      <c r="A113" t="s">
        <v>906</v>
      </c>
      <c r="B113" t="s">
        <v>923</v>
      </c>
      <c r="C113" t="s">
        <v>904</v>
      </c>
      <c r="D113" t="s">
        <v>903</v>
      </c>
      <c r="E113" t="s">
        <v>920</v>
      </c>
      <c r="F113" t="s">
        <v>919</v>
      </c>
      <c r="G113" s="1">
        <v>46029</v>
      </c>
      <c r="H113">
        <v>792642</v>
      </c>
      <c r="I113">
        <v>1</v>
      </c>
      <c r="J113" s="34">
        <v>67151.55</v>
      </c>
      <c r="K113" t="s">
        <v>900</v>
      </c>
      <c r="L113" s="6">
        <v>46029.319525462961</v>
      </c>
      <c r="M113" t="s">
        <v>899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906</v>
      </c>
      <c r="B114" t="s">
        <v>922</v>
      </c>
      <c r="C114" t="s">
        <v>904</v>
      </c>
      <c r="D114" t="s">
        <v>903</v>
      </c>
      <c r="E114" t="s">
        <v>920</v>
      </c>
      <c r="F114" t="s">
        <v>919</v>
      </c>
      <c r="G114" s="1">
        <v>46029</v>
      </c>
      <c r="H114">
        <v>792641</v>
      </c>
      <c r="I114">
        <v>1</v>
      </c>
      <c r="J114" s="34">
        <v>157019.79</v>
      </c>
      <c r="K114" t="s">
        <v>900</v>
      </c>
      <c r="L114" s="6">
        <v>46029.319444444445</v>
      </c>
      <c r="M114" t="s">
        <v>899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906</v>
      </c>
      <c r="B115" t="s">
        <v>921</v>
      </c>
      <c r="C115" t="s">
        <v>904</v>
      </c>
      <c r="D115" t="s">
        <v>903</v>
      </c>
      <c r="E115" t="s">
        <v>920</v>
      </c>
      <c r="F115" t="s">
        <v>919</v>
      </c>
      <c r="G115" s="1">
        <v>46029</v>
      </c>
      <c r="H115">
        <v>792640</v>
      </c>
      <c r="I115">
        <v>1</v>
      </c>
      <c r="J115" s="34">
        <v>69610.87</v>
      </c>
      <c r="K115" t="s">
        <v>900</v>
      </c>
      <c r="L115" s="6">
        <v>46029.319432870368</v>
      </c>
      <c r="M115" t="s">
        <v>899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906</v>
      </c>
      <c r="B116" t="s">
        <v>918</v>
      </c>
      <c r="C116" t="s">
        <v>904</v>
      </c>
      <c r="D116" t="s">
        <v>903</v>
      </c>
      <c r="E116" t="s">
        <v>917</v>
      </c>
      <c r="F116" t="s">
        <v>916</v>
      </c>
      <c r="G116" s="1">
        <v>46028</v>
      </c>
      <c r="H116">
        <v>108590</v>
      </c>
      <c r="I116">
        <v>1</v>
      </c>
      <c r="J116" s="34">
        <v>25552.02</v>
      </c>
      <c r="K116" t="s">
        <v>900</v>
      </c>
      <c r="L116" s="6">
        <v>46028.688020833331</v>
      </c>
      <c r="M116" t="s">
        <v>899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906</v>
      </c>
      <c r="B117" t="s">
        <v>915</v>
      </c>
      <c r="C117" t="s">
        <v>904</v>
      </c>
      <c r="D117" t="s">
        <v>903</v>
      </c>
      <c r="E117" t="s">
        <v>914</v>
      </c>
      <c r="F117" t="s">
        <v>913</v>
      </c>
      <c r="G117" s="1">
        <v>46028</v>
      </c>
      <c r="H117">
        <v>1366946</v>
      </c>
      <c r="I117">
        <v>1</v>
      </c>
      <c r="J117" s="34">
        <v>2566.23</v>
      </c>
      <c r="K117" t="s">
        <v>900</v>
      </c>
      <c r="L117" s="6">
        <v>46028.417280092595</v>
      </c>
      <c r="M117" t="s">
        <v>899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906</v>
      </c>
      <c r="B118" t="s">
        <v>912</v>
      </c>
      <c r="C118" t="s">
        <v>904</v>
      </c>
      <c r="D118" t="s">
        <v>903</v>
      </c>
      <c r="E118" t="s">
        <v>911</v>
      </c>
      <c r="F118" t="s">
        <v>910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900</v>
      </c>
      <c r="L118" s="6">
        <v>46028.354745370372</v>
      </c>
      <c r="M118" t="s">
        <v>899</v>
      </c>
      <c r="N118" t="str">
        <f>VLOOKUP(Tabela2[[#This Row],[NR_CNPJ_EMITENTE]],'[1]BASE FORNECEDORES'!$K:$R,8,0)</f>
        <v>SIKA SA</v>
      </c>
    </row>
    <row r="119" spans="1:14" x14ac:dyDescent="0.3">
      <c r="A119" t="s">
        <v>906</v>
      </c>
      <c r="B119" t="s">
        <v>909</v>
      </c>
      <c r="C119" t="s">
        <v>904</v>
      </c>
      <c r="D119" t="s">
        <v>903</v>
      </c>
      <c r="E119" t="s">
        <v>908</v>
      </c>
      <c r="F119" t="s">
        <v>907</v>
      </c>
      <c r="G119" s="1">
        <v>46028</v>
      </c>
      <c r="H119">
        <v>3125</v>
      </c>
      <c r="I119">
        <v>1</v>
      </c>
      <c r="J119" s="34">
        <v>3800</v>
      </c>
      <c r="K119" t="s">
        <v>900</v>
      </c>
      <c r="L119" s="6">
        <v>46028.521493055552</v>
      </c>
      <c r="M119" t="s">
        <v>899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906</v>
      </c>
      <c r="B120" t="s">
        <v>905</v>
      </c>
      <c r="C120" t="s">
        <v>904</v>
      </c>
      <c r="D120" t="s">
        <v>903</v>
      </c>
      <c r="E120" t="s">
        <v>902</v>
      </c>
      <c r="F120" t="s">
        <v>901</v>
      </c>
      <c r="G120" s="1">
        <v>46027</v>
      </c>
      <c r="H120">
        <v>2425802</v>
      </c>
      <c r="I120">
        <v>1</v>
      </c>
      <c r="J120" s="34">
        <v>457.55</v>
      </c>
      <c r="K120" t="s">
        <v>900</v>
      </c>
      <c r="L120" s="6">
        <v>46027.708981481483</v>
      </c>
      <c r="M120" t="s">
        <v>899</v>
      </c>
      <c r="N120" t="str">
        <f>VLOOKUP(Tabela2[[#This Row],[NR_CNPJ_EMITENTE]],'[1]BASE FORNECEDORES'!$K:$R,8,0)</f>
        <v>SAINT- GOBAIN DO BRASIL PROD. IND. E CONSTR. LTDA</v>
      </c>
    </row>
    <row r="121" spans="1:14" x14ac:dyDescent="0.3">
      <c r="A121" t="s">
        <v>906</v>
      </c>
      <c r="B121" t="s">
        <v>5437</v>
      </c>
      <c r="C121" t="s">
        <v>904</v>
      </c>
      <c r="D121" t="s">
        <v>903</v>
      </c>
      <c r="E121" t="s">
        <v>5438</v>
      </c>
      <c r="F121" t="s">
        <v>5439</v>
      </c>
      <c r="G121" s="1">
        <v>46081</v>
      </c>
      <c r="H121">
        <v>223939</v>
      </c>
      <c r="I121">
        <v>1</v>
      </c>
      <c r="J121" s="34">
        <v>1919.92</v>
      </c>
      <c r="K121" t="s">
        <v>900</v>
      </c>
      <c r="L121" s="6">
        <v>46081.60597222222</v>
      </c>
      <c r="M121" t="s">
        <v>899</v>
      </c>
      <c r="N121" t="str">
        <f>VLOOKUP(Tabela2[[#This Row],[NR_CNPJ_EMITENTE]],'[1]BASE FORNECEDORES'!$K:$R,8,0)</f>
        <v>IND DE PLASTICOS HERC LTDA</v>
      </c>
    </row>
    <row r="122" spans="1:14" x14ac:dyDescent="0.3">
      <c r="A122" t="s">
        <v>906</v>
      </c>
      <c r="B122" t="s">
        <v>5440</v>
      </c>
      <c r="C122" t="s">
        <v>904</v>
      </c>
      <c r="D122" t="s">
        <v>903</v>
      </c>
      <c r="E122" t="s">
        <v>936</v>
      </c>
      <c r="F122" t="s">
        <v>935</v>
      </c>
      <c r="G122" s="1">
        <v>46081</v>
      </c>
      <c r="H122">
        <v>498372</v>
      </c>
      <c r="I122">
        <v>21</v>
      </c>
      <c r="J122" s="34">
        <v>5153.8500000000004</v>
      </c>
      <c r="K122" t="s">
        <v>900</v>
      </c>
      <c r="L122" s="6">
        <v>46081.479791666665</v>
      </c>
      <c r="M122" t="s">
        <v>899</v>
      </c>
      <c r="N122" t="str">
        <f>VLOOKUP(Tabela2[[#This Row],[NR_CNPJ_EMITENTE]],'[1]BASE FORNECEDORES'!$K:$R,8,0)</f>
        <v>AKZO NOBEL LTDA AUTO</v>
      </c>
    </row>
    <row r="123" spans="1:14" x14ac:dyDescent="0.3">
      <c r="A123" t="s">
        <v>906</v>
      </c>
      <c r="B123" t="s">
        <v>5441</v>
      </c>
      <c r="C123" t="s">
        <v>904</v>
      </c>
      <c r="D123" t="s">
        <v>903</v>
      </c>
      <c r="E123" t="s">
        <v>1066</v>
      </c>
      <c r="F123" t="s">
        <v>1065</v>
      </c>
      <c r="G123" s="1">
        <v>46080</v>
      </c>
      <c r="H123">
        <v>82243</v>
      </c>
      <c r="I123">
        <v>1</v>
      </c>
      <c r="J123" s="34">
        <v>8099.04</v>
      </c>
      <c r="K123" t="s">
        <v>900</v>
      </c>
      <c r="L123" s="6">
        <v>46080.792615740742</v>
      </c>
      <c r="M123" t="s">
        <v>899</v>
      </c>
      <c r="N123" t="str">
        <f>VLOOKUP(Tabela2[[#This Row],[NR_CNPJ_EMITENTE]],'[1]BASE FORNECEDORES'!$K:$R,8,0)</f>
        <v>ROBERLO DO BRASIL LTDA</v>
      </c>
    </row>
    <row r="124" spans="1:14" x14ac:dyDescent="0.3">
      <c r="A124" t="s">
        <v>906</v>
      </c>
      <c r="B124" t="s">
        <v>5442</v>
      </c>
      <c r="C124" t="s">
        <v>904</v>
      </c>
      <c r="D124" t="s">
        <v>903</v>
      </c>
      <c r="E124" t="s">
        <v>1052</v>
      </c>
      <c r="F124" t="s">
        <v>928</v>
      </c>
      <c r="G124" s="1">
        <v>46080</v>
      </c>
      <c r="H124">
        <v>956183</v>
      </c>
      <c r="I124">
        <v>14</v>
      </c>
      <c r="J124" s="34">
        <v>3406.56</v>
      </c>
      <c r="K124" t="s">
        <v>900</v>
      </c>
      <c r="L124" s="6">
        <v>46080.667534722219</v>
      </c>
      <c r="M124" t="s">
        <v>899</v>
      </c>
      <c r="N124" t="str">
        <f>VLOOKUP(Tabela2[[#This Row],[NR_CNPJ_EMITENTE]],'[1]BASE FORNECEDORES'!$K:$R,8,0)</f>
        <v>3M DO BRASIL LTDA</v>
      </c>
    </row>
    <row r="125" spans="1:14" x14ac:dyDescent="0.3">
      <c r="A125" t="s">
        <v>906</v>
      </c>
      <c r="B125" t="s">
        <v>5443</v>
      </c>
      <c r="C125" t="s">
        <v>904</v>
      </c>
      <c r="D125" t="s">
        <v>903</v>
      </c>
      <c r="E125" t="s">
        <v>5444</v>
      </c>
      <c r="F125" t="s">
        <v>5445</v>
      </c>
      <c r="G125" s="1">
        <v>46080</v>
      </c>
      <c r="H125">
        <v>681140</v>
      </c>
      <c r="I125">
        <v>2</v>
      </c>
      <c r="J125" s="34">
        <v>14828.8</v>
      </c>
      <c r="K125" t="s">
        <v>900</v>
      </c>
      <c r="L125" s="6">
        <v>46080.479745370372</v>
      </c>
      <c r="M125" t="s">
        <v>899</v>
      </c>
      <c r="N125" t="str">
        <f>VLOOKUP(Tabela2[[#This Row],[NR_CNPJ_EMITENTE]],'[1]BASE FORNECEDORES'!$K:$R,8,0)</f>
        <v>ADERE PRODUTOS AUTO ADESIVOS LTDA</v>
      </c>
    </row>
    <row r="126" spans="1:14" x14ac:dyDescent="0.3">
      <c r="A126" t="s">
        <v>906</v>
      </c>
      <c r="B126" t="s">
        <v>5446</v>
      </c>
      <c r="C126" t="s">
        <v>904</v>
      </c>
      <c r="D126" t="s">
        <v>903</v>
      </c>
      <c r="E126" t="s">
        <v>5447</v>
      </c>
      <c r="F126" t="s">
        <v>5448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906</v>
      </c>
      <c r="B127" t="s">
        <v>5449</v>
      </c>
      <c r="C127" t="s">
        <v>904</v>
      </c>
      <c r="D127" t="s">
        <v>903</v>
      </c>
      <c r="E127" t="s">
        <v>917</v>
      </c>
      <c r="F127" t="s">
        <v>916</v>
      </c>
      <c r="G127" s="1">
        <v>46079</v>
      </c>
      <c r="H127">
        <v>109751</v>
      </c>
      <c r="I127">
        <v>1</v>
      </c>
      <c r="J127" s="34">
        <v>4720.38</v>
      </c>
      <c r="K127" t="s">
        <v>900</v>
      </c>
      <c r="L127" s="6">
        <v>46079.688310185185</v>
      </c>
      <c r="M127" t="s">
        <v>899</v>
      </c>
      <c r="N127" t="str">
        <f>VLOOKUP(Tabela2[[#This Row],[NR_CNPJ_EMITENTE]],'[1]BASE FORNECEDORES'!$K:$R,8,0)</f>
        <v>DISSOLTEX IND QUIMICA LTDA</v>
      </c>
    </row>
    <row r="128" spans="1:14" x14ac:dyDescent="0.3">
      <c r="A128" t="s">
        <v>906</v>
      </c>
      <c r="B128" t="s">
        <v>5450</v>
      </c>
      <c r="C128" t="s">
        <v>904</v>
      </c>
      <c r="D128" t="s">
        <v>903</v>
      </c>
      <c r="E128" t="s">
        <v>5451</v>
      </c>
      <c r="F128" t="s">
        <v>5452</v>
      </c>
      <c r="G128" s="1">
        <v>46079</v>
      </c>
      <c r="H128">
        <v>23889</v>
      </c>
      <c r="I128">
        <v>2</v>
      </c>
      <c r="J128" s="34">
        <v>3600</v>
      </c>
      <c r="K128" t="s">
        <v>900</v>
      </c>
      <c r="L128" s="6">
        <v>46079.563055555554</v>
      </c>
      <c r="M128" t="s">
        <v>899</v>
      </c>
      <c r="N128" t="str">
        <f>VLOOKUP(Tabela2[[#This Row],[NR_CNPJ_EMITENTE]],'[1]BASE FORNECEDORES'!$K:$R,8,0)</f>
        <v>DURACOLOR INDUSTRIA E COMERCIO DE TINTAS</v>
      </c>
    </row>
    <row r="129" spans="1:14" x14ac:dyDescent="0.3">
      <c r="A129" t="s">
        <v>906</v>
      </c>
      <c r="B129" t="s">
        <v>5453</v>
      </c>
      <c r="C129" t="s">
        <v>904</v>
      </c>
      <c r="D129" t="s">
        <v>903</v>
      </c>
      <c r="E129" t="s">
        <v>936</v>
      </c>
      <c r="F129" t="s">
        <v>935</v>
      </c>
      <c r="G129" s="1">
        <v>46079</v>
      </c>
      <c r="H129">
        <v>498204</v>
      </c>
      <c r="I129">
        <v>21</v>
      </c>
      <c r="J129" s="34">
        <v>2068.0700000000002</v>
      </c>
      <c r="K129" t="s">
        <v>900</v>
      </c>
      <c r="L129" s="6">
        <v>46079.521458333336</v>
      </c>
      <c r="M129" t="s">
        <v>899</v>
      </c>
      <c r="N129" t="str">
        <f>VLOOKUP(Tabela2[[#This Row],[NR_CNPJ_EMITENTE]],'[1]BASE FORNECEDORES'!$K:$R,8,0)</f>
        <v>AKZO NOBEL LTDA AUTO</v>
      </c>
    </row>
    <row r="130" spans="1:14" x14ac:dyDescent="0.3">
      <c r="A130" t="s">
        <v>906</v>
      </c>
      <c r="B130" t="s">
        <v>5454</v>
      </c>
      <c r="C130" t="s">
        <v>904</v>
      </c>
      <c r="D130" t="s">
        <v>903</v>
      </c>
      <c r="E130" t="s">
        <v>936</v>
      </c>
      <c r="F130" t="s">
        <v>935</v>
      </c>
      <c r="G130" s="1">
        <v>46079</v>
      </c>
      <c r="H130">
        <v>498203</v>
      </c>
      <c r="I130">
        <v>21</v>
      </c>
      <c r="J130" s="34">
        <v>3027.67</v>
      </c>
      <c r="K130" t="s">
        <v>900</v>
      </c>
      <c r="L130" s="6">
        <v>46079.521458333336</v>
      </c>
      <c r="M130" t="s">
        <v>899</v>
      </c>
      <c r="N130" t="str">
        <f>VLOOKUP(Tabela2[[#This Row],[NR_CNPJ_EMITENTE]],'[1]BASE FORNECEDORES'!$K:$R,8,0)</f>
        <v>AKZO NOBEL LTDA AUTO</v>
      </c>
    </row>
    <row r="131" spans="1:14" x14ac:dyDescent="0.3">
      <c r="A131" t="s">
        <v>906</v>
      </c>
      <c r="B131" t="s">
        <v>5455</v>
      </c>
      <c r="C131" t="s">
        <v>904</v>
      </c>
      <c r="D131" t="s">
        <v>903</v>
      </c>
      <c r="E131" t="s">
        <v>936</v>
      </c>
      <c r="F131" t="s">
        <v>935</v>
      </c>
      <c r="G131" s="1">
        <v>46079</v>
      </c>
      <c r="H131">
        <v>498202</v>
      </c>
      <c r="I131">
        <v>21</v>
      </c>
      <c r="J131" s="34">
        <v>864.42</v>
      </c>
      <c r="K131" t="s">
        <v>900</v>
      </c>
      <c r="L131" s="6">
        <v>46079.521458333336</v>
      </c>
      <c r="M131" t="s">
        <v>899</v>
      </c>
      <c r="N131" t="str">
        <f>VLOOKUP(Tabela2[[#This Row],[NR_CNPJ_EMITENTE]],'[1]BASE FORNECEDORES'!$K:$R,8,0)</f>
        <v>AKZO NOBEL LTDA AUTO</v>
      </c>
    </row>
    <row r="132" spans="1:14" x14ac:dyDescent="0.3">
      <c r="A132" t="s">
        <v>906</v>
      </c>
      <c r="B132" t="s">
        <v>5456</v>
      </c>
      <c r="C132" t="s">
        <v>904</v>
      </c>
      <c r="D132" t="s">
        <v>903</v>
      </c>
      <c r="E132" t="s">
        <v>936</v>
      </c>
      <c r="F132" t="s">
        <v>935</v>
      </c>
      <c r="G132" s="1">
        <v>46079</v>
      </c>
      <c r="H132">
        <v>498201</v>
      </c>
      <c r="I132">
        <v>21</v>
      </c>
      <c r="J132" s="34">
        <v>4349.7</v>
      </c>
      <c r="K132" t="s">
        <v>900</v>
      </c>
      <c r="L132" s="6">
        <v>46079.521458333336</v>
      </c>
      <c r="M132" t="s">
        <v>899</v>
      </c>
      <c r="N132" t="str">
        <f>VLOOKUP(Tabela2[[#This Row],[NR_CNPJ_EMITENTE]],'[1]BASE FORNECEDORES'!$K:$R,8,0)</f>
        <v>AKZO NOBEL LTDA AUTO</v>
      </c>
    </row>
    <row r="133" spans="1:14" x14ac:dyDescent="0.3">
      <c r="A133" t="s">
        <v>906</v>
      </c>
      <c r="B133" t="s">
        <v>5457</v>
      </c>
      <c r="C133" t="s">
        <v>904</v>
      </c>
      <c r="D133" t="s">
        <v>903</v>
      </c>
      <c r="E133" t="s">
        <v>5458</v>
      </c>
      <c r="F133" t="s">
        <v>5459</v>
      </c>
      <c r="G133" s="1">
        <v>46079</v>
      </c>
      <c r="H133">
        <v>371158</v>
      </c>
      <c r="I133">
        <v>1</v>
      </c>
      <c r="J133" s="34">
        <v>1806.36</v>
      </c>
      <c r="K133" t="s">
        <v>900</v>
      </c>
      <c r="L133" s="6">
        <v>46079.438067129631</v>
      </c>
      <c r="M133" t="s">
        <v>899</v>
      </c>
      <c r="N133" t="str">
        <f>VLOOKUP(Tabela2[[#This Row],[NR_CNPJ_EMITENTE]],'[1]BASE FORNECEDORES'!$K:$R,8,0)</f>
        <v>EQUIPAMENTOS PARA PINTURA MAJAM LTDA - EM RECUPERACAO JUDICI</v>
      </c>
    </row>
    <row r="134" spans="1:14" x14ac:dyDescent="0.3">
      <c r="A134" t="s">
        <v>906</v>
      </c>
      <c r="B134" t="s">
        <v>5460</v>
      </c>
      <c r="C134" t="s">
        <v>904</v>
      </c>
      <c r="D134" t="s">
        <v>903</v>
      </c>
      <c r="E134" t="s">
        <v>920</v>
      </c>
      <c r="F134" t="s">
        <v>919</v>
      </c>
      <c r="G134" s="1">
        <v>46078</v>
      </c>
      <c r="H134">
        <v>801622</v>
      </c>
      <c r="I134">
        <v>1</v>
      </c>
      <c r="J134" s="34">
        <v>36298.400000000001</v>
      </c>
      <c r="K134" t="s">
        <v>900</v>
      </c>
      <c r="L134" s="6">
        <v>46078.834189814814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x14ac:dyDescent="0.3">
      <c r="A135" t="s">
        <v>906</v>
      </c>
      <c r="B135" t="s">
        <v>5461</v>
      </c>
      <c r="C135" t="s">
        <v>904</v>
      </c>
      <c r="D135" t="s">
        <v>903</v>
      </c>
      <c r="E135" t="s">
        <v>920</v>
      </c>
      <c r="F135" t="s">
        <v>919</v>
      </c>
      <c r="G135" s="1">
        <v>46078</v>
      </c>
      <c r="H135">
        <v>801621</v>
      </c>
      <c r="I135">
        <v>1</v>
      </c>
      <c r="J135" s="34">
        <v>90861.15</v>
      </c>
      <c r="K135" t="s">
        <v>900</v>
      </c>
      <c r="L135" s="6">
        <v>46078.834189814814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x14ac:dyDescent="0.3">
      <c r="A136" t="s">
        <v>906</v>
      </c>
      <c r="B136" t="s">
        <v>5462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801620</v>
      </c>
      <c r="I136">
        <v>1</v>
      </c>
      <c r="J136" s="34">
        <v>74413.399999999994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x14ac:dyDescent="0.3">
      <c r="A137" t="s">
        <v>906</v>
      </c>
      <c r="B137" t="s">
        <v>5463</v>
      </c>
      <c r="C137" t="s">
        <v>904</v>
      </c>
      <c r="D137" t="s">
        <v>903</v>
      </c>
      <c r="E137" t="s">
        <v>936</v>
      </c>
      <c r="F137" t="s">
        <v>935</v>
      </c>
      <c r="G137" s="1">
        <v>46078</v>
      </c>
      <c r="H137">
        <v>498135</v>
      </c>
      <c r="I137">
        <v>21</v>
      </c>
      <c r="J137" s="34">
        <v>66050.11</v>
      </c>
      <c r="K137" t="s">
        <v>900</v>
      </c>
      <c r="L137" s="6">
        <v>46078.72991898148</v>
      </c>
      <c r="M137" t="s">
        <v>899</v>
      </c>
      <c r="N137" t="str">
        <f>VLOOKUP(Tabela2[[#This Row],[NR_CNPJ_EMITENTE]],'[1]BASE FORNECEDORES'!$K:$R,8,0)</f>
        <v>AKZO NOBEL LTDA AUTO</v>
      </c>
    </row>
    <row r="138" spans="1:14" x14ac:dyDescent="0.3">
      <c r="A138" t="s">
        <v>906</v>
      </c>
      <c r="B138" t="s">
        <v>5464</v>
      </c>
      <c r="C138" t="s">
        <v>904</v>
      </c>
      <c r="D138" t="s">
        <v>903</v>
      </c>
      <c r="E138" t="s">
        <v>917</v>
      </c>
      <c r="F138" t="s">
        <v>916</v>
      </c>
      <c r="G138" s="1">
        <v>46078</v>
      </c>
      <c r="H138">
        <v>109695</v>
      </c>
      <c r="I138">
        <v>1</v>
      </c>
      <c r="J138" s="34">
        <v>4504.37</v>
      </c>
      <c r="K138" t="s">
        <v>900</v>
      </c>
      <c r="L138" s="6">
        <v>46078.709155092591</v>
      </c>
      <c r="M138" t="s">
        <v>899</v>
      </c>
      <c r="N138" t="str">
        <f>VLOOKUP(Tabela2[[#This Row],[NR_CNPJ_EMITENTE]],'[1]BASE FORNECEDORES'!$K:$R,8,0)</f>
        <v>DISSOLTEX IND QUIMICA LTDA</v>
      </c>
    </row>
    <row r="139" spans="1:14" x14ac:dyDescent="0.3">
      <c r="A139" t="s">
        <v>906</v>
      </c>
      <c r="B139" t="s">
        <v>5465</v>
      </c>
      <c r="C139" t="s">
        <v>904</v>
      </c>
      <c r="D139" t="s">
        <v>903</v>
      </c>
      <c r="E139" t="s">
        <v>1052</v>
      </c>
      <c r="F139" t="s">
        <v>928</v>
      </c>
      <c r="G139" s="1">
        <v>46078</v>
      </c>
      <c r="H139">
        <v>955532</v>
      </c>
      <c r="I139">
        <v>14</v>
      </c>
      <c r="J139" s="34">
        <v>3960.44</v>
      </c>
      <c r="K139" t="s">
        <v>900</v>
      </c>
      <c r="L139" s="6">
        <v>46078.688194444447</v>
      </c>
      <c r="M139" t="s">
        <v>899</v>
      </c>
      <c r="N139" t="str">
        <f>VLOOKUP(Tabela2[[#This Row],[NR_CNPJ_EMITENTE]],'[1]BASE FORNECEDORES'!$K:$R,8,0)</f>
        <v>3M DO BRASIL LTDA</v>
      </c>
    </row>
    <row r="140" spans="1:14" x14ac:dyDescent="0.3">
      <c r="A140" t="s">
        <v>906</v>
      </c>
      <c r="B140" t="s">
        <v>5466</v>
      </c>
      <c r="C140" t="s">
        <v>904</v>
      </c>
      <c r="D140" t="s">
        <v>903</v>
      </c>
      <c r="E140" t="s">
        <v>955</v>
      </c>
      <c r="F140" t="s">
        <v>954</v>
      </c>
      <c r="G140" s="1">
        <v>46078</v>
      </c>
      <c r="H140">
        <v>339059</v>
      </c>
      <c r="I140">
        <v>5</v>
      </c>
      <c r="J140" s="34">
        <v>89846.080000000002</v>
      </c>
      <c r="K140" t="s">
        <v>900</v>
      </c>
      <c r="L140" s="6">
        <v>46078.584189814814</v>
      </c>
      <c r="M140" t="s">
        <v>899</v>
      </c>
      <c r="N140" t="str">
        <f>VLOOKUP(Tabela2[[#This Row],[NR_CNPJ_EMITENTE]],'[1]BASE FORNECEDORES'!$K:$R,8,0)</f>
        <v>SHERWIN - WILLIAMS DO BRASIL IND. E COM. LTDA</v>
      </c>
    </row>
    <row r="141" spans="1:14" x14ac:dyDescent="0.3">
      <c r="A141" t="s">
        <v>906</v>
      </c>
      <c r="B141" t="s">
        <v>5467</v>
      </c>
      <c r="C141" t="s">
        <v>904</v>
      </c>
      <c r="D141" t="s">
        <v>903</v>
      </c>
      <c r="E141" t="s">
        <v>929</v>
      </c>
      <c r="F141" t="s">
        <v>928</v>
      </c>
      <c r="G141" s="1">
        <v>46078</v>
      </c>
      <c r="H141">
        <v>678828</v>
      </c>
      <c r="I141">
        <v>25</v>
      </c>
      <c r="J141" s="34">
        <v>218.54</v>
      </c>
      <c r="K141" t="s">
        <v>900</v>
      </c>
      <c r="L141" s="6">
        <v>46078.438240740739</v>
      </c>
      <c r="M141" t="s">
        <v>899</v>
      </c>
      <c r="N141" t="str">
        <f>VLOOKUP(Tabela2[[#This Row],[NR_CNPJ_EMITENTE]],'[1]BASE FORNECEDORES'!$K:$R,8,0)</f>
        <v>3M DO BRASIL LTDA</v>
      </c>
    </row>
    <row r="142" spans="1:14" x14ac:dyDescent="0.3">
      <c r="A142" t="s">
        <v>906</v>
      </c>
      <c r="B142" t="s">
        <v>5468</v>
      </c>
      <c r="C142" t="s">
        <v>904</v>
      </c>
      <c r="D142" t="s">
        <v>903</v>
      </c>
      <c r="E142" t="s">
        <v>929</v>
      </c>
      <c r="F142" t="s">
        <v>928</v>
      </c>
      <c r="G142" s="1">
        <v>46078</v>
      </c>
      <c r="H142">
        <v>678762</v>
      </c>
      <c r="I142">
        <v>25</v>
      </c>
      <c r="J142" s="34">
        <v>614</v>
      </c>
      <c r="K142" t="s">
        <v>900</v>
      </c>
      <c r="L142" s="6">
        <v>46078.438252314816</v>
      </c>
      <c r="M142" t="s">
        <v>899</v>
      </c>
      <c r="N142" t="str">
        <f>VLOOKUP(Tabela2[[#This Row],[NR_CNPJ_EMITENTE]],'[1]BASE FORNECEDORES'!$K:$R,8,0)</f>
        <v>3M DO BRASIL LTDA</v>
      </c>
    </row>
    <row r="143" spans="1:14" x14ac:dyDescent="0.3">
      <c r="A143" t="s">
        <v>906</v>
      </c>
      <c r="B143" t="s">
        <v>5469</v>
      </c>
      <c r="C143" t="s">
        <v>904</v>
      </c>
      <c r="D143" t="s">
        <v>903</v>
      </c>
      <c r="E143" t="s">
        <v>929</v>
      </c>
      <c r="F143" t="s">
        <v>928</v>
      </c>
      <c r="G143" s="1">
        <v>46078</v>
      </c>
      <c r="H143">
        <v>678761</v>
      </c>
      <c r="I143">
        <v>25</v>
      </c>
      <c r="J143" s="34">
        <v>4156</v>
      </c>
      <c r="K143" t="s">
        <v>900</v>
      </c>
      <c r="L143" s="6">
        <v>46078.43818287037</v>
      </c>
      <c r="M143" t="s">
        <v>899</v>
      </c>
      <c r="N143" t="str">
        <f>VLOOKUP(Tabela2[[#This Row],[NR_CNPJ_EMITENTE]],'[1]BASE FORNECEDORES'!$K:$R,8,0)</f>
        <v>3M DO BRASIL LTDA</v>
      </c>
    </row>
    <row r="144" spans="1:14" x14ac:dyDescent="0.3">
      <c r="A144" t="s">
        <v>906</v>
      </c>
      <c r="B144" t="s">
        <v>5470</v>
      </c>
      <c r="C144" t="s">
        <v>904</v>
      </c>
      <c r="D144" t="s">
        <v>903</v>
      </c>
      <c r="E144" t="s">
        <v>929</v>
      </c>
      <c r="F144" t="s">
        <v>928</v>
      </c>
      <c r="G144" s="1">
        <v>46078</v>
      </c>
      <c r="H144">
        <v>678760</v>
      </c>
      <c r="I144">
        <v>25</v>
      </c>
      <c r="J144" s="34">
        <v>1446.64</v>
      </c>
      <c r="K144" t="s">
        <v>900</v>
      </c>
      <c r="L144" s="6">
        <v>46078.438240740739</v>
      </c>
      <c r="M144" t="s">
        <v>899</v>
      </c>
      <c r="N144" t="str">
        <f>VLOOKUP(Tabela2[[#This Row],[NR_CNPJ_EMITENTE]],'[1]BASE FORNECEDORES'!$K:$R,8,0)</f>
        <v>3M DO BRASIL LTDA</v>
      </c>
    </row>
    <row r="145" spans="1:14" x14ac:dyDescent="0.3">
      <c r="A145" t="s">
        <v>906</v>
      </c>
      <c r="B145" t="s">
        <v>5471</v>
      </c>
      <c r="C145" t="s">
        <v>904</v>
      </c>
      <c r="D145" t="s">
        <v>903</v>
      </c>
      <c r="E145" t="s">
        <v>5472</v>
      </c>
      <c r="F145" t="s">
        <v>5473</v>
      </c>
      <c r="G145" s="1">
        <v>46078</v>
      </c>
      <c r="H145">
        <v>496742</v>
      </c>
      <c r="I145">
        <v>1</v>
      </c>
      <c r="J145" s="34">
        <v>554.79999999999995</v>
      </c>
      <c r="K145" t="s">
        <v>900</v>
      </c>
      <c r="L145" s="6">
        <v>46078.334097222221</v>
      </c>
      <c r="M145" t="s">
        <v>899</v>
      </c>
      <c r="N145" t="str">
        <f>VLOOKUP(Tabela2[[#This Row],[NR_CNPJ_EMITENTE]],'[1]BASE FORNECEDORES'!$K:$R,8,0)</f>
        <v>CONDOR ATACADISTA LTDA</v>
      </c>
    </row>
    <row r="146" spans="1:14" x14ac:dyDescent="0.3">
      <c r="A146" t="s">
        <v>906</v>
      </c>
      <c r="B146" t="s">
        <v>5474</v>
      </c>
      <c r="C146" t="s">
        <v>904</v>
      </c>
      <c r="D146" t="s">
        <v>903</v>
      </c>
      <c r="E146" t="s">
        <v>5475</v>
      </c>
      <c r="F146" t="s">
        <v>5476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x14ac:dyDescent="0.3">
      <c r="A147" t="s">
        <v>906</v>
      </c>
      <c r="B147" t="s">
        <v>5477</v>
      </c>
      <c r="C147" t="s">
        <v>904</v>
      </c>
      <c r="D147" t="s">
        <v>903</v>
      </c>
      <c r="E147" t="s">
        <v>936</v>
      </c>
      <c r="F147" t="s">
        <v>935</v>
      </c>
      <c r="G147" s="1">
        <v>46076</v>
      </c>
      <c r="H147">
        <v>497895</v>
      </c>
      <c r="I147">
        <v>21</v>
      </c>
      <c r="J147" s="34">
        <v>29621.1</v>
      </c>
      <c r="K147" t="s">
        <v>900</v>
      </c>
      <c r="L147" s="6">
        <v>46077.001400462963</v>
      </c>
      <c r="M147" t="s">
        <v>899</v>
      </c>
      <c r="N147" t="str">
        <f>VLOOKUP(Tabela2[[#This Row],[NR_CNPJ_EMITENTE]],'[1]BASE FORNECEDORES'!$K:$R,8,0)</f>
        <v>AKZO NOBEL LTDA AUTO</v>
      </c>
    </row>
    <row r="148" spans="1:14" x14ac:dyDescent="0.3">
      <c r="A148" t="s">
        <v>906</v>
      </c>
      <c r="B148" t="s">
        <v>5478</v>
      </c>
      <c r="C148" t="s">
        <v>904</v>
      </c>
      <c r="D148" t="s">
        <v>903</v>
      </c>
      <c r="E148" t="s">
        <v>5479</v>
      </c>
      <c r="F148" t="s">
        <v>5480</v>
      </c>
      <c r="G148" s="1">
        <v>46076</v>
      </c>
      <c r="H148">
        <v>471793</v>
      </c>
      <c r="I148">
        <v>2</v>
      </c>
      <c r="J148" s="34">
        <v>4752.78</v>
      </c>
      <c r="K148" t="s">
        <v>900</v>
      </c>
      <c r="L148" s="6">
        <v>46076.730069444442</v>
      </c>
      <c r="M148" t="s">
        <v>899</v>
      </c>
      <c r="N148" t="str">
        <f>VLOOKUP(Tabela2[[#This Row],[NR_CNPJ_EMITENTE]],'[1]BASE FORNECEDORES'!$K:$R,8,0)</f>
        <v>ANJO QUIMICA DO BRASIL LTDA</v>
      </c>
    </row>
    <row r="149" spans="1:14" x14ac:dyDescent="0.3">
      <c r="A149" t="s">
        <v>906</v>
      </c>
      <c r="B149" t="s">
        <v>5481</v>
      </c>
      <c r="C149" t="s">
        <v>904</v>
      </c>
      <c r="D149" t="s">
        <v>903</v>
      </c>
      <c r="E149" t="s">
        <v>5482</v>
      </c>
      <c r="F149" t="s">
        <v>5483</v>
      </c>
      <c r="G149" s="1">
        <v>46076</v>
      </c>
      <c r="H149">
        <v>1758</v>
      </c>
      <c r="I149">
        <v>1</v>
      </c>
      <c r="J149" s="34">
        <v>4355</v>
      </c>
      <c r="K149" t="s">
        <v>900</v>
      </c>
      <c r="L149" s="6">
        <v>46076.417361111111</v>
      </c>
      <c r="M149" t="s">
        <v>899</v>
      </c>
      <c r="N149" t="str">
        <f>VLOOKUP(Tabela2[[#This Row],[NR_CNPJ_EMITENTE]],'[1]BASE FORNECEDORES'!$K:$R,8,0)</f>
        <v>CELSO CAVINI DIAS SERRALHERIA ME</v>
      </c>
    </row>
    <row r="150" spans="1:14" x14ac:dyDescent="0.3">
      <c r="A150" t="s">
        <v>906</v>
      </c>
      <c r="B150" t="s">
        <v>5484</v>
      </c>
      <c r="C150" t="s">
        <v>904</v>
      </c>
      <c r="D150" t="s">
        <v>903</v>
      </c>
      <c r="E150" t="s">
        <v>929</v>
      </c>
      <c r="F150" t="s">
        <v>928</v>
      </c>
      <c r="G150" s="1">
        <v>46074</v>
      </c>
      <c r="H150">
        <v>674346</v>
      </c>
      <c r="I150">
        <v>25</v>
      </c>
      <c r="J150" s="34">
        <v>614</v>
      </c>
      <c r="K150" t="s">
        <v>900</v>
      </c>
      <c r="L150" s="6">
        <v>46074.39644675926</v>
      </c>
      <c r="M150" t="s">
        <v>899</v>
      </c>
      <c r="N150" t="str">
        <f>VLOOKUP(Tabela2[[#This Row],[NR_CNPJ_EMITENTE]],'[1]BASE FORNECEDORES'!$K:$R,8,0)</f>
        <v>3M DO BRASIL LTDA</v>
      </c>
    </row>
    <row r="151" spans="1:14" x14ac:dyDescent="0.3">
      <c r="A151" t="s">
        <v>906</v>
      </c>
      <c r="B151" t="s">
        <v>5485</v>
      </c>
      <c r="C151" t="s">
        <v>904</v>
      </c>
      <c r="D151" t="s">
        <v>903</v>
      </c>
      <c r="E151" t="s">
        <v>929</v>
      </c>
      <c r="F151" t="s">
        <v>928</v>
      </c>
      <c r="G151" s="1">
        <v>46074</v>
      </c>
      <c r="H151">
        <v>674345</v>
      </c>
      <c r="I151">
        <v>25</v>
      </c>
      <c r="J151" s="34">
        <v>953.66</v>
      </c>
      <c r="K151" t="s">
        <v>900</v>
      </c>
      <c r="L151" s="6">
        <v>46074.39644675926</v>
      </c>
      <c r="M151" t="s">
        <v>899</v>
      </c>
      <c r="N151" t="str">
        <f>VLOOKUP(Tabela2[[#This Row],[NR_CNPJ_EMITENTE]],'[1]BASE FORNECEDORES'!$K:$R,8,0)</f>
        <v>3M DO BRASIL LTDA</v>
      </c>
    </row>
    <row r="152" spans="1:14" x14ac:dyDescent="0.3">
      <c r="A152" t="s">
        <v>906</v>
      </c>
      <c r="B152" t="s">
        <v>5486</v>
      </c>
      <c r="C152" t="s">
        <v>904</v>
      </c>
      <c r="D152" t="s">
        <v>903</v>
      </c>
      <c r="E152" t="s">
        <v>936</v>
      </c>
      <c r="F152" t="s">
        <v>935</v>
      </c>
      <c r="G152" s="1">
        <v>46073</v>
      </c>
      <c r="H152">
        <v>497721</v>
      </c>
      <c r="I152">
        <v>21</v>
      </c>
      <c r="J152" s="34">
        <v>68521.59</v>
      </c>
      <c r="K152" t="s">
        <v>900</v>
      </c>
      <c r="L152" s="6">
        <v>46073.354861111111</v>
      </c>
      <c r="M152" t="s">
        <v>899</v>
      </c>
      <c r="N152" t="str">
        <f>VLOOKUP(Tabela2[[#This Row],[NR_CNPJ_EMITENTE]],'[1]BASE FORNECEDORES'!$K:$R,8,0)</f>
        <v>AKZO NOBEL LTDA AUTO</v>
      </c>
    </row>
    <row r="153" spans="1:14" x14ac:dyDescent="0.3">
      <c r="A153" t="s">
        <v>906</v>
      </c>
      <c r="B153" t="s">
        <v>5487</v>
      </c>
      <c r="C153" t="s">
        <v>904</v>
      </c>
      <c r="D153" t="s">
        <v>903</v>
      </c>
      <c r="E153" t="s">
        <v>5472</v>
      </c>
      <c r="F153" t="s">
        <v>5473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x14ac:dyDescent="0.3">
      <c r="A154" t="s">
        <v>906</v>
      </c>
      <c r="B154" t="s">
        <v>5488</v>
      </c>
      <c r="C154" t="s">
        <v>904</v>
      </c>
      <c r="D154" t="s">
        <v>903</v>
      </c>
      <c r="E154" t="s">
        <v>977</v>
      </c>
      <c r="F154" t="s">
        <v>976</v>
      </c>
      <c r="G154" s="1">
        <v>46072</v>
      </c>
      <c r="H154">
        <v>4174</v>
      </c>
      <c r="I154">
        <v>1</v>
      </c>
      <c r="J154" s="34">
        <v>12464.33</v>
      </c>
      <c r="K154" t="s">
        <v>900</v>
      </c>
      <c r="L154" s="6">
        <v>46072.792256944442</v>
      </c>
      <c r="M154" t="s">
        <v>899</v>
      </c>
      <c r="N154" t="str">
        <f>VLOOKUP(Tabela2[[#This Row],[NR_CNPJ_EMITENTE]],'[1]BASE FORNECEDORES'!$K:$R,8,0)</f>
        <v>MARTELENA ALMEIDA INDUSTRIA E COMERCIO DE TINTAS EIRELI</v>
      </c>
    </row>
    <row r="155" spans="1:14" x14ac:dyDescent="0.3">
      <c r="A155" t="s">
        <v>906</v>
      </c>
      <c r="B155" t="s">
        <v>5489</v>
      </c>
      <c r="C155" t="s">
        <v>904</v>
      </c>
      <c r="D155" t="s">
        <v>903</v>
      </c>
      <c r="E155" t="s">
        <v>936</v>
      </c>
      <c r="F155" t="s">
        <v>935</v>
      </c>
      <c r="G155" s="1">
        <v>46072</v>
      </c>
      <c r="H155">
        <v>497686</v>
      </c>
      <c r="I155">
        <v>21</v>
      </c>
      <c r="J155" s="34">
        <v>6677.78</v>
      </c>
      <c r="K155" t="s">
        <v>900</v>
      </c>
      <c r="L155" s="6">
        <v>46072.688263888886</v>
      </c>
      <c r="M155" t="s">
        <v>899</v>
      </c>
      <c r="N155" t="str">
        <f>VLOOKUP(Tabela2[[#This Row],[NR_CNPJ_EMITENTE]],'[1]BASE FORNECEDORES'!$K:$R,8,0)</f>
        <v>AKZO NOBEL LTDA AUTO</v>
      </c>
    </row>
    <row r="156" spans="1:14" x14ac:dyDescent="0.3">
      <c r="A156" t="s">
        <v>906</v>
      </c>
      <c r="B156" t="s">
        <v>5490</v>
      </c>
      <c r="C156" t="s">
        <v>904</v>
      </c>
      <c r="D156" t="s">
        <v>903</v>
      </c>
      <c r="E156" t="s">
        <v>936</v>
      </c>
      <c r="F156" t="s">
        <v>935</v>
      </c>
      <c r="G156" s="1">
        <v>46072</v>
      </c>
      <c r="H156">
        <v>497683</v>
      </c>
      <c r="I156">
        <v>21</v>
      </c>
      <c r="J156" s="34">
        <v>2917.36</v>
      </c>
      <c r="K156" t="s">
        <v>900</v>
      </c>
      <c r="L156" s="6">
        <v>46072.688263888886</v>
      </c>
      <c r="M156" t="s">
        <v>899</v>
      </c>
      <c r="N156" t="str">
        <f>VLOOKUP(Tabela2[[#This Row],[NR_CNPJ_EMITENTE]],'[1]BASE FORNECEDORES'!$K:$R,8,0)</f>
        <v>AKZO NOBEL LTDA AUTO</v>
      </c>
    </row>
    <row r="157" spans="1:14" x14ac:dyDescent="0.3">
      <c r="A157" t="s">
        <v>906</v>
      </c>
      <c r="B157" t="s">
        <v>5491</v>
      </c>
      <c r="C157" t="s">
        <v>904</v>
      </c>
      <c r="D157" t="s">
        <v>903</v>
      </c>
      <c r="E157" t="s">
        <v>936</v>
      </c>
      <c r="F157" t="s">
        <v>935</v>
      </c>
      <c r="G157" s="1">
        <v>46072</v>
      </c>
      <c r="H157">
        <v>497682</v>
      </c>
      <c r="I157">
        <v>21</v>
      </c>
      <c r="J157" s="34">
        <v>3029.12</v>
      </c>
      <c r="K157" t="s">
        <v>900</v>
      </c>
      <c r="L157" s="6">
        <v>46072.688263888886</v>
      </c>
      <c r="M157" t="s">
        <v>899</v>
      </c>
      <c r="N157" t="str">
        <f>VLOOKUP(Tabela2[[#This Row],[NR_CNPJ_EMITENTE]],'[1]BASE FORNECEDORES'!$K:$R,8,0)</f>
        <v>AKZO NOBEL LTDA AUTO</v>
      </c>
    </row>
    <row r="158" spans="1:14" x14ac:dyDescent="0.3">
      <c r="A158" t="s">
        <v>906</v>
      </c>
      <c r="B158" t="s">
        <v>5492</v>
      </c>
      <c r="C158" t="s">
        <v>904</v>
      </c>
      <c r="D158" t="s">
        <v>903</v>
      </c>
      <c r="E158" t="s">
        <v>936</v>
      </c>
      <c r="F158" t="s">
        <v>935</v>
      </c>
      <c r="G158" s="1">
        <v>46072</v>
      </c>
      <c r="H158">
        <v>497681</v>
      </c>
      <c r="I158">
        <v>21</v>
      </c>
      <c r="J158" s="34">
        <v>354.43</v>
      </c>
      <c r="K158" t="s">
        <v>900</v>
      </c>
      <c r="L158" s="6">
        <v>46072.688263888886</v>
      </c>
      <c r="M158" t="s">
        <v>899</v>
      </c>
      <c r="N158" t="str">
        <f>VLOOKUP(Tabela2[[#This Row],[NR_CNPJ_EMITENTE]],'[1]BASE FORNECEDORES'!$K:$R,8,0)</f>
        <v>AKZO NOBEL LTDA AUTO</v>
      </c>
    </row>
    <row r="159" spans="1:14" x14ac:dyDescent="0.3">
      <c r="A159" t="s">
        <v>906</v>
      </c>
      <c r="B159" t="s">
        <v>5493</v>
      </c>
      <c r="C159" t="s">
        <v>904</v>
      </c>
      <c r="D159" t="s">
        <v>903</v>
      </c>
      <c r="E159" t="s">
        <v>936</v>
      </c>
      <c r="F159" t="s">
        <v>935</v>
      </c>
      <c r="G159" s="1">
        <v>46072</v>
      </c>
      <c r="H159">
        <v>497680</v>
      </c>
      <c r="I159">
        <v>21</v>
      </c>
      <c r="J159" s="34">
        <v>198.26</v>
      </c>
      <c r="K159" t="s">
        <v>900</v>
      </c>
      <c r="L159" s="6">
        <v>46072.688263888886</v>
      </c>
      <c r="M159" t="s">
        <v>899</v>
      </c>
      <c r="N159" t="str">
        <f>VLOOKUP(Tabela2[[#This Row],[NR_CNPJ_EMITENTE]],'[1]BASE FORNECEDORES'!$K:$R,8,0)</f>
        <v>AKZO NOBEL LTDA AUTO</v>
      </c>
    </row>
    <row r="160" spans="1:14" x14ac:dyDescent="0.3">
      <c r="A160" t="s">
        <v>906</v>
      </c>
      <c r="B160" t="s">
        <v>5494</v>
      </c>
      <c r="C160" t="s">
        <v>904</v>
      </c>
      <c r="D160" t="s">
        <v>903</v>
      </c>
      <c r="E160" t="s">
        <v>936</v>
      </c>
      <c r="F160" t="s">
        <v>935</v>
      </c>
      <c r="G160" s="1">
        <v>46072</v>
      </c>
      <c r="H160">
        <v>497679</v>
      </c>
      <c r="I160">
        <v>21</v>
      </c>
      <c r="J160" s="34">
        <v>3409.12</v>
      </c>
      <c r="K160" t="s">
        <v>900</v>
      </c>
      <c r="L160" s="6">
        <v>46072.688263888886</v>
      </c>
      <c r="M160" t="s">
        <v>899</v>
      </c>
      <c r="N160" t="str">
        <f>VLOOKUP(Tabela2[[#This Row],[NR_CNPJ_EMITENTE]],'[1]BASE FORNECEDORES'!$K:$R,8,0)</f>
        <v>AKZO NOBEL LTDA AUTO</v>
      </c>
    </row>
    <row r="161" spans="1:14" x14ac:dyDescent="0.3">
      <c r="A161" t="s">
        <v>906</v>
      </c>
      <c r="B161" t="s">
        <v>5495</v>
      </c>
      <c r="C161" t="s">
        <v>904</v>
      </c>
      <c r="D161" t="s">
        <v>903</v>
      </c>
      <c r="E161" t="s">
        <v>936</v>
      </c>
      <c r="F161" t="s">
        <v>935</v>
      </c>
      <c r="G161" s="1">
        <v>46072</v>
      </c>
      <c r="H161">
        <v>497678</v>
      </c>
      <c r="I161">
        <v>21</v>
      </c>
      <c r="J161" s="34">
        <v>148.4</v>
      </c>
      <c r="K161" t="s">
        <v>900</v>
      </c>
      <c r="L161" s="6">
        <v>46072.688263888886</v>
      </c>
      <c r="M161" t="s">
        <v>899</v>
      </c>
      <c r="N161" t="str">
        <f>VLOOKUP(Tabela2[[#This Row],[NR_CNPJ_EMITENTE]],'[1]BASE FORNECEDORES'!$K:$R,8,0)</f>
        <v>AKZO NOBEL LTDA AUTO</v>
      </c>
    </row>
    <row r="162" spans="1:14" x14ac:dyDescent="0.3">
      <c r="A162" t="s">
        <v>906</v>
      </c>
      <c r="B162" t="s">
        <v>5496</v>
      </c>
      <c r="C162" t="s">
        <v>904</v>
      </c>
      <c r="D162" t="s">
        <v>903</v>
      </c>
      <c r="E162" t="s">
        <v>1080</v>
      </c>
      <c r="F162" t="s">
        <v>935</v>
      </c>
      <c r="G162" s="1">
        <v>46072</v>
      </c>
      <c r="H162">
        <v>1939764</v>
      </c>
      <c r="I162">
        <v>21</v>
      </c>
      <c r="J162" s="34">
        <v>11509.04</v>
      </c>
      <c r="K162" t="s">
        <v>900</v>
      </c>
      <c r="L162" s="6">
        <v>46072.604872685188</v>
      </c>
      <c r="M162" t="s">
        <v>899</v>
      </c>
      <c r="N162" t="str">
        <f>VLOOKUP(Tabela2[[#This Row],[NR_CNPJ_EMITENTE]],'[1]BASE FORNECEDORES'!$K:$R,8,0)</f>
        <v>AKZO NOBEL LTDA DECOR</v>
      </c>
    </row>
    <row r="163" spans="1:14" x14ac:dyDescent="0.3">
      <c r="A163" t="s">
        <v>906</v>
      </c>
      <c r="B163" t="s">
        <v>5497</v>
      </c>
      <c r="C163" t="s">
        <v>904</v>
      </c>
      <c r="D163" t="s">
        <v>903</v>
      </c>
      <c r="E163" t="s">
        <v>1080</v>
      </c>
      <c r="F163" t="s">
        <v>935</v>
      </c>
      <c r="G163" s="1">
        <v>46072</v>
      </c>
      <c r="H163">
        <v>1939763</v>
      </c>
      <c r="I163">
        <v>21</v>
      </c>
      <c r="J163" s="34">
        <v>34965.360000000001</v>
      </c>
      <c r="K163" t="s">
        <v>900</v>
      </c>
      <c r="L163" s="6">
        <v>46072.604872685188</v>
      </c>
      <c r="M163" t="s">
        <v>899</v>
      </c>
      <c r="N163" t="str">
        <f>VLOOKUP(Tabela2[[#This Row],[NR_CNPJ_EMITENTE]],'[1]BASE FORNECEDORES'!$K:$R,8,0)</f>
        <v>AKZO NOBEL LTDA DECOR</v>
      </c>
    </row>
    <row r="164" spans="1:14" x14ac:dyDescent="0.3">
      <c r="A164" t="s">
        <v>906</v>
      </c>
      <c r="B164" t="s">
        <v>5498</v>
      </c>
      <c r="C164" t="s">
        <v>904</v>
      </c>
      <c r="D164" t="s">
        <v>903</v>
      </c>
      <c r="E164" t="s">
        <v>1080</v>
      </c>
      <c r="F164" t="s">
        <v>935</v>
      </c>
      <c r="G164" s="1">
        <v>46072</v>
      </c>
      <c r="H164">
        <v>1939762</v>
      </c>
      <c r="I164">
        <v>21</v>
      </c>
      <c r="J164" s="34">
        <v>138.80000000000001</v>
      </c>
      <c r="K164" t="s">
        <v>900</v>
      </c>
      <c r="L164" s="6">
        <v>46072.604872685188</v>
      </c>
      <c r="M164" t="s">
        <v>899</v>
      </c>
      <c r="N164" t="str">
        <f>VLOOKUP(Tabela2[[#This Row],[NR_CNPJ_EMITENTE]],'[1]BASE FORNECEDORES'!$K:$R,8,0)</f>
        <v>AKZO NOBEL LTDA DECOR</v>
      </c>
    </row>
    <row r="165" spans="1:14" x14ac:dyDescent="0.3">
      <c r="A165" t="s">
        <v>906</v>
      </c>
      <c r="B165" t="s">
        <v>5499</v>
      </c>
      <c r="C165" t="s">
        <v>904</v>
      </c>
      <c r="D165" t="s">
        <v>903</v>
      </c>
      <c r="E165" t="s">
        <v>914</v>
      </c>
      <c r="F165" t="s">
        <v>913</v>
      </c>
      <c r="G165" s="1">
        <v>46067</v>
      </c>
      <c r="H165">
        <v>1383813</v>
      </c>
      <c r="I165">
        <v>1</v>
      </c>
      <c r="J165" s="34">
        <v>2374.8000000000002</v>
      </c>
      <c r="K165" t="s">
        <v>900</v>
      </c>
      <c r="L165" s="6">
        <v>46067.23033564815</v>
      </c>
      <c r="M165" t="s">
        <v>899</v>
      </c>
      <c r="N165" t="str">
        <f>VLOOKUP(Tabela2[[#This Row],[NR_CNPJ_EMITENTE]],'[1]BASE FORNECEDORES'!$K:$R,8,0)</f>
        <v>COM.ALVORADA LIMPEZA E DESCARTAVEIS</v>
      </c>
    </row>
    <row r="166" spans="1:14" x14ac:dyDescent="0.3">
      <c r="A166" t="s">
        <v>906</v>
      </c>
      <c r="B166" t="s">
        <v>5500</v>
      </c>
      <c r="C166" t="s">
        <v>904</v>
      </c>
      <c r="D166" t="s">
        <v>903</v>
      </c>
      <c r="E166" t="s">
        <v>920</v>
      </c>
      <c r="F166" t="s">
        <v>919</v>
      </c>
      <c r="G166" s="1">
        <v>46066</v>
      </c>
      <c r="H166">
        <v>800108</v>
      </c>
      <c r="I166">
        <v>1</v>
      </c>
      <c r="J166" s="34">
        <v>12006.34</v>
      </c>
      <c r="K166" t="s">
        <v>900</v>
      </c>
      <c r="L166" s="6">
        <v>46067.001307870371</v>
      </c>
      <c r="M166" t="s">
        <v>899</v>
      </c>
      <c r="N166" t="str">
        <f>VLOOKUP(Tabela2[[#This Row],[NR_CNPJ_EMITENTE]],'[1]BASE FORNECEDORES'!$K:$R,8,0)</f>
        <v>BRASILUX TINTAS TECNICAS LTDA</v>
      </c>
    </row>
    <row r="167" spans="1:14" x14ac:dyDescent="0.3">
      <c r="A167" t="s">
        <v>906</v>
      </c>
      <c r="B167" t="s">
        <v>5501</v>
      </c>
      <c r="C167" t="s">
        <v>904</v>
      </c>
      <c r="D167" t="s">
        <v>903</v>
      </c>
      <c r="E167" t="s">
        <v>920</v>
      </c>
      <c r="F167" t="s">
        <v>919</v>
      </c>
      <c r="G167" s="1">
        <v>46066</v>
      </c>
      <c r="H167">
        <v>800107</v>
      </c>
      <c r="I167">
        <v>1</v>
      </c>
      <c r="J167" s="34">
        <v>40701.07</v>
      </c>
      <c r="K167" t="s">
        <v>900</v>
      </c>
      <c r="L167" s="6">
        <v>46067.001307870371</v>
      </c>
      <c r="M167" t="s">
        <v>899</v>
      </c>
      <c r="N167" t="str">
        <f>VLOOKUP(Tabela2[[#This Row],[NR_CNPJ_EMITENTE]],'[1]BASE FORNECEDORES'!$K:$R,8,0)</f>
        <v>BRASILUX TINTAS TECNICAS LTDA</v>
      </c>
    </row>
    <row r="168" spans="1:14" x14ac:dyDescent="0.3">
      <c r="A168" t="s">
        <v>906</v>
      </c>
      <c r="B168" t="s">
        <v>5502</v>
      </c>
      <c r="C168" t="s">
        <v>904</v>
      </c>
      <c r="D168" t="s">
        <v>903</v>
      </c>
      <c r="E168" t="s">
        <v>936</v>
      </c>
      <c r="F168" t="s">
        <v>935</v>
      </c>
      <c r="G168" s="1">
        <v>46066</v>
      </c>
      <c r="H168">
        <v>497437</v>
      </c>
      <c r="I168">
        <v>21</v>
      </c>
      <c r="J168" s="34">
        <v>25337.8</v>
      </c>
      <c r="K168" t="s">
        <v>900</v>
      </c>
      <c r="L168" s="6">
        <v>46067.001307870371</v>
      </c>
      <c r="M168" t="s">
        <v>899</v>
      </c>
      <c r="N168" t="str">
        <f>VLOOKUP(Tabela2[[#This Row],[NR_CNPJ_EMITENTE]],'[1]BASE FORNECEDORES'!$K:$R,8,0)</f>
        <v>AKZO NOBEL LTDA AUTO</v>
      </c>
    </row>
    <row r="169" spans="1:14" x14ac:dyDescent="0.3">
      <c r="A169" t="s">
        <v>906</v>
      </c>
      <c r="B169" t="s">
        <v>5503</v>
      </c>
      <c r="C169" t="s">
        <v>904</v>
      </c>
      <c r="D169" t="s">
        <v>903</v>
      </c>
      <c r="E169" t="s">
        <v>5504</v>
      </c>
      <c r="F169" t="s">
        <v>5505</v>
      </c>
      <c r="G169" s="1">
        <v>46066</v>
      </c>
      <c r="H169">
        <v>7448</v>
      </c>
      <c r="I169">
        <v>1</v>
      </c>
      <c r="J169" s="34">
        <v>9697.74</v>
      </c>
      <c r="K169" t="s">
        <v>900</v>
      </c>
      <c r="L169" s="6">
        <v>46066.646435185183</v>
      </c>
      <c r="M169" t="s">
        <v>899</v>
      </c>
      <c r="N169" t="str">
        <f>VLOOKUP(Tabela2[[#This Row],[NR_CNPJ_EMITENTE]],'[1]BASE FORNECEDORES'!$K:$R,8,0)</f>
        <v>A&amp;S TECHNOLOGIES INDUSTRIA E COMERCIO S.A.</v>
      </c>
    </row>
    <row r="170" spans="1:14" x14ac:dyDescent="0.3">
      <c r="A170" t="s">
        <v>906</v>
      </c>
      <c r="B170" t="s">
        <v>5506</v>
      </c>
      <c r="C170" t="s">
        <v>904</v>
      </c>
      <c r="D170" t="s">
        <v>903</v>
      </c>
      <c r="E170" t="s">
        <v>955</v>
      </c>
      <c r="F170" t="s">
        <v>954</v>
      </c>
      <c r="G170" s="1">
        <v>46066</v>
      </c>
      <c r="H170">
        <v>337594</v>
      </c>
      <c r="I170">
        <v>5</v>
      </c>
      <c r="J170" s="34">
        <v>5592</v>
      </c>
      <c r="K170" t="s">
        <v>900</v>
      </c>
      <c r="L170" s="6">
        <v>46066.60497685185</v>
      </c>
      <c r="M170" t="s">
        <v>899</v>
      </c>
      <c r="N170" t="str">
        <f>VLOOKUP(Tabela2[[#This Row],[NR_CNPJ_EMITENTE]],'[1]BASE FORNECEDORES'!$K:$R,8,0)</f>
        <v>SHERWIN - WILLIAMS DO BRASIL IND. E COM. LTDA</v>
      </c>
    </row>
    <row r="171" spans="1:14" x14ac:dyDescent="0.3">
      <c r="A171" t="s">
        <v>906</v>
      </c>
      <c r="B171" t="s">
        <v>5507</v>
      </c>
      <c r="C171" t="s">
        <v>904</v>
      </c>
      <c r="D171" t="s">
        <v>903</v>
      </c>
      <c r="E171" t="s">
        <v>5508</v>
      </c>
      <c r="F171" t="s">
        <v>5509</v>
      </c>
      <c r="G171" s="1">
        <v>46066</v>
      </c>
      <c r="H171">
        <v>227262</v>
      </c>
      <c r="I171">
        <v>5</v>
      </c>
      <c r="J171" s="34">
        <v>35262.300000000003</v>
      </c>
      <c r="K171" t="s">
        <v>900</v>
      </c>
      <c r="L171" s="6">
        <v>46066.355023148149</v>
      </c>
      <c r="M171" t="s">
        <v>899</v>
      </c>
      <c r="N171" t="str">
        <f>VLOOKUP(Tabela2[[#This Row],[NR_CNPJ_EMITENTE]],'[1]BASE FORNECEDORES'!$K:$R,8,0)</f>
        <v>MAXI RUBBER INDUSTRIAS QUIMICAS LTDA</v>
      </c>
    </row>
    <row r="172" spans="1:14" x14ac:dyDescent="0.3">
      <c r="A172" t="s">
        <v>906</v>
      </c>
      <c r="B172" t="s">
        <v>5510</v>
      </c>
      <c r="C172" t="s">
        <v>904</v>
      </c>
      <c r="D172" t="s">
        <v>903</v>
      </c>
      <c r="E172" t="s">
        <v>980</v>
      </c>
      <c r="F172" t="s">
        <v>979</v>
      </c>
      <c r="G172" s="1">
        <v>46066</v>
      </c>
      <c r="H172">
        <v>177473</v>
      </c>
      <c r="I172">
        <v>1</v>
      </c>
      <c r="J172" s="34">
        <v>23289.19</v>
      </c>
      <c r="K172" t="s">
        <v>900</v>
      </c>
      <c r="L172" s="6">
        <v>46066.313252314816</v>
      </c>
      <c r="M172" t="s">
        <v>899</v>
      </c>
      <c r="N172" t="str">
        <f>VLOOKUP(Tabela2[[#This Row],[NR_CNPJ_EMITENTE]],'[1]BASE FORNECEDORES'!$K:$R,8,0)</f>
        <v>VONIXX INDUSTRIA E COMERCIO DE POLIDORES LTDA</v>
      </c>
    </row>
    <row r="173" spans="1:14" x14ac:dyDescent="0.3">
      <c r="A173" t="s">
        <v>906</v>
      </c>
      <c r="B173" t="s">
        <v>5511</v>
      </c>
      <c r="C173" t="s">
        <v>904</v>
      </c>
      <c r="D173" t="s">
        <v>903</v>
      </c>
      <c r="E173" t="s">
        <v>929</v>
      </c>
      <c r="F173" t="s">
        <v>928</v>
      </c>
      <c r="G173" s="1">
        <v>46066</v>
      </c>
      <c r="H173">
        <v>667531</v>
      </c>
      <c r="I173">
        <v>25</v>
      </c>
      <c r="J173" s="34">
        <v>549</v>
      </c>
      <c r="K173" t="s">
        <v>900</v>
      </c>
      <c r="L173" s="6">
        <v>46066.209363425929</v>
      </c>
      <c r="M173" t="s">
        <v>899</v>
      </c>
      <c r="N173" t="str">
        <f>VLOOKUP(Tabela2[[#This Row],[NR_CNPJ_EMITENTE]],'[1]BASE FORNECEDORES'!$K:$R,8,0)</f>
        <v>3M DO BRASIL LTDA</v>
      </c>
    </row>
    <row r="174" spans="1:14" x14ac:dyDescent="0.3">
      <c r="A174" t="s">
        <v>906</v>
      </c>
      <c r="B174" t="s">
        <v>5512</v>
      </c>
      <c r="C174" t="s">
        <v>904</v>
      </c>
      <c r="D174" t="s">
        <v>903</v>
      </c>
      <c r="E174" t="s">
        <v>914</v>
      </c>
      <c r="F174" t="s">
        <v>913</v>
      </c>
      <c r="G174" s="1">
        <v>46065</v>
      </c>
      <c r="H174">
        <v>1383034</v>
      </c>
      <c r="I174">
        <v>1</v>
      </c>
      <c r="J174" s="34">
        <v>291.93</v>
      </c>
      <c r="K174" t="s">
        <v>900</v>
      </c>
      <c r="L174" s="6">
        <v>46065.959965277776</v>
      </c>
      <c r="M174" t="s">
        <v>899</v>
      </c>
      <c r="N174" t="str">
        <f>VLOOKUP(Tabela2[[#This Row],[NR_CNPJ_EMITENTE]],'[1]BASE FORNECEDORES'!$K:$R,8,0)</f>
        <v>COM.ALVORADA LIMPEZA E DESCARTAVEIS</v>
      </c>
    </row>
    <row r="175" spans="1:14" x14ac:dyDescent="0.3">
      <c r="A175" t="s">
        <v>906</v>
      </c>
      <c r="B175" t="s">
        <v>5513</v>
      </c>
      <c r="C175" t="s">
        <v>904</v>
      </c>
      <c r="D175" t="s">
        <v>903</v>
      </c>
      <c r="E175" t="s">
        <v>1040</v>
      </c>
      <c r="F175" t="s">
        <v>1039</v>
      </c>
      <c r="G175" s="1">
        <v>46065</v>
      </c>
      <c r="H175">
        <v>359569</v>
      </c>
      <c r="I175">
        <v>1</v>
      </c>
      <c r="J175" s="34">
        <v>268.27</v>
      </c>
      <c r="K175" t="s">
        <v>900</v>
      </c>
      <c r="L175" s="6">
        <v>46065.500694444447</v>
      </c>
      <c r="M175" t="s">
        <v>899</v>
      </c>
      <c r="N175" t="str">
        <f>VLOOKUP(Tabela2[[#This Row],[NR_CNPJ_EMITENTE]],'[1]BASE FORNECEDORES'!$K:$R,8,0)</f>
        <v>OMNI COMERCIO E SERVIÇOS LTDA</v>
      </c>
    </row>
    <row r="176" spans="1:14" x14ac:dyDescent="0.3">
      <c r="A176" t="s">
        <v>906</v>
      </c>
      <c r="B176" t="s">
        <v>5514</v>
      </c>
      <c r="C176" t="s">
        <v>904</v>
      </c>
      <c r="D176" t="s">
        <v>903</v>
      </c>
      <c r="E176" t="s">
        <v>5515</v>
      </c>
      <c r="F176" t="s">
        <v>5516</v>
      </c>
      <c r="G176" s="1">
        <v>46065</v>
      </c>
      <c r="H176">
        <v>49348</v>
      </c>
      <c r="I176">
        <v>1</v>
      </c>
      <c r="J176" s="34">
        <v>4920</v>
      </c>
      <c r="K176" t="s">
        <v>900</v>
      </c>
      <c r="L176" s="6">
        <v>46065.50068287037</v>
      </c>
      <c r="M176" t="s">
        <v>899</v>
      </c>
      <c r="N176" t="str">
        <f>VLOOKUP(Tabela2[[#This Row],[NR_CNPJ_EMITENTE]],'[1]BASE FORNECEDORES'!$K:$R,8,0)</f>
        <v>AYRTON JOSE DISCINI FILHO EPP</v>
      </c>
    </row>
    <row r="177" spans="1:14" x14ac:dyDescent="0.3">
      <c r="A177" t="s">
        <v>906</v>
      </c>
      <c r="B177" t="s">
        <v>5517</v>
      </c>
      <c r="C177" t="s">
        <v>904</v>
      </c>
      <c r="D177" t="s">
        <v>903</v>
      </c>
      <c r="E177" t="s">
        <v>5518</v>
      </c>
      <c r="F177" t="s">
        <v>5519</v>
      </c>
      <c r="G177" s="1">
        <v>46065</v>
      </c>
      <c r="H177">
        <v>408666</v>
      </c>
      <c r="I177">
        <v>17</v>
      </c>
      <c r="J177" s="34">
        <v>5090.92</v>
      </c>
      <c r="K177" t="s">
        <v>900</v>
      </c>
      <c r="L177" s="6">
        <v>46065.479849537034</v>
      </c>
      <c r="M177" t="s">
        <v>899</v>
      </c>
      <c r="N177" t="str">
        <f>VLOOKUP(Tabela2[[#This Row],[NR_CNPJ_EMITENTE]],'[1]BASE FORNECEDORES'!$K:$R,8,0)</f>
        <v>PPG INDUSTRIAL DO BRASIL TINTAS E VERNIZES LTDA</v>
      </c>
    </row>
    <row r="178" spans="1:14" x14ac:dyDescent="0.3">
      <c r="A178" t="s">
        <v>906</v>
      </c>
      <c r="B178" t="s">
        <v>5520</v>
      </c>
      <c r="C178" t="s">
        <v>904</v>
      </c>
      <c r="D178" t="s">
        <v>903</v>
      </c>
      <c r="E178" t="s">
        <v>5521</v>
      </c>
      <c r="F178" t="s">
        <v>5522</v>
      </c>
      <c r="G178" s="1">
        <v>46064</v>
      </c>
      <c r="H178">
        <v>88840</v>
      </c>
      <c r="I178">
        <v>1</v>
      </c>
      <c r="J178" s="34">
        <v>345</v>
      </c>
      <c r="K178" t="s">
        <v>900</v>
      </c>
      <c r="L178" s="6">
        <v>46064.792511574073</v>
      </c>
      <c r="M178" t="s">
        <v>899</v>
      </c>
      <c r="N178" t="str">
        <f>VLOOKUP(Tabela2[[#This Row],[NR_CNPJ_EMITENTE]],'[1]BASE FORNECEDORES'!$K:$R,8,0)</f>
        <v>BRASFORT DISTRIBUIDORA DE TINTAS LTDA</v>
      </c>
    </row>
    <row r="179" spans="1:14" x14ac:dyDescent="0.3">
      <c r="A179" t="s">
        <v>906</v>
      </c>
      <c r="B179" t="s">
        <v>5523</v>
      </c>
      <c r="C179" t="s">
        <v>904</v>
      </c>
      <c r="D179" t="s">
        <v>903</v>
      </c>
      <c r="E179" t="s">
        <v>920</v>
      </c>
      <c r="F179" t="s">
        <v>919</v>
      </c>
      <c r="G179" s="1">
        <v>46064</v>
      </c>
      <c r="H179">
        <v>799414</v>
      </c>
      <c r="I179">
        <v>1</v>
      </c>
      <c r="J179" s="34">
        <v>24535.5</v>
      </c>
      <c r="K179" t="s">
        <v>900</v>
      </c>
      <c r="L179" s="6">
        <v>46064.688171296293</v>
      </c>
      <c r="M179" t="s">
        <v>899</v>
      </c>
      <c r="N179" t="str">
        <f>VLOOKUP(Tabela2[[#This Row],[NR_CNPJ_EMITENTE]],'[1]BASE FORNECEDORES'!$K:$R,8,0)</f>
        <v>BRASILUX TINTAS TECNICAS LTDA</v>
      </c>
    </row>
    <row r="180" spans="1:14" x14ac:dyDescent="0.3">
      <c r="A180" t="s">
        <v>906</v>
      </c>
      <c r="B180" t="s">
        <v>5524</v>
      </c>
      <c r="C180" t="s">
        <v>904</v>
      </c>
      <c r="D180" t="s">
        <v>903</v>
      </c>
      <c r="E180" t="s">
        <v>929</v>
      </c>
      <c r="F180" t="s">
        <v>928</v>
      </c>
      <c r="G180" s="1">
        <v>46064</v>
      </c>
      <c r="H180">
        <v>665360</v>
      </c>
      <c r="I180">
        <v>25</v>
      </c>
      <c r="J180" s="34">
        <v>167.82</v>
      </c>
      <c r="K180" t="s">
        <v>900</v>
      </c>
      <c r="L180" s="6">
        <v>46064.542395833334</v>
      </c>
      <c r="M180" t="s">
        <v>899</v>
      </c>
      <c r="N180" t="str">
        <f>VLOOKUP(Tabela2[[#This Row],[NR_CNPJ_EMITENTE]],'[1]BASE FORNECEDORES'!$K:$R,8,0)</f>
        <v>3M DO BRASIL LTDA</v>
      </c>
    </row>
    <row r="181" spans="1:14" x14ac:dyDescent="0.3">
      <c r="A181" t="s">
        <v>906</v>
      </c>
      <c r="B181" t="s">
        <v>5525</v>
      </c>
      <c r="C181" t="s">
        <v>904</v>
      </c>
      <c r="D181" t="s">
        <v>903</v>
      </c>
      <c r="E181" t="s">
        <v>5451</v>
      </c>
      <c r="F181" t="s">
        <v>5452</v>
      </c>
      <c r="G181" s="1">
        <v>46064</v>
      </c>
      <c r="H181">
        <v>23589</v>
      </c>
      <c r="I181">
        <v>2</v>
      </c>
      <c r="J181" s="34">
        <v>509.6</v>
      </c>
      <c r="K181" t="s">
        <v>900</v>
      </c>
      <c r="L181" s="6">
        <v>46064.52140046296</v>
      </c>
      <c r="M181" t="s">
        <v>899</v>
      </c>
      <c r="N181" t="str">
        <f>VLOOKUP(Tabela2[[#This Row],[NR_CNPJ_EMITENTE]],'[1]BASE FORNECEDORES'!$K:$R,8,0)</f>
        <v>DURACOLOR INDUSTRIA E COMERCIO DE TINTAS</v>
      </c>
    </row>
    <row r="182" spans="1:14" x14ac:dyDescent="0.3">
      <c r="A182" t="s">
        <v>906</v>
      </c>
      <c r="B182" t="s">
        <v>5526</v>
      </c>
      <c r="C182" t="s">
        <v>904</v>
      </c>
      <c r="D182" t="s">
        <v>903</v>
      </c>
      <c r="E182" t="s">
        <v>955</v>
      </c>
      <c r="F182" t="s">
        <v>954</v>
      </c>
      <c r="G182" s="1">
        <v>46064</v>
      </c>
      <c r="H182">
        <v>337170</v>
      </c>
      <c r="I182">
        <v>5</v>
      </c>
      <c r="J182" s="34">
        <v>47684.5</v>
      </c>
      <c r="K182" t="s">
        <v>900</v>
      </c>
      <c r="L182" s="6">
        <v>46064.52140046296</v>
      </c>
      <c r="M182" t="s">
        <v>899</v>
      </c>
      <c r="N182" t="str">
        <f>VLOOKUP(Tabela2[[#This Row],[NR_CNPJ_EMITENTE]],'[1]BASE FORNECEDORES'!$K:$R,8,0)</f>
        <v>SHERWIN - WILLIAMS DO BRASIL IND. E COM. LTDA</v>
      </c>
    </row>
    <row r="183" spans="1:14" x14ac:dyDescent="0.3">
      <c r="A183" t="s">
        <v>906</v>
      </c>
      <c r="B183" t="s">
        <v>5527</v>
      </c>
      <c r="C183" t="s">
        <v>904</v>
      </c>
      <c r="D183" t="s">
        <v>903</v>
      </c>
      <c r="E183" t="s">
        <v>929</v>
      </c>
      <c r="F183" t="s">
        <v>928</v>
      </c>
      <c r="G183" s="1">
        <v>46064</v>
      </c>
      <c r="H183">
        <v>665114</v>
      </c>
      <c r="I183">
        <v>25</v>
      </c>
      <c r="J183" s="34">
        <v>519.76</v>
      </c>
      <c r="K183" t="s">
        <v>900</v>
      </c>
      <c r="L183" s="6">
        <v>46064.375740740739</v>
      </c>
      <c r="M183" t="s">
        <v>899</v>
      </c>
      <c r="N183" t="str">
        <f>VLOOKUP(Tabela2[[#This Row],[NR_CNPJ_EMITENTE]],'[1]BASE FORNECEDORES'!$K:$R,8,0)</f>
        <v>3M DO BRASIL LTDA</v>
      </c>
    </row>
    <row r="184" spans="1:14" x14ac:dyDescent="0.3">
      <c r="A184" t="s">
        <v>906</v>
      </c>
      <c r="B184" t="s">
        <v>5528</v>
      </c>
      <c r="C184" t="s">
        <v>904</v>
      </c>
      <c r="D184" t="s">
        <v>903</v>
      </c>
      <c r="E184" t="s">
        <v>929</v>
      </c>
      <c r="F184" t="s">
        <v>928</v>
      </c>
      <c r="G184" s="1">
        <v>46064</v>
      </c>
      <c r="H184">
        <v>665113</v>
      </c>
      <c r="I184">
        <v>25</v>
      </c>
      <c r="J184" s="34">
        <v>2455.62</v>
      </c>
      <c r="K184" t="s">
        <v>900</v>
      </c>
      <c r="L184" s="6">
        <v>46064.375752314816</v>
      </c>
      <c r="M184" t="s">
        <v>899</v>
      </c>
      <c r="N184" t="str">
        <f>VLOOKUP(Tabela2[[#This Row],[NR_CNPJ_EMITENTE]],'[1]BASE FORNECEDORES'!$K:$R,8,0)</f>
        <v>3M DO BRASIL LTDA</v>
      </c>
    </row>
    <row r="185" spans="1:14" x14ac:dyDescent="0.3">
      <c r="A185" t="s">
        <v>906</v>
      </c>
      <c r="B185" t="s">
        <v>5529</v>
      </c>
      <c r="C185" t="s">
        <v>904</v>
      </c>
      <c r="D185" t="s">
        <v>903</v>
      </c>
      <c r="E185" t="s">
        <v>929</v>
      </c>
      <c r="F185" t="s">
        <v>928</v>
      </c>
      <c r="G185" s="1">
        <v>46064</v>
      </c>
      <c r="H185">
        <v>665046</v>
      </c>
      <c r="I185">
        <v>25</v>
      </c>
      <c r="J185" s="34">
        <v>1124.28</v>
      </c>
      <c r="K185" t="s">
        <v>900</v>
      </c>
      <c r="L185" s="6">
        <v>46064.375740740739</v>
      </c>
      <c r="M185" t="s">
        <v>899</v>
      </c>
      <c r="N185" t="str">
        <f>VLOOKUP(Tabela2[[#This Row],[NR_CNPJ_EMITENTE]],'[1]BASE FORNECEDORES'!$K:$R,8,0)</f>
        <v>3M DO BRASIL LTDA</v>
      </c>
    </row>
    <row r="186" spans="1:14" x14ac:dyDescent="0.3">
      <c r="A186" t="s">
        <v>906</v>
      </c>
      <c r="B186" t="s">
        <v>5530</v>
      </c>
      <c r="C186" t="s">
        <v>904</v>
      </c>
      <c r="D186" t="s">
        <v>903</v>
      </c>
      <c r="E186" t="s">
        <v>929</v>
      </c>
      <c r="F186" t="s">
        <v>928</v>
      </c>
      <c r="G186" s="1">
        <v>46064</v>
      </c>
      <c r="H186">
        <v>665045</v>
      </c>
      <c r="I186">
        <v>25</v>
      </c>
      <c r="J186" s="34">
        <v>6237.8</v>
      </c>
      <c r="K186" t="s">
        <v>900</v>
      </c>
      <c r="L186" s="6">
        <v>46064.375740740739</v>
      </c>
      <c r="M186" t="s">
        <v>899</v>
      </c>
      <c r="N186" t="str">
        <f>VLOOKUP(Tabela2[[#This Row],[NR_CNPJ_EMITENTE]],'[1]BASE FORNECEDORES'!$K:$R,8,0)</f>
        <v>3M DO BRASIL LTDA</v>
      </c>
    </row>
    <row r="187" spans="1:14" x14ac:dyDescent="0.3">
      <c r="A187" t="s">
        <v>906</v>
      </c>
      <c r="B187" t="s">
        <v>5531</v>
      </c>
      <c r="C187" t="s">
        <v>904</v>
      </c>
      <c r="D187" t="s">
        <v>903</v>
      </c>
      <c r="E187" t="s">
        <v>929</v>
      </c>
      <c r="F187" t="s">
        <v>928</v>
      </c>
      <c r="G187" s="1">
        <v>46064</v>
      </c>
      <c r="H187">
        <v>665044</v>
      </c>
      <c r="I187">
        <v>25</v>
      </c>
      <c r="J187" s="34">
        <v>6592.97</v>
      </c>
      <c r="K187" t="s">
        <v>900</v>
      </c>
      <c r="L187" s="6">
        <v>46064.375740740739</v>
      </c>
      <c r="M187" t="s">
        <v>899</v>
      </c>
      <c r="N187" t="str">
        <f>VLOOKUP(Tabela2[[#This Row],[NR_CNPJ_EMITENTE]],'[1]BASE FORNECEDORES'!$K:$R,8,0)</f>
        <v>3M DO BRASIL LTDA</v>
      </c>
    </row>
    <row r="188" spans="1:14" x14ac:dyDescent="0.3">
      <c r="A188" t="s">
        <v>906</v>
      </c>
      <c r="B188" t="s">
        <v>5532</v>
      </c>
      <c r="C188" t="s">
        <v>904</v>
      </c>
      <c r="D188" t="s">
        <v>903</v>
      </c>
      <c r="E188" t="s">
        <v>929</v>
      </c>
      <c r="F188" t="s">
        <v>928</v>
      </c>
      <c r="G188" s="1">
        <v>46064</v>
      </c>
      <c r="H188">
        <v>665043</v>
      </c>
      <c r="I188">
        <v>25</v>
      </c>
      <c r="J188" s="34">
        <v>5049.6000000000004</v>
      </c>
      <c r="K188" t="s">
        <v>900</v>
      </c>
      <c r="L188" s="6">
        <v>46064.375740740739</v>
      </c>
      <c r="M188" t="s">
        <v>899</v>
      </c>
      <c r="N188" t="str">
        <f>VLOOKUP(Tabela2[[#This Row],[NR_CNPJ_EMITENTE]],'[1]BASE FORNECEDORES'!$K:$R,8,0)</f>
        <v>3M DO BRASIL LTDA</v>
      </c>
    </row>
    <row r="189" spans="1:14" x14ac:dyDescent="0.3">
      <c r="A189" t="s">
        <v>906</v>
      </c>
      <c r="B189" t="s">
        <v>5533</v>
      </c>
      <c r="C189" t="s">
        <v>904</v>
      </c>
      <c r="D189" t="s">
        <v>903</v>
      </c>
      <c r="E189" t="s">
        <v>929</v>
      </c>
      <c r="F189" t="s">
        <v>928</v>
      </c>
      <c r="G189" s="1">
        <v>46064</v>
      </c>
      <c r="H189">
        <v>665042</v>
      </c>
      <c r="I189">
        <v>25</v>
      </c>
      <c r="J189" s="34">
        <v>2900.68</v>
      </c>
      <c r="K189" t="s">
        <v>900</v>
      </c>
      <c r="L189" s="6">
        <v>46064.375740740739</v>
      </c>
      <c r="M189" t="s">
        <v>899</v>
      </c>
      <c r="N189" t="str">
        <f>VLOOKUP(Tabela2[[#This Row],[NR_CNPJ_EMITENTE]],'[1]BASE FORNECEDORES'!$K:$R,8,0)</f>
        <v>3M DO BRASIL LTDA</v>
      </c>
    </row>
    <row r="190" spans="1:14" x14ac:dyDescent="0.3">
      <c r="A190" t="s">
        <v>906</v>
      </c>
      <c r="B190" t="s">
        <v>5534</v>
      </c>
      <c r="C190" t="s">
        <v>904</v>
      </c>
      <c r="D190" t="s">
        <v>903</v>
      </c>
      <c r="E190" t="s">
        <v>929</v>
      </c>
      <c r="F190" t="s">
        <v>928</v>
      </c>
      <c r="G190" s="1">
        <v>46064</v>
      </c>
      <c r="H190">
        <v>665041</v>
      </c>
      <c r="I190">
        <v>25</v>
      </c>
      <c r="J190" s="34">
        <v>3016.54</v>
      </c>
      <c r="K190" t="s">
        <v>900</v>
      </c>
      <c r="L190" s="6">
        <v>46064.375740740739</v>
      </c>
      <c r="M190" t="s">
        <v>899</v>
      </c>
      <c r="N190" t="str">
        <f>VLOOKUP(Tabela2[[#This Row],[NR_CNPJ_EMITENTE]],'[1]BASE FORNECEDORES'!$K:$R,8,0)</f>
        <v>3M DO BRASIL LTDA</v>
      </c>
    </row>
    <row r="191" spans="1:14" x14ac:dyDescent="0.3">
      <c r="A191" t="s">
        <v>906</v>
      </c>
      <c r="B191" t="s">
        <v>5535</v>
      </c>
      <c r="C191" t="s">
        <v>904</v>
      </c>
      <c r="D191" t="s">
        <v>903</v>
      </c>
      <c r="E191" t="s">
        <v>929</v>
      </c>
      <c r="F191" t="s">
        <v>928</v>
      </c>
      <c r="G191" s="1">
        <v>46064</v>
      </c>
      <c r="H191">
        <v>665040</v>
      </c>
      <c r="I191">
        <v>25</v>
      </c>
      <c r="J191" s="34">
        <v>13239.26</v>
      </c>
      <c r="K191" t="s">
        <v>900</v>
      </c>
      <c r="L191" s="6">
        <v>46064.375740740739</v>
      </c>
      <c r="M191" t="s">
        <v>899</v>
      </c>
      <c r="N191" t="str">
        <f>VLOOKUP(Tabela2[[#This Row],[NR_CNPJ_EMITENTE]],'[1]BASE FORNECEDORES'!$K:$R,8,0)</f>
        <v>3M DO BRASIL LTDA</v>
      </c>
    </row>
    <row r="192" spans="1:14" x14ac:dyDescent="0.3">
      <c r="A192" t="s">
        <v>906</v>
      </c>
      <c r="B192" t="s">
        <v>5536</v>
      </c>
      <c r="C192" t="s">
        <v>904</v>
      </c>
      <c r="D192" t="s">
        <v>903</v>
      </c>
      <c r="E192" t="s">
        <v>936</v>
      </c>
      <c r="F192" t="s">
        <v>935</v>
      </c>
      <c r="G192" s="1">
        <v>46063</v>
      </c>
      <c r="H192">
        <v>497169</v>
      </c>
      <c r="I192">
        <v>21</v>
      </c>
      <c r="J192" s="34">
        <v>30671.81</v>
      </c>
      <c r="K192" t="s">
        <v>900</v>
      </c>
      <c r="L192" s="6">
        <v>46063.938599537039</v>
      </c>
      <c r="M192" t="s">
        <v>899</v>
      </c>
      <c r="N192" t="str">
        <f>VLOOKUP(Tabela2[[#This Row],[NR_CNPJ_EMITENTE]],'[1]BASE FORNECEDORES'!$K:$R,8,0)</f>
        <v>AKZO NOBEL LTDA AUTO</v>
      </c>
    </row>
    <row r="193" spans="1:14" x14ac:dyDescent="0.3">
      <c r="A193" t="s">
        <v>906</v>
      </c>
      <c r="B193" t="s">
        <v>5537</v>
      </c>
      <c r="C193" t="s">
        <v>904</v>
      </c>
      <c r="D193" t="s">
        <v>903</v>
      </c>
      <c r="E193" t="s">
        <v>911</v>
      </c>
      <c r="F193" t="s">
        <v>910</v>
      </c>
      <c r="G193" s="1">
        <v>46063</v>
      </c>
      <c r="H193">
        <v>374348</v>
      </c>
      <c r="I193">
        <v>24</v>
      </c>
      <c r="J193" s="34">
        <v>5679.29</v>
      </c>
      <c r="K193" t="s">
        <v>900</v>
      </c>
      <c r="L193" s="6">
        <v>46063.87599537037</v>
      </c>
      <c r="M193" t="s">
        <v>899</v>
      </c>
      <c r="N193" t="str">
        <f>VLOOKUP(Tabela2[[#This Row],[NR_CNPJ_EMITENTE]],'[1]BASE FORNECEDORES'!$K:$R,8,0)</f>
        <v>SIKA SA</v>
      </c>
    </row>
    <row r="194" spans="1:14" x14ac:dyDescent="0.3">
      <c r="A194" t="s">
        <v>906</v>
      </c>
      <c r="B194" t="s">
        <v>5538</v>
      </c>
      <c r="C194" t="s">
        <v>904</v>
      </c>
      <c r="D194" t="s">
        <v>903</v>
      </c>
      <c r="E194" t="s">
        <v>5539</v>
      </c>
      <c r="F194" t="s">
        <v>5540</v>
      </c>
      <c r="G194" s="1">
        <v>46063</v>
      </c>
      <c r="H194">
        <v>127633</v>
      </c>
      <c r="I194">
        <v>1</v>
      </c>
      <c r="J194" s="34">
        <v>7200</v>
      </c>
      <c r="K194" t="s">
        <v>900</v>
      </c>
      <c r="L194" s="6">
        <v>46063.792592592596</v>
      </c>
      <c r="M194" t="s">
        <v>899</v>
      </c>
      <c r="N194" t="str">
        <f>VLOOKUP(Tabela2[[#This Row],[NR_CNPJ_EMITENTE]],'[1]BASE FORNECEDORES'!$K:$R,8,0)</f>
        <v>ALV INDUSTRIA E COMERCIO DE TINTAS LTDA</v>
      </c>
    </row>
    <row r="195" spans="1:14" x14ac:dyDescent="0.3">
      <c r="A195" t="s">
        <v>906</v>
      </c>
      <c r="B195" t="s">
        <v>5541</v>
      </c>
      <c r="C195" t="s">
        <v>904</v>
      </c>
      <c r="D195" t="s">
        <v>903</v>
      </c>
      <c r="E195" t="s">
        <v>936</v>
      </c>
      <c r="F195" t="s">
        <v>935</v>
      </c>
      <c r="G195" s="1">
        <v>46062</v>
      </c>
      <c r="H195">
        <v>497104</v>
      </c>
      <c r="I195">
        <v>21</v>
      </c>
      <c r="J195" s="34">
        <v>42250.29</v>
      </c>
      <c r="K195" t="s">
        <v>900</v>
      </c>
      <c r="L195" s="6">
        <v>46062.959699074076</v>
      </c>
      <c r="M195" t="s">
        <v>899</v>
      </c>
      <c r="N195" t="str">
        <f>VLOOKUP(Tabela2[[#This Row],[NR_CNPJ_EMITENTE]],'[1]BASE FORNECEDORES'!$K:$R,8,0)</f>
        <v>AKZO NOBEL LTDA AUTO</v>
      </c>
    </row>
    <row r="196" spans="1:14" x14ac:dyDescent="0.3">
      <c r="A196" t="s">
        <v>906</v>
      </c>
      <c r="B196" t="s">
        <v>5542</v>
      </c>
      <c r="C196" t="s">
        <v>904</v>
      </c>
      <c r="D196" t="s">
        <v>903</v>
      </c>
      <c r="E196" t="s">
        <v>936</v>
      </c>
      <c r="F196" t="s">
        <v>935</v>
      </c>
      <c r="G196" s="1">
        <v>46062</v>
      </c>
      <c r="H196">
        <v>497103</v>
      </c>
      <c r="I196">
        <v>21</v>
      </c>
      <c r="J196" s="34">
        <v>50235.41</v>
      </c>
      <c r="K196" t="s">
        <v>900</v>
      </c>
      <c r="L196" s="6">
        <v>46062.959699074076</v>
      </c>
      <c r="M196" t="s">
        <v>899</v>
      </c>
      <c r="N196" t="str">
        <f>VLOOKUP(Tabela2[[#This Row],[NR_CNPJ_EMITENTE]],'[1]BASE FORNECEDORES'!$K:$R,8,0)</f>
        <v>AKZO NOBEL LTDA AUTO</v>
      </c>
    </row>
    <row r="197" spans="1:14" x14ac:dyDescent="0.3">
      <c r="A197" t="s">
        <v>906</v>
      </c>
      <c r="B197" t="s">
        <v>5543</v>
      </c>
      <c r="C197" t="s">
        <v>904</v>
      </c>
      <c r="D197" t="s">
        <v>903</v>
      </c>
      <c r="E197" t="s">
        <v>902</v>
      </c>
      <c r="F197" t="s">
        <v>901</v>
      </c>
      <c r="G197" s="1">
        <v>46062</v>
      </c>
      <c r="H197">
        <v>2442741</v>
      </c>
      <c r="I197">
        <v>1</v>
      </c>
      <c r="J197" s="34">
        <v>5328.59</v>
      </c>
      <c r="K197" t="s">
        <v>900</v>
      </c>
      <c r="L197" s="6">
        <v>46062.917939814812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906</v>
      </c>
      <c r="B198" t="s">
        <v>5544</v>
      </c>
      <c r="C198" t="s">
        <v>904</v>
      </c>
      <c r="D198" t="s">
        <v>903</v>
      </c>
      <c r="E198" t="s">
        <v>5444</v>
      </c>
      <c r="F198" t="s">
        <v>5445</v>
      </c>
      <c r="G198" s="1">
        <v>46062</v>
      </c>
      <c r="H198">
        <v>678541</v>
      </c>
      <c r="I198">
        <v>2</v>
      </c>
      <c r="J198" s="34">
        <v>12559.58</v>
      </c>
      <c r="K198" t="s">
        <v>900</v>
      </c>
      <c r="L198" s="6">
        <v>46062.709004629629</v>
      </c>
      <c r="M198" t="s">
        <v>899</v>
      </c>
      <c r="N198" t="str">
        <f>VLOOKUP(Tabela2[[#This Row],[NR_CNPJ_EMITENTE]],'[1]BASE FORNECEDORES'!$K:$R,8,0)</f>
        <v>ADERE PRODUTOS AUTO ADESIVOS LTDA</v>
      </c>
    </row>
    <row r="199" spans="1:14" x14ac:dyDescent="0.3">
      <c r="A199" t="s">
        <v>906</v>
      </c>
      <c r="B199" t="s">
        <v>5545</v>
      </c>
      <c r="C199" t="s">
        <v>904</v>
      </c>
      <c r="D199" t="s">
        <v>903</v>
      </c>
      <c r="E199" t="s">
        <v>920</v>
      </c>
      <c r="F199" t="s">
        <v>919</v>
      </c>
      <c r="G199" s="1">
        <v>46060</v>
      </c>
      <c r="H199">
        <v>798763</v>
      </c>
      <c r="I199">
        <v>1</v>
      </c>
      <c r="J199" s="34">
        <v>63027.19</v>
      </c>
      <c r="K199" t="s">
        <v>900</v>
      </c>
      <c r="L199" s="6">
        <v>46060.751550925925</v>
      </c>
      <c r="M199" t="s">
        <v>899</v>
      </c>
      <c r="N199" t="str">
        <f>VLOOKUP(Tabela2[[#This Row],[NR_CNPJ_EMITENTE]],'[1]BASE FORNECEDORES'!$K:$R,8,0)</f>
        <v>BRASILUX TINTAS TECNICAS LTDA</v>
      </c>
    </row>
    <row r="200" spans="1:14" x14ac:dyDescent="0.3">
      <c r="A200" t="s">
        <v>906</v>
      </c>
      <c r="B200" t="s">
        <v>5546</v>
      </c>
      <c r="C200" t="s">
        <v>904</v>
      </c>
      <c r="D200" t="s">
        <v>903</v>
      </c>
      <c r="E200" t="s">
        <v>989</v>
      </c>
      <c r="F200" t="s">
        <v>988</v>
      </c>
      <c r="G200" s="1">
        <v>46060</v>
      </c>
      <c r="H200">
        <v>1016746</v>
      </c>
      <c r="I200">
        <v>0</v>
      </c>
      <c r="J200" s="34">
        <v>10818.63</v>
      </c>
      <c r="K200" t="s">
        <v>900</v>
      </c>
      <c r="L200" s="6">
        <v>46060.570833333331</v>
      </c>
      <c r="M200" t="s">
        <v>899</v>
      </c>
      <c r="N200" t="str">
        <f>VLOOKUP(Tabela2[[#This Row],[NR_CNPJ_EMITENTE]],'[1]BASE FORNECEDORES'!$K:$R,8,0)</f>
        <v>PINCEIS ATLAS S.A.</v>
      </c>
    </row>
    <row r="201" spans="1:14" x14ac:dyDescent="0.3">
      <c r="A201" t="s">
        <v>906</v>
      </c>
      <c r="B201" t="s">
        <v>5547</v>
      </c>
      <c r="C201" t="s">
        <v>904</v>
      </c>
      <c r="D201" t="s">
        <v>903</v>
      </c>
      <c r="E201" t="s">
        <v>920</v>
      </c>
      <c r="F201" t="s">
        <v>919</v>
      </c>
      <c r="G201" s="1">
        <v>46059</v>
      </c>
      <c r="H201">
        <v>798733</v>
      </c>
      <c r="I201">
        <v>1</v>
      </c>
      <c r="J201" s="34">
        <v>22473.439999999999</v>
      </c>
      <c r="K201" t="s">
        <v>900</v>
      </c>
      <c r="L201" s="6">
        <v>46060.042812500003</v>
      </c>
      <c r="M201" t="s">
        <v>899</v>
      </c>
      <c r="N201" t="str">
        <f>VLOOKUP(Tabela2[[#This Row],[NR_CNPJ_EMITENTE]],'[1]BASE FORNECEDORES'!$K:$R,8,0)</f>
        <v>BRASILUX TINTAS TECNICAS LTDA</v>
      </c>
    </row>
    <row r="202" spans="1:14" x14ac:dyDescent="0.3">
      <c r="A202" t="s">
        <v>906</v>
      </c>
      <c r="B202" t="s">
        <v>5548</v>
      </c>
      <c r="C202" t="s">
        <v>904</v>
      </c>
      <c r="D202" t="s">
        <v>903</v>
      </c>
      <c r="E202" t="s">
        <v>920</v>
      </c>
      <c r="F202" t="s">
        <v>919</v>
      </c>
      <c r="G202" s="1">
        <v>46059</v>
      </c>
      <c r="H202">
        <v>798732</v>
      </c>
      <c r="I202">
        <v>1</v>
      </c>
      <c r="J202" s="34">
        <v>38947.97</v>
      </c>
      <c r="K202" t="s">
        <v>900</v>
      </c>
      <c r="L202" s="6">
        <v>46060.042812500003</v>
      </c>
      <c r="M202" t="s">
        <v>899</v>
      </c>
      <c r="N202" t="str">
        <f>VLOOKUP(Tabela2[[#This Row],[NR_CNPJ_EMITENTE]],'[1]BASE FORNECEDORES'!$K:$R,8,0)</f>
        <v>BRASILUX TINTAS TECNICAS LTDA</v>
      </c>
    </row>
    <row r="203" spans="1:14" x14ac:dyDescent="0.3">
      <c r="A203" t="s">
        <v>906</v>
      </c>
      <c r="B203" t="s">
        <v>5549</v>
      </c>
      <c r="C203" t="s">
        <v>904</v>
      </c>
      <c r="D203" t="s">
        <v>903</v>
      </c>
      <c r="E203" t="s">
        <v>936</v>
      </c>
      <c r="F203" t="s">
        <v>935</v>
      </c>
      <c r="G203" s="1">
        <v>46059</v>
      </c>
      <c r="H203">
        <v>497068</v>
      </c>
      <c r="I203">
        <v>21</v>
      </c>
      <c r="J203" s="34">
        <v>5360.5</v>
      </c>
      <c r="K203" t="s">
        <v>900</v>
      </c>
      <c r="L203" s="6">
        <v>46059.938784722224</v>
      </c>
      <c r="M203" t="s">
        <v>899</v>
      </c>
      <c r="N203" t="str">
        <f>VLOOKUP(Tabela2[[#This Row],[NR_CNPJ_EMITENTE]],'[1]BASE FORNECEDORES'!$K:$R,8,0)</f>
        <v>AKZO NOBEL LTDA AUTO</v>
      </c>
    </row>
    <row r="204" spans="1:14" x14ac:dyDescent="0.3">
      <c r="A204" t="s">
        <v>906</v>
      </c>
      <c r="B204" t="s">
        <v>5550</v>
      </c>
      <c r="C204" t="s">
        <v>904</v>
      </c>
      <c r="D204" t="s">
        <v>903</v>
      </c>
      <c r="E204" t="s">
        <v>917</v>
      </c>
      <c r="F204" t="s">
        <v>916</v>
      </c>
      <c r="G204" s="1">
        <v>46059</v>
      </c>
      <c r="H204">
        <v>109324</v>
      </c>
      <c r="I204">
        <v>1</v>
      </c>
      <c r="J204" s="34">
        <v>29185.1</v>
      </c>
      <c r="K204" t="s">
        <v>900</v>
      </c>
      <c r="L204" s="6">
        <v>46059.709131944444</v>
      </c>
      <c r="M204" t="s">
        <v>899</v>
      </c>
      <c r="N204" t="str">
        <f>VLOOKUP(Tabela2[[#This Row],[NR_CNPJ_EMITENTE]],'[1]BASE FORNECEDORES'!$K:$R,8,0)</f>
        <v>DISSOLTEX IND QUIMICA LTDA</v>
      </c>
    </row>
    <row r="205" spans="1:14" x14ac:dyDescent="0.3">
      <c r="A205" t="s">
        <v>906</v>
      </c>
      <c r="B205" t="s">
        <v>5551</v>
      </c>
      <c r="C205" t="s">
        <v>904</v>
      </c>
      <c r="D205" t="s">
        <v>903</v>
      </c>
      <c r="E205" t="s">
        <v>5552</v>
      </c>
      <c r="F205" t="s">
        <v>5480</v>
      </c>
      <c r="G205" s="1">
        <v>46059</v>
      </c>
      <c r="H205">
        <v>91642</v>
      </c>
      <c r="I205">
        <v>2</v>
      </c>
      <c r="J205" s="34">
        <v>10834.64</v>
      </c>
      <c r="K205" t="s">
        <v>900</v>
      </c>
      <c r="L205" s="6">
        <v>46059.667314814818</v>
      </c>
      <c r="M205" t="s">
        <v>899</v>
      </c>
      <c r="N205" t="str">
        <f>VLOOKUP(Tabela2[[#This Row],[NR_CNPJ_EMITENTE]],'[1]BASE FORNECEDORES'!$K:$R,8,0)</f>
        <v>ANJO QUIMICA DO BRASIL LTDA</v>
      </c>
    </row>
    <row r="206" spans="1:14" x14ac:dyDescent="0.3">
      <c r="A206" t="s">
        <v>906</v>
      </c>
      <c r="B206" t="s">
        <v>5553</v>
      </c>
      <c r="C206" t="s">
        <v>904</v>
      </c>
      <c r="D206" t="s">
        <v>903</v>
      </c>
      <c r="E206" t="s">
        <v>5554</v>
      </c>
      <c r="F206" t="s">
        <v>5555</v>
      </c>
      <c r="G206" s="1">
        <v>46059</v>
      </c>
      <c r="H206">
        <v>90844</v>
      </c>
      <c r="I206">
        <v>1</v>
      </c>
      <c r="J206" s="34">
        <v>7152.81</v>
      </c>
      <c r="K206" t="s">
        <v>900</v>
      </c>
      <c r="L206" s="6">
        <v>46059.521435185183</v>
      </c>
      <c r="M206" t="s">
        <v>899</v>
      </c>
      <c r="N206" t="str">
        <f>VLOOKUP(Tabela2[[#This Row],[NR_CNPJ_EMITENTE]],'[1]BASE FORNECEDORES'!$K:$R,8,0)</f>
        <v>BERLINER DO BRASIL MOTORES LTDA</v>
      </c>
    </row>
    <row r="207" spans="1:14" x14ac:dyDescent="0.3">
      <c r="A207" t="s">
        <v>906</v>
      </c>
      <c r="B207" t="s">
        <v>5556</v>
      </c>
      <c r="C207" t="s">
        <v>904</v>
      </c>
      <c r="D207" t="s">
        <v>903</v>
      </c>
      <c r="E207" t="s">
        <v>5479</v>
      </c>
      <c r="F207" t="s">
        <v>5480</v>
      </c>
      <c r="G207" s="1">
        <v>46058</v>
      </c>
      <c r="H207">
        <v>470687</v>
      </c>
      <c r="I207">
        <v>2</v>
      </c>
      <c r="J207" s="34">
        <v>18003.2</v>
      </c>
      <c r="K207" t="s">
        <v>900</v>
      </c>
      <c r="L207" s="6">
        <v>46058.771481481483</v>
      </c>
      <c r="M207" t="s">
        <v>899</v>
      </c>
      <c r="N207" t="str">
        <f>VLOOKUP(Tabela2[[#This Row],[NR_CNPJ_EMITENTE]],'[1]BASE FORNECEDORES'!$K:$R,8,0)</f>
        <v>ANJO QUIMICA DO BRASIL LTDA</v>
      </c>
    </row>
    <row r="208" spans="1:14" x14ac:dyDescent="0.3">
      <c r="A208" t="s">
        <v>906</v>
      </c>
      <c r="B208" t="s">
        <v>5557</v>
      </c>
      <c r="C208" t="s">
        <v>904</v>
      </c>
      <c r="D208" t="s">
        <v>903</v>
      </c>
      <c r="E208" t="s">
        <v>5479</v>
      </c>
      <c r="F208" t="s">
        <v>5480</v>
      </c>
      <c r="G208" s="1">
        <v>46058</v>
      </c>
      <c r="H208">
        <v>470685</v>
      </c>
      <c r="I208">
        <v>2</v>
      </c>
      <c r="J208" s="34">
        <v>83876.67</v>
      </c>
      <c r="K208" t="s">
        <v>900</v>
      </c>
      <c r="L208" s="6">
        <v>46058.771481481483</v>
      </c>
      <c r="M208" t="s">
        <v>899</v>
      </c>
      <c r="N208" t="str">
        <f>VLOOKUP(Tabela2[[#This Row],[NR_CNPJ_EMITENTE]],'[1]BASE FORNECEDORES'!$K:$R,8,0)</f>
        <v>ANJO QUIMICA DO BRASIL LTDA</v>
      </c>
    </row>
    <row r="209" spans="1:14" x14ac:dyDescent="0.3">
      <c r="A209" t="s">
        <v>906</v>
      </c>
      <c r="B209" t="s">
        <v>5558</v>
      </c>
      <c r="C209" t="s">
        <v>904</v>
      </c>
      <c r="D209" t="s">
        <v>903</v>
      </c>
      <c r="E209" t="s">
        <v>936</v>
      </c>
      <c r="F209" t="s">
        <v>935</v>
      </c>
      <c r="G209" s="1">
        <v>46058</v>
      </c>
      <c r="H209">
        <v>496965</v>
      </c>
      <c r="I209">
        <v>21</v>
      </c>
      <c r="J209" s="34">
        <v>2383.0700000000002</v>
      </c>
      <c r="K209" t="s">
        <v>900</v>
      </c>
      <c r="L209" s="6">
        <v>46058.604930555557</v>
      </c>
      <c r="M209" t="s">
        <v>899</v>
      </c>
      <c r="N209" t="str">
        <f>VLOOKUP(Tabela2[[#This Row],[NR_CNPJ_EMITENTE]],'[1]BASE FORNECEDORES'!$K:$R,8,0)</f>
        <v>AKZO NOBEL LTDA AUTO</v>
      </c>
    </row>
    <row r="210" spans="1:14" x14ac:dyDescent="0.3">
      <c r="A210" t="s">
        <v>906</v>
      </c>
      <c r="B210" t="s">
        <v>5559</v>
      </c>
      <c r="C210" t="s">
        <v>904</v>
      </c>
      <c r="D210" t="s">
        <v>903</v>
      </c>
      <c r="E210" t="s">
        <v>936</v>
      </c>
      <c r="F210" t="s">
        <v>935</v>
      </c>
      <c r="G210" s="1">
        <v>46057</v>
      </c>
      <c r="H210">
        <v>496890</v>
      </c>
      <c r="I210">
        <v>21</v>
      </c>
      <c r="J210" s="34">
        <v>30355.17</v>
      </c>
      <c r="K210" t="s">
        <v>900</v>
      </c>
      <c r="L210" s="6">
        <v>46057.41777777778</v>
      </c>
      <c r="M210" t="s">
        <v>899</v>
      </c>
      <c r="N210" t="str">
        <f>VLOOKUP(Tabela2[[#This Row],[NR_CNPJ_EMITENTE]],'[1]BASE FORNECEDORES'!$K:$R,8,0)</f>
        <v>AKZO NOBEL LTDA AUTO</v>
      </c>
    </row>
    <row r="211" spans="1:14" x14ac:dyDescent="0.3">
      <c r="A211" t="s">
        <v>906</v>
      </c>
      <c r="B211" t="s">
        <v>5560</v>
      </c>
      <c r="C211" t="s">
        <v>904</v>
      </c>
      <c r="D211" t="s">
        <v>903</v>
      </c>
      <c r="E211" t="s">
        <v>999</v>
      </c>
      <c r="F211" t="s">
        <v>998</v>
      </c>
      <c r="G211" s="1">
        <v>46056</v>
      </c>
      <c r="H211">
        <v>7228</v>
      </c>
      <c r="I211">
        <v>0</v>
      </c>
      <c r="J211" s="34">
        <v>400.26</v>
      </c>
      <c r="K211" t="s">
        <v>900</v>
      </c>
      <c r="L211" s="6">
        <v>46056.709317129629</v>
      </c>
      <c r="M211" t="s">
        <v>899</v>
      </c>
      <c r="N211" t="str">
        <f>VLOOKUP(Tabela2[[#This Row],[NR_CNPJ_EMITENTE]],'[1]BASE FORNECEDORES'!$K:$R,8,0)</f>
        <v>ATACADAO DAS TINTAS IRMAOS SOARES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topLeftCell="A9464" zoomScale="80" zoomScaleNormal="80" workbookViewId="0">
      <selection activeCell="B9498" sqref="B9498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11</v>
      </c>
      <c r="G779" s="10">
        <v>67.59</v>
      </c>
      <c r="H779" s="11">
        <f t="shared" si="24"/>
        <v>202.77</v>
      </c>
      <c r="I779" s="12">
        <f t="shared" si="25"/>
        <v>743.49</v>
      </c>
      <c r="J779" s="13" t="s">
        <v>1105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0">
        <v>37</v>
      </c>
      <c r="G902" s="17">
        <v>5.08</v>
      </c>
      <c r="H902" s="11">
        <f t="shared" si="28"/>
        <v>142.24</v>
      </c>
      <c r="I902" s="12">
        <f t="shared" si="29"/>
        <v>187.96</v>
      </c>
      <c r="J902" s="13" t="s">
        <v>1105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16</v>
      </c>
      <c r="G957" s="10">
        <v>122.54</v>
      </c>
      <c r="H957" s="11">
        <f t="shared" si="28"/>
        <v>122.54</v>
      </c>
      <c r="I957" s="12">
        <f t="shared" si="29"/>
        <v>1960.64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53</v>
      </c>
      <c r="G1049" s="10">
        <v>5.33</v>
      </c>
      <c r="H1049" s="11">
        <f t="shared" si="32"/>
        <v>90.61</v>
      </c>
      <c r="I1049" s="12">
        <f t="shared" si="33"/>
        <v>282.49</v>
      </c>
      <c r="J1049" s="13" t="s">
        <v>1105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0">
        <v>18</v>
      </c>
      <c r="G1306" s="17">
        <v>33.71</v>
      </c>
      <c r="H1306" s="11">
        <f t="shared" si="40"/>
        <v>33.71</v>
      </c>
      <c r="I1306" s="12">
        <f t="shared" si="41"/>
        <v>606.78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303</v>
      </c>
      <c r="G1312" s="10">
        <v>8.33</v>
      </c>
      <c r="H1312" s="11">
        <f t="shared" si="40"/>
        <v>33.32</v>
      </c>
      <c r="I1312" s="12">
        <f t="shared" si="41"/>
        <v>2523.9900000000002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55</v>
      </c>
      <c r="G1463" s="10">
        <v>2.5</v>
      </c>
      <c r="H1463" s="11">
        <f t="shared" si="44"/>
        <v>10</v>
      </c>
      <c r="I1463" s="12">
        <f t="shared" si="45"/>
        <v>137.5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29</v>
      </c>
      <c r="G1478" s="10">
        <v>8.5500000000000007</v>
      </c>
      <c r="H1478" s="11">
        <f t="shared" si="46"/>
        <v>8.5500000000000007</v>
      </c>
      <c r="I1478" s="12">
        <f t="shared" si="47"/>
        <v>247.95000000000002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0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0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0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0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0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0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0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1</v>
      </c>
      <c r="G3178" s="10">
        <v>4.66</v>
      </c>
      <c r="H3178" s="11">
        <f t="shared" si="98"/>
        <v>0</v>
      </c>
      <c r="I3178" s="12">
        <f t="shared" si="99"/>
        <v>4.66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0">
        <v>2</v>
      </c>
      <c r="G3185" s="17">
        <v>3.35</v>
      </c>
      <c r="H3185" s="11">
        <f t="shared" si="98"/>
        <v>0</v>
      </c>
      <c r="I3185" s="12">
        <f t="shared" si="99"/>
        <v>6.7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0">
        <v>2</v>
      </c>
      <c r="G3216" s="17">
        <v>7.51</v>
      </c>
      <c r="H3216" s="11">
        <f t="shared" si="100"/>
        <v>0</v>
      </c>
      <c r="I3216" s="12">
        <f t="shared" si="101"/>
        <v>15.02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0">
        <v>3</v>
      </c>
      <c r="G3217" s="17">
        <v>5.09</v>
      </c>
      <c r="H3217" s="11">
        <f t="shared" si="100"/>
        <v>0</v>
      </c>
      <c r="I3217" s="12">
        <f t="shared" si="101"/>
        <v>15.27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0">
        <v>2</v>
      </c>
      <c r="G3219" s="17">
        <v>8.08</v>
      </c>
      <c r="H3219" s="11">
        <f t="shared" si="100"/>
        <v>0</v>
      </c>
      <c r="I3219" s="12">
        <f t="shared" si="101"/>
        <v>16.16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2</v>
      </c>
      <c r="G3231" s="10">
        <v>10.71</v>
      </c>
      <c r="H3231" s="11">
        <f t="shared" si="100"/>
        <v>0</v>
      </c>
      <c r="I3231" s="12">
        <f t="shared" si="101"/>
        <v>21.42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6</v>
      </c>
      <c r="G3252" s="10">
        <v>4.7</v>
      </c>
      <c r="H3252" s="11">
        <f t="shared" si="100"/>
        <v>0</v>
      </c>
      <c r="I3252" s="12">
        <f t="shared" si="101"/>
        <v>28.200000000000003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2</v>
      </c>
      <c r="G3253" s="10">
        <v>14.26</v>
      </c>
      <c r="H3253" s="11">
        <f t="shared" si="100"/>
        <v>0</v>
      </c>
      <c r="I3253" s="12">
        <f t="shared" si="101"/>
        <v>28.52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0">
        <v>2</v>
      </c>
      <c r="G3258" s="17">
        <v>15.24</v>
      </c>
      <c r="H3258" s="11">
        <f t="shared" si="100"/>
        <v>0</v>
      </c>
      <c r="I3258" s="12">
        <f t="shared" si="101"/>
        <v>30.48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2</v>
      </c>
      <c r="G3285" s="10">
        <v>20.059999999999999</v>
      </c>
      <c r="H3285" s="11">
        <f t="shared" si="102"/>
        <v>0</v>
      </c>
      <c r="I3285" s="12">
        <f t="shared" si="103"/>
        <v>40.119999999999997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0">
        <v>1</v>
      </c>
      <c r="G3294" s="17">
        <v>44.57</v>
      </c>
      <c r="H3294" s="11">
        <f t="shared" si="102"/>
        <v>0</v>
      </c>
      <c r="I3294" s="12">
        <f t="shared" si="103"/>
        <v>44.57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8</v>
      </c>
      <c r="G3305" s="10">
        <v>5.98</v>
      </c>
      <c r="H3305" s="11">
        <f t="shared" si="102"/>
        <v>0</v>
      </c>
      <c r="I3305" s="12">
        <f t="shared" si="103"/>
        <v>47.84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2</v>
      </c>
      <c r="G3341" s="10">
        <v>30.29</v>
      </c>
      <c r="H3341" s="11">
        <f t="shared" si="104"/>
        <v>0</v>
      </c>
      <c r="I3341" s="12">
        <f t="shared" si="105"/>
        <v>60.58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0">
        <v>3</v>
      </c>
      <c r="G3342" s="17">
        <v>20.5</v>
      </c>
      <c r="H3342" s="11">
        <f t="shared" si="104"/>
        <v>0</v>
      </c>
      <c r="I3342" s="12">
        <f t="shared" si="105"/>
        <v>61.5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0">
        <v>2</v>
      </c>
      <c r="G3366" s="17">
        <v>34.42</v>
      </c>
      <c r="H3366" s="11">
        <f t="shared" si="104"/>
        <v>0</v>
      </c>
      <c r="I3366" s="12">
        <f t="shared" si="105"/>
        <v>68.84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24</v>
      </c>
      <c r="G3374" s="10">
        <v>2.94</v>
      </c>
      <c r="H3374" s="11">
        <f t="shared" si="104"/>
        <v>0</v>
      </c>
      <c r="I3374" s="12">
        <f t="shared" si="105"/>
        <v>70.56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0">
        <v>1</v>
      </c>
      <c r="G3397" s="17">
        <v>75.650000000000006</v>
      </c>
      <c r="H3397" s="11">
        <f t="shared" si="106"/>
        <v>0</v>
      </c>
      <c r="I3397" s="12">
        <f t="shared" si="107"/>
        <v>75.650000000000006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8</v>
      </c>
      <c r="G3505" s="10">
        <v>14.39</v>
      </c>
      <c r="H3505" s="11">
        <f t="shared" si="108"/>
        <v>0</v>
      </c>
      <c r="I3505" s="12">
        <f t="shared" si="109"/>
        <v>115.12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8</v>
      </c>
      <c r="G3571" s="10">
        <v>17.7</v>
      </c>
      <c r="H3571" s="11">
        <f t="shared" si="110"/>
        <v>0</v>
      </c>
      <c r="I3571" s="12">
        <f t="shared" si="111"/>
        <v>141.6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2</v>
      </c>
      <c r="G3614" s="10">
        <v>78.19</v>
      </c>
      <c r="H3614" s="11">
        <f t="shared" si="112"/>
        <v>0</v>
      </c>
      <c r="I3614" s="12">
        <f t="shared" si="113"/>
        <v>156.38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2</v>
      </c>
      <c r="G3626" s="10">
        <v>81.38</v>
      </c>
      <c r="H3626" s="11">
        <f t="shared" si="112"/>
        <v>0</v>
      </c>
      <c r="I3626" s="12">
        <f t="shared" si="113"/>
        <v>162.76</v>
      </c>
      <c r="J3626" s="13" t="s">
        <v>1105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0">
        <v>15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206.54999999999998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0">
        <v>18</v>
      </c>
      <c r="G3736" s="17">
        <v>11.87</v>
      </c>
      <c r="H3736" s="11">
        <f t="shared" si="116"/>
        <v>0</v>
      </c>
      <c r="I3736" s="12">
        <f t="shared" si="117"/>
        <v>213.66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4</v>
      </c>
      <c r="G3751" s="10">
        <v>54.73</v>
      </c>
      <c r="H3751" s="11">
        <f t="shared" si="116"/>
        <v>0</v>
      </c>
      <c r="I3751" s="12">
        <f t="shared" si="117"/>
        <v>218.92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0">
        <v>14</v>
      </c>
      <c r="G3806" s="17">
        <v>17.88</v>
      </c>
      <c r="H3806" s="11">
        <f t="shared" si="118"/>
        <v>0</v>
      </c>
      <c r="I3806" s="12">
        <f t="shared" si="119"/>
        <v>250.32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10</v>
      </c>
      <c r="G3813" s="10">
        <v>25.39</v>
      </c>
      <c r="H3813" s="11">
        <f t="shared" si="118"/>
        <v>0</v>
      </c>
      <c r="I3813" s="12">
        <f t="shared" si="119"/>
        <v>253.9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0">
        <v>60</v>
      </c>
      <c r="G3894" s="17">
        <v>5.08</v>
      </c>
      <c r="H3894" s="11">
        <f t="shared" si="120"/>
        <v>0</v>
      </c>
      <c r="I3894" s="12">
        <f t="shared" si="121"/>
        <v>304.8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0">
        <v>24</v>
      </c>
      <c r="G3900" s="17">
        <v>12.82</v>
      </c>
      <c r="H3900" s="11">
        <f t="shared" si="120"/>
        <v>0</v>
      </c>
      <c r="I3900" s="12">
        <f t="shared" si="121"/>
        <v>307.68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0">
        <v>8</v>
      </c>
      <c r="G3925" s="17">
        <v>40.47</v>
      </c>
      <c r="H3925" s="11">
        <f t="shared" si="122"/>
        <v>0</v>
      </c>
      <c r="I3925" s="12">
        <f t="shared" si="123"/>
        <v>323.76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0">
        <v>17</v>
      </c>
      <c r="G4099" s="17">
        <v>27.14</v>
      </c>
      <c r="H4099" s="11">
        <f t="shared" si="128"/>
        <v>0</v>
      </c>
      <c r="I4099" s="12">
        <f t="shared" si="129"/>
        <v>461.38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11</v>
      </c>
      <c r="G4100" s="10">
        <v>42.11</v>
      </c>
      <c r="H4100" s="11">
        <f t="shared" si="128"/>
        <v>0</v>
      </c>
      <c r="I4100" s="12">
        <f t="shared" si="129"/>
        <v>463.21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0">
        <v>78</v>
      </c>
      <c r="G4132" s="17">
        <v>6.3</v>
      </c>
      <c r="H4132" s="11">
        <f t="shared" si="128"/>
        <v>0</v>
      </c>
      <c r="I4132" s="12">
        <f t="shared" si="129"/>
        <v>491.4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0">
        <v>18</v>
      </c>
      <c r="G4336" s="17">
        <v>43.87</v>
      </c>
      <c r="H4336" s="11">
        <f t="shared" si="134"/>
        <v>0</v>
      </c>
      <c r="I4336" s="12">
        <f t="shared" si="135"/>
        <v>789.66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19</v>
      </c>
      <c r="G4390" s="10">
        <v>47.33</v>
      </c>
      <c r="H4390" s="11">
        <f t="shared" si="136"/>
        <v>0</v>
      </c>
      <c r="I4390" s="12">
        <f t="shared" si="137"/>
        <v>899.27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0">
        <v>15</v>
      </c>
      <c r="G4391" s="17">
        <v>60.08</v>
      </c>
      <c r="H4391" s="11">
        <f t="shared" si="136"/>
        <v>0</v>
      </c>
      <c r="I4391" s="12">
        <f t="shared" si="137"/>
        <v>901.19999999999993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25</v>
      </c>
      <c r="G4392" s="10">
        <v>36.18</v>
      </c>
      <c r="H4392" s="11">
        <f t="shared" si="136"/>
        <v>0</v>
      </c>
      <c r="I4392" s="12">
        <f t="shared" si="137"/>
        <v>904.5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0">
        <v>120</v>
      </c>
      <c r="G4456" s="17">
        <v>8.92</v>
      </c>
      <c r="H4456" s="11">
        <f t="shared" si="138"/>
        <v>0</v>
      </c>
      <c r="I4456" s="12">
        <f t="shared" si="139"/>
        <v>1070.4000000000001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50</v>
      </c>
      <c r="G4498" s="10">
        <v>24.83</v>
      </c>
      <c r="H4498" s="11">
        <f t="shared" si="140"/>
        <v>0</v>
      </c>
      <c r="I4498" s="12">
        <f t="shared" si="141"/>
        <v>1241.5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0">
        <v>33</v>
      </c>
      <c r="G4559" s="17">
        <v>48.66</v>
      </c>
      <c r="H4559" s="11">
        <f t="shared" si="142"/>
        <v>0</v>
      </c>
      <c r="I4559" s="12">
        <f t="shared" si="143"/>
        <v>1605.78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64</v>
      </c>
      <c r="G4564" s="10">
        <v>25.94</v>
      </c>
      <c r="H4564" s="11">
        <f t="shared" si="142"/>
        <v>0</v>
      </c>
      <c r="I4564" s="12">
        <f t="shared" si="143"/>
        <v>1660.16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0">
        <v>39</v>
      </c>
      <c r="G4641" s="17">
        <v>69.3</v>
      </c>
      <c r="H4641" s="11">
        <f t="shared" si="144"/>
        <v>0</v>
      </c>
      <c r="I4641" s="12">
        <f t="shared" si="145"/>
        <v>2702.7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41500</v>
      </c>
      <c r="G4718" s="10">
        <v>0.2</v>
      </c>
      <c r="H4718" s="11">
        <f t="shared" si="146"/>
        <v>0</v>
      </c>
      <c r="I4718" s="12">
        <f t="shared" si="147"/>
        <v>8300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73800</v>
      </c>
      <c r="G4725" s="17">
        <v>0.37</v>
      </c>
      <c r="H4725" s="11">
        <f t="shared" si="146"/>
        <v>0</v>
      </c>
      <c r="I4725" s="12">
        <f t="shared" si="147"/>
        <v>27306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5385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5385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5385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5385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5385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5385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5386</v>
      </c>
      <c r="D4742" s="16" t="s">
        <v>5387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5385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5385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5385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5388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5385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5385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5389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5385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5385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5385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5385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5390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5385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5391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5385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5392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5385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5393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5385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5394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5385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5385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5395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5385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5385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5385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5385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5385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5385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5385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5385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5385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5385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5385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5385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5385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5385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5385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5385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5385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5385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5385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5385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5385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5385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5385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5385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5385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5385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5385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5385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5385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5385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5385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5385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5385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5385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5385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5385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5385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5385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5396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5385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5385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5385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5385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5385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5385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5385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5385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5385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5385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5385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5385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5385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5385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5385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5385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5385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5385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5385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5385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5385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5385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5385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5385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5385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5385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5385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5385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5385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5385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5385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5385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5385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5385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5385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5385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5385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5385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5385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5385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5385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5385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5385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5385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5385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5385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5385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5385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5385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5385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5385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5385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5385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5385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5385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5385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5385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5385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5385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5385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5385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5385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5385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5385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5385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5385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5385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5385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5385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5385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5385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5385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5385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5385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5385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5385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5385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5385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5385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5385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5385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5385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5385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5385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5385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5385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5385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5385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5385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5385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5385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5385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5385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5385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5385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5385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5385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5385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5385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5385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5385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5385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5385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5385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5385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5385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5385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5385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5385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5385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5385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5385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5385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5385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5385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5385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5385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5385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5385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5385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5385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5385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5385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5385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5385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5385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5385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5385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5385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5385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5385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5385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5385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5385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5385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5385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5385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5385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5385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5385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5385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5385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5385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5385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5385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5385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5385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5385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5385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5385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5385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5385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5385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5385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5385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5385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5385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5385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5385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5385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5385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5385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5385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5385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5385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0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5385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5385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5385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5385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5385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5385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5385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5385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5385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5385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5385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5385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5385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5385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5385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5385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5385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5385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5385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5385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5385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5385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5385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5385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5385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5385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5385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5385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5385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5385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5385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5385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5385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5385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5385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5385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5385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5385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5385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5385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5385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5385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5385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5385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5385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5385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5385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5385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5385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5385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5385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5385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5385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5385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5385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5385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5385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5385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5385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5385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5385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5385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5385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5385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5385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5385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5385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5385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5385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5385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5385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5385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5385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5385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5385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5385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5385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5385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5385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5385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5385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5385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5385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5385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5385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5385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5385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5385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5397</v>
      </c>
      <c r="D5048" s="16" t="s">
        <v>5398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5385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5385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5385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5385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5385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5385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5385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5385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5385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5385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5385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5385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5385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5385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5385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5385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5385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5385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5385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5385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5385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5385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5385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5385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5385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5385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5385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5385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5385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5385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5385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5385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5385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5385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5385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5385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5385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5385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5385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5385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5385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5385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5385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5385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5385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5385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5385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5385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5385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5385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5385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5385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5385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5385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5385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5385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5385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5385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5385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5385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5385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5385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5385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5385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5385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5385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5385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5385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5385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5385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5385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5385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5385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5385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5385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5385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5385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5385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5385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5385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5385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5385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5385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5385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5385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5385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5385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5385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5385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5385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5385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5385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5385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5385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5385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5385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5385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5385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5385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5385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5385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5385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5385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5385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5385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5385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5385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5385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5385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5385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5385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5385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5385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5385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5385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5385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5385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5385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5385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5385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5385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5385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5385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5385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5385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5385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5385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5385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5385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5385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5385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5385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5385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5385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5385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5385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5385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5385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5385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5385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5385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5385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5385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5385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5385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5385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5385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5385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5385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5385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5385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5385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5385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5385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5385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5385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5385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5385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5385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5385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5385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5385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5385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5385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5385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5385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5385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5385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5385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5385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5385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5385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5385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5385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5385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5385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5385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5385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5385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5385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5385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5385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5385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5385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5385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5385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5385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5385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5385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5385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5385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5385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5385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5385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5385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5385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5385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5385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5385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5385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5385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5385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5385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5385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5385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5385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5385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5385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5385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5385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5385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5385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5385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5385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5385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5385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5385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5385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5385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5385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5385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5385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5385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5385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5385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5385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5385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5385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5385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5385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5385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5385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5385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5385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5385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5385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5385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5385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5385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5385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5385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5385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5385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5385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5385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5385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5385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5385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5385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5385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5385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5385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5385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5385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5385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5385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5385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5385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5385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5385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5385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5385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5385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5385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5385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5385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5385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5385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5385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5385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5385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5385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5385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5385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5385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5385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5385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5385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5385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5385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5385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5385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5385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5385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5385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5385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5385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5385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5385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5385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5385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5385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5385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5385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5385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5385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5385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5385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5385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5385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5385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5385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5385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5385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5385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5385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5385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5385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5385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5385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5385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5385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5385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5385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5385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5385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5385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5385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5385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5385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5385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5385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5385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5385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5385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5385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5385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5385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5385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5385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5385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5385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5385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5385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5385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5385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5385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5385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5385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5385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5385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5385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5385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5385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5385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5385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5385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5385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5385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5385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5385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5385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5385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5385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5385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5385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5385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5385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5385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5385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5385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5385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5385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5385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5385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5385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5385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5385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5385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5385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5385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5385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5385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5385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5385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5385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5385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5385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5385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5385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5385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5385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5385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5385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5385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5385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5385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5385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5385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5385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5385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5385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5385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5385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5385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5385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5385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5385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5385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5385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5385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5385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5385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5385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5385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5385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5385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5385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5385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5385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5385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5385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5385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5385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5385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5385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5385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5385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5385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5385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5385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5385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5385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5385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5385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5385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5385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5385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5385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5385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5385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5385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5385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5385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5385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5385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5385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5385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5385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5385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5385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5385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5385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5385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5385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5385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5385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5385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5385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5385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5385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5385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5385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5385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5385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5385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5385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5385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5385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5385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5385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5385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5385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5385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5385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5385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5385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5385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5385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5385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5385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5385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5385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5385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5385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5385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5385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5385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5385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5385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5385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5385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5385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5385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5385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5385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5385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5385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5385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5385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5385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5385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5385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5385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5385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5385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5385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5385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5385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5385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5385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5385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5385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5385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5385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5385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5385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5385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5385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5385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5385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5385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5385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5385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5385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5385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5385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5385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5385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5385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5385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5385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5385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5385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5385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5385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5385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5385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5385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5385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5385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5385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5385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5385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5385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5385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5385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5385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5385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5385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5385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5385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5385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5385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5385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5385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5385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5385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5385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5385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5385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5385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5385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5385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5385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5385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5385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5385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5385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5385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5385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5385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5385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5385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5385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5385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5385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5385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5385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5385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5385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5385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5385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5385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5385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5385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5385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5385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5385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5385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5385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5385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5385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5385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5385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5385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5385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5385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5385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5385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5385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5385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5385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5399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5385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5385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5385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5385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5385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5385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5385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5385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5385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5385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5385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5385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5385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5385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0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5385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0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5385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5385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5385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5400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5385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5401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5385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5385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5385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5385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5385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5385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5385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5385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5385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5385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5385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5385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5385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5385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5385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5385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5402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5385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5403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5385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5404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5385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5405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5385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5406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5385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5385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5385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5407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5385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5385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5385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5385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5385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5385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5385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5385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5385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5385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5385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5385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5385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5385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5385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5385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5385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5385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5385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5385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5385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5385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5385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5385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5385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5385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5385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5385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5385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0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5385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5385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5385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5385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5385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5385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5385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5385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5385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5385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5385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5385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5385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5385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5385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5385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5385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5385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5385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5385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5385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5385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5385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5385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5385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5385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5385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5385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5385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5385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5385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5385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5385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5385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5385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5385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5385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5385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5385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5385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5385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5385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5385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5385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5385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5385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5385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5385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5385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5385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5385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5385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5385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5385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5385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5385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5385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5385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5385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5385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5385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5385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5385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5385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5385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5385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5385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5385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5385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5385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5385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5385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5385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5385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5385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5385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5385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5385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5385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5385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5385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5385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5385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5385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5385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5385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5385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5385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5385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5385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5385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5385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5385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5385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5385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5385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5385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5385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5385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5385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5385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5385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5385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5385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5385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5385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5385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5385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5385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5385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5385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5385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5385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5385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5385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5385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5385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5385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5385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5385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5385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5385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5385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5385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5385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5385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5385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5385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5385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5385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5385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5385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5385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5385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5385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5385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5385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5385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5385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5385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5385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5385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5385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5385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5385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5385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5385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5385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5385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5385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5385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0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5385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5385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5385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5385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5385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5385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5385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5385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5385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5385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5385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5385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5385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5385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5385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5385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5385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5385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5385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5385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5385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5385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5385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5385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5385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5385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5385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5385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5385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5385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5385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5385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5385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5385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5385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5385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5385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5385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5385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5385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5385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5385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5385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5385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5385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5385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5385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5385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5385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5385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5385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5385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5385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5385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5385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5385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5385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5385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5385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5385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5385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5385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5385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5385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5385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5385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5385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5385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5385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5385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5385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5408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5385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5385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5385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5385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5385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5385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5385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5409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5385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5385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5385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5385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5385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5385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5385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5385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5385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5385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5385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5385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5385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5385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5385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5385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5385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5385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5385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5385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5385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5410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5385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5411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5385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5385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5385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5385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5385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5412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5385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5413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5385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5414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5385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5385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5385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5385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5385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5385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5385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5385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5385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5385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5385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5385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5385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5385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5385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5385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5385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0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5385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5385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5385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5385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5385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5385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5385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5385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5385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5385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5385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0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5385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5385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5385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5385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5385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0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5385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5385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5385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5385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5385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5385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5385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5385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5385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5385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5385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5385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5385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5385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5385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5385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5385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5385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5385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5385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5385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5385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5385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5385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5385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5385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5385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5385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5385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5385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5385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5385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5385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5385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5385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5385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5385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5385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5385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5385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5385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5385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5385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5385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5385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5385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5385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5385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5385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5415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5385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5416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5385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5385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5385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5385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5385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5385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5385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5385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5385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5385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5385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5385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5385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5385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5385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5385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5385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5385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5385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5385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5385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5385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5385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0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5385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5385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5385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5385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5385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5385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5385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5385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5385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5385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5385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5385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5385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5385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5385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5385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5385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5385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5385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5385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0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5385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0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5385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0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5385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5385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5385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5385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5385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5385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5385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5385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5385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5385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5385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5385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5385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5385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5385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5385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5385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5385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5385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5385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5385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5385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5385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5385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5385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5385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5385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5385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5385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5385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5385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5385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5385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5385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5385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5385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5385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5385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5385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5385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5385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5385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5385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5385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5385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5385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5385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5385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5385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5385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5385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5385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5385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5385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5385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5385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5385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5385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5385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5385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5385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5385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5385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5385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5385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5385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5385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5385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5385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5385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5385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5385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5385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5385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5385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5385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5385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5385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5385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5385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5385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5385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5385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5385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5385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5385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5385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5385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5385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5385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5385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5385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5385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5385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5385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5385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5385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5385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5385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5385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5385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5385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5385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5385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5385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5385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5385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5385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5385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5385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5385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5385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5385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5385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5385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5385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5385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5385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5385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5385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5385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5385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5385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5385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5385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5385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5385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5385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5385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5385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5385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5385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5385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5385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5385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5385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5385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5385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5385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5385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5385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5385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5385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5385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5385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5385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5385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5385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5385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5385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5385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5385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5385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5385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5385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5385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5385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5385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5385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5385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5385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5385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5385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5385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5385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5385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5385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5385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5385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5385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5385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5385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5385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5385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5385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5385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5385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5385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5385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5385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5385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5385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5385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5385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5385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5385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5385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5385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5385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5385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5385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5385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5385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5385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5385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5385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5385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5385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5385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5385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5385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5385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5385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5385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5385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5385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5385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5385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5385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5385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5385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5385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5385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5385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5385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5385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5385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5385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5385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5385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5385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5385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5385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5385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5385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5385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5385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5385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5385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5385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5385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5385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5385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5385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5385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5385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5385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5385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5385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5385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5385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5385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5385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5385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5385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5385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5385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5385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5385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5385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5385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5385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5385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5385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5385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5385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5385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5385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5385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5385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5385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5385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5385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0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5385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5385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5385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5385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5385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5385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5385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5385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5385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5385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5385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5385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5385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5385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5385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5385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5385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5385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5385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5385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5385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5385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5385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5385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5385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5385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5385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5385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5385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5385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5385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5385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5385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5385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5385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5385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5385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5385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5385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5385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5385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5385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5385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5385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5385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5385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5385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5385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5385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5385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0">
        <v>1</v>
      </c>
      <c r="G6411" s="17">
        <v>4.66</v>
      </c>
      <c r="H6411" s="17">
        <f t="shared" si="200"/>
        <v>0</v>
      </c>
      <c r="I6411" s="17">
        <f t="shared" si="201"/>
        <v>4.66</v>
      </c>
      <c r="J6411" s="13" t="s">
        <v>5385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5385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5385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5385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5385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5385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5385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0">
        <v>2</v>
      </c>
      <c r="G6418" s="17">
        <v>3.35</v>
      </c>
      <c r="H6418" s="17">
        <f t="shared" si="200"/>
        <v>0</v>
      </c>
      <c r="I6418" s="17">
        <f t="shared" si="201"/>
        <v>6.7</v>
      </c>
      <c r="J6418" s="13" t="s">
        <v>5385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5385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5385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5385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5385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5385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5385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5385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5385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5385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5385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5385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5385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5385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5385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5385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5385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5385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5385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5385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5385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5385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5385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5385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5385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5385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5385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5385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0">
        <v>2</v>
      </c>
      <c r="G6446" s="17">
        <v>7.51</v>
      </c>
      <c r="H6446" s="17">
        <f t="shared" si="200"/>
        <v>0</v>
      </c>
      <c r="I6446" s="17">
        <f t="shared" si="201"/>
        <v>15.02</v>
      </c>
      <c r="J6446" s="13" t="s">
        <v>5385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0">
        <v>3</v>
      </c>
      <c r="G6447" s="17">
        <v>5.09</v>
      </c>
      <c r="H6447" s="17">
        <f t="shared" si="200"/>
        <v>0</v>
      </c>
      <c r="I6447" s="17">
        <f t="shared" si="201"/>
        <v>15.27</v>
      </c>
      <c r="J6447" s="13" t="s">
        <v>5385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5385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0">
        <v>2</v>
      </c>
      <c r="G6449" s="17">
        <v>8.08</v>
      </c>
      <c r="H6449" s="17">
        <f t="shared" si="200"/>
        <v>0</v>
      </c>
      <c r="I6449" s="17">
        <f t="shared" si="201"/>
        <v>16.16</v>
      </c>
      <c r="J6449" s="13" t="s">
        <v>5385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5385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5385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5385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5385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5385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5385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5385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5385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5385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5385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5385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5385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5385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5385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5385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0">
        <v>2</v>
      </c>
      <c r="G6465" s="17">
        <v>10.71</v>
      </c>
      <c r="H6465" s="17">
        <f t="shared" si="202"/>
        <v>0</v>
      </c>
      <c r="I6465" s="17">
        <f t="shared" si="203"/>
        <v>21.42</v>
      </c>
      <c r="J6465" s="13" t="s">
        <v>5385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5385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5385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5385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5385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5385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5385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5385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5385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5385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5385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5385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5385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5385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5385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5385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5385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5385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5385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5385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5385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5385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5385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5385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5385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5385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0">
        <v>6</v>
      </c>
      <c r="G6491" s="17">
        <v>4.7</v>
      </c>
      <c r="H6491" s="17">
        <f t="shared" si="202"/>
        <v>0</v>
      </c>
      <c r="I6491" s="17">
        <f t="shared" si="203"/>
        <v>28.200000000000003</v>
      </c>
      <c r="J6491" s="13" t="s">
        <v>5385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0">
        <v>2</v>
      </c>
      <c r="G6492" s="17">
        <v>14.26</v>
      </c>
      <c r="H6492" s="17">
        <f t="shared" si="202"/>
        <v>0</v>
      </c>
      <c r="I6492" s="17">
        <f t="shared" si="203"/>
        <v>28.52</v>
      </c>
      <c r="J6492" s="13" t="s">
        <v>5385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5385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5385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5385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5385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5385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0">
        <v>2</v>
      </c>
      <c r="G6498" s="17">
        <v>15.24</v>
      </c>
      <c r="H6498" s="17">
        <f t="shared" si="202"/>
        <v>0</v>
      </c>
      <c r="I6498" s="17">
        <f t="shared" si="203"/>
        <v>30.48</v>
      </c>
      <c r="J6498" s="13" t="s">
        <v>5385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5385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5385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5385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5385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5385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5385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5385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5385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5385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5385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5385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5385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5385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5385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5385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5385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5385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5385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5385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5385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5385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5385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5385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5385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5385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5385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5385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5385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5385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5385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5385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5385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0">
        <v>2</v>
      </c>
      <c r="G6531" s="17">
        <v>20.059999999999999</v>
      </c>
      <c r="H6531" s="17">
        <f t="shared" si="204"/>
        <v>0</v>
      </c>
      <c r="I6531" s="17">
        <f t="shared" si="205"/>
        <v>40.119999999999997</v>
      </c>
      <c r="J6531" s="13" t="s">
        <v>5385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5385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5385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5385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5385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5385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5385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5385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5385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5385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5385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5385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5385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5385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5385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0">
        <v>1</v>
      </c>
      <c r="G6546" s="17">
        <v>44.57</v>
      </c>
      <c r="H6546" s="17">
        <f t="shared" si="204"/>
        <v>0</v>
      </c>
      <c r="I6546" s="17">
        <f t="shared" si="205"/>
        <v>44.57</v>
      </c>
      <c r="J6546" s="13" t="s">
        <v>5385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5385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5385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5385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5385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5385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5385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5385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5385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5385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5385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5385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5385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5385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0">
        <v>8</v>
      </c>
      <c r="G6560" s="17">
        <v>5.98</v>
      </c>
      <c r="H6560" s="17">
        <f t="shared" si="204"/>
        <v>0</v>
      </c>
      <c r="I6560" s="17">
        <f t="shared" si="205"/>
        <v>47.84</v>
      </c>
      <c r="J6560" s="13" t="s">
        <v>5385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5385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5385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5385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5385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5385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5385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5385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5385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5385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5385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5385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5385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5385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5385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5385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5385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5385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5385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5385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5385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5385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5385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5385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5385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5385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5385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5385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5385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5385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5385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5385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5385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5385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5385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5385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5385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5385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5385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5385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5385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5385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5385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5385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5385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5385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0">
        <v>2</v>
      </c>
      <c r="G6606" s="17">
        <v>30.29</v>
      </c>
      <c r="H6606" s="17">
        <f t="shared" si="206"/>
        <v>0</v>
      </c>
      <c r="I6606" s="17">
        <f t="shared" si="207"/>
        <v>60.58</v>
      </c>
      <c r="J6606" s="13" t="s">
        <v>5385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5385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5385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0">
        <v>3</v>
      </c>
      <c r="G6609" s="17">
        <v>20.5</v>
      </c>
      <c r="H6609" s="17">
        <f t="shared" si="206"/>
        <v>0</v>
      </c>
      <c r="I6609" s="17">
        <f t="shared" si="207"/>
        <v>61.5</v>
      </c>
      <c r="J6609" s="13" t="s">
        <v>5385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5385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5385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5385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5385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5385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5385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5385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5385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5385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5385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5385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5385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5385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5385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5385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5385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5385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5385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5385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5385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5385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5385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5385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5385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5385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5385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5385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5385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0">
        <v>2</v>
      </c>
      <c r="G6638" s="17">
        <v>34.42</v>
      </c>
      <c r="H6638" s="17">
        <f t="shared" si="206"/>
        <v>0</v>
      </c>
      <c r="I6638" s="17">
        <f t="shared" si="207"/>
        <v>68.84</v>
      </c>
      <c r="J6638" s="13" t="s">
        <v>5385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5385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5385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5385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5385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5385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5385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5385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5385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5385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0">
        <v>24</v>
      </c>
      <c r="G6648" s="17">
        <v>2.94</v>
      </c>
      <c r="H6648" s="17">
        <f t="shared" si="206"/>
        <v>0</v>
      </c>
      <c r="I6648" s="17">
        <f t="shared" si="207"/>
        <v>70.56</v>
      </c>
      <c r="J6648" s="13" t="s">
        <v>5385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5385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5385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5385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5385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5385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5385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5385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5385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5385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5385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5385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5385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5385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5385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5385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5385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5385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5385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5385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5385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5385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5385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5385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5385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0">
        <v>1</v>
      </c>
      <c r="G6673" s="17">
        <v>75.650000000000006</v>
      </c>
      <c r="H6673" s="17">
        <f t="shared" si="208"/>
        <v>0</v>
      </c>
      <c r="I6673" s="17">
        <f t="shared" si="209"/>
        <v>75.650000000000006</v>
      </c>
      <c r="J6673" s="13" t="s">
        <v>5385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5385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5385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5385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5385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5385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5385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5385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5385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5385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5385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5385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5385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5385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5385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5385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5385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5385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5385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5385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5385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5385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5385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5385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5385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5385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5385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5385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5385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5385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5385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5385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5385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5385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5385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5385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5385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5385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5385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5385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5385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5385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5385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5385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5385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5385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5385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5385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5385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5385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5385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5385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5385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5385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5385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5385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5385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5385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5385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5385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5385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5385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5385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5385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5385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5385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0">
        <v>39</v>
      </c>
      <c r="G6739" s="17">
        <v>2.5</v>
      </c>
      <c r="H6739" s="17">
        <f t="shared" si="210"/>
        <v>12.5</v>
      </c>
      <c r="I6739" s="17">
        <f t="shared" si="211"/>
        <v>97.5</v>
      </c>
      <c r="J6739" s="13" t="s">
        <v>5385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5385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5385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5385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5385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5385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5385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5385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5385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5385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5385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5385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5385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5385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5385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5385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5385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5385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5385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5385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5385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5385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5385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5385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5385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5385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5385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5385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5385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5385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5385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5385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5385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5385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5385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5385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5385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5385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5385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5385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5385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5385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5385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5385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5385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5385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5385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5385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5385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5385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5385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5385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5385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5385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5385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5385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5385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5385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5385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5385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5385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5385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5385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5385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5385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5385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5385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5385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5385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5385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5385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0">
        <v>8</v>
      </c>
      <c r="G6810" s="17">
        <v>14.39</v>
      </c>
      <c r="H6810" s="17">
        <f t="shared" si="212"/>
        <v>0</v>
      </c>
      <c r="I6810" s="17">
        <f t="shared" si="213"/>
        <v>115.12</v>
      </c>
      <c r="J6810" s="13" t="s">
        <v>5385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5385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5385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5385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5385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5385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5385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5385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5385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5385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5385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5385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5385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5385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5385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5385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5385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5385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5385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5385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5385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5385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5385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5385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5385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5385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5385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5385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5385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5385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5385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5385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5385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5385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5385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5385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5385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5385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5385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5385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5385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5385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5385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5385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5385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5385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5385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5385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5385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5385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5385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5385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5385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5417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5385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5385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5385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5385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5385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5385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5385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5385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5418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5385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5385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5385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5385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5385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5385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5419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5385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5385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5385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5385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5385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5385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5385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5385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5385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5385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5385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5385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5385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5385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5385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5385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5385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5385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5385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5385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5385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5385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5385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0">
        <v>8</v>
      </c>
      <c r="G6900" s="17">
        <v>17.7</v>
      </c>
      <c r="H6900" s="17">
        <f t="shared" si="214"/>
        <v>0</v>
      </c>
      <c r="I6900" s="17">
        <f t="shared" si="215"/>
        <v>141.6</v>
      </c>
      <c r="J6900" s="13" t="s">
        <v>5385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5385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5385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5385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5385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5385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5385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5385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5385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5385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5385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5385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5385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5385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5385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5385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5385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5385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5385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5385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5385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5385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5385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5385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5385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5385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5385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5385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5385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5385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5385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5385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5385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5385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5385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5385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5385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5385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5385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5385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5385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5385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5385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5385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5385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5385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5385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5385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5385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5385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5385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5385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5385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5385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5385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5385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5385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5385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0">
        <v>2</v>
      </c>
      <c r="G6958" s="17">
        <v>78.19</v>
      </c>
      <c r="H6958" s="17">
        <f t="shared" si="216"/>
        <v>0</v>
      </c>
      <c r="I6958" s="17">
        <f t="shared" si="217"/>
        <v>156.38</v>
      </c>
      <c r="J6958" s="13" t="s">
        <v>5385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5385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5385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5385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5385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5385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5385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5385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5385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5385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5385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5385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5385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5385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0">
        <v>30</v>
      </c>
      <c r="G6972" s="17">
        <v>5.33</v>
      </c>
      <c r="H6972" s="17">
        <f t="shared" si="218"/>
        <v>122.59</v>
      </c>
      <c r="I6972" s="17">
        <f t="shared" si="219"/>
        <v>159.9</v>
      </c>
      <c r="J6972" s="13" t="s">
        <v>5385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5385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5385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5385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5420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5385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5385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5385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5385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0">
        <v>2</v>
      </c>
      <c r="G6980" s="17">
        <v>81.38</v>
      </c>
      <c r="H6980" s="17">
        <f t="shared" si="218"/>
        <v>0</v>
      </c>
      <c r="I6980" s="17">
        <f t="shared" si="219"/>
        <v>162.76</v>
      </c>
      <c r="J6980" s="13" t="s">
        <v>5385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5385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5385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5385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5385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5385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5385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5385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5385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5385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5385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5385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5385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5385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5385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5385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5385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5385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5385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5385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5385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5385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5385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5385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5385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S.A.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5385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5385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5385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5385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5385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5385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5385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5385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5385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5385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5385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5385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5385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5385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5385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5385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5385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5385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5385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5385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5385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5385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5385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5385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5385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5385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5385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5385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5385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5385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5385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5385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5385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5385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5385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5385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5385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5385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5385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5385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5385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5385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5385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5385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5385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5385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5385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5385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5385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5385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5385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5385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5385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5385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5385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5385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5385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5385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5385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5385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5385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0">
        <v>37</v>
      </c>
      <c r="G7066" s="17">
        <v>5.08</v>
      </c>
      <c r="H7066" s="17">
        <f t="shared" si="220"/>
        <v>0</v>
      </c>
      <c r="I7066" s="17">
        <f t="shared" si="221"/>
        <v>187.96</v>
      </c>
      <c r="J7066" s="13" t="s">
        <v>5385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5385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5385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5385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5385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5385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5385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5385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5385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5385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5385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5385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5385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5385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5385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5385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5385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5385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5385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5385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5385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5385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5385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5385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5385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5385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5385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5385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5385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5385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5385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5385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5385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5385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5385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5385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5385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5385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5385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5385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5385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5385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0">
        <v>15</v>
      </c>
      <c r="G7108" s="17">
        <v>13.77</v>
      </c>
      <c r="H7108" s="17">
        <f t="shared" si="222"/>
        <v>0</v>
      </c>
      <c r="I7108" s="17">
        <f t="shared" si="223"/>
        <v>206.54999999999998</v>
      </c>
      <c r="J7108" s="13" t="s">
        <v>5385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5385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5385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5385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5385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5385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5385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5385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5385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5385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5385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5385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S.A.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5385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5385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5385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5385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5385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5385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5385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5385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5385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5385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5385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5385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5385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5385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5385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5385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5385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5385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5385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5385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0">
        <v>18</v>
      </c>
      <c r="G7140" s="17">
        <v>11.87</v>
      </c>
      <c r="H7140" s="17">
        <f t="shared" si="222"/>
        <v>0</v>
      </c>
      <c r="I7140" s="17">
        <f t="shared" si="223"/>
        <v>213.66</v>
      </c>
      <c r="J7140" s="13" t="s">
        <v>5385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5385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5385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5385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5385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5385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5385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5385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5385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5385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5385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5385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5385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5385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5385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5385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5385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5385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5385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5385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5385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5385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5385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5385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5385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5385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5385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0">
        <v>4</v>
      </c>
      <c r="G7167" s="17">
        <v>54.73</v>
      </c>
      <c r="H7167" s="17">
        <f t="shared" si="224"/>
        <v>0</v>
      </c>
      <c r="I7167" s="17">
        <f t="shared" si="225"/>
        <v>218.92</v>
      </c>
      <c r="J7167" s="13" t="s">
        <v>5385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5385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5385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5385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5385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5385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5385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5385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5385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5385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5385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5385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5385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5385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5385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5385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5385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5385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5385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5385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5385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5385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5385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5385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5385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5385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5385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5385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5385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5385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5385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5385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5385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5385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5385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5385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5385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5385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5385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5385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5385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5385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5385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5385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5385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5385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5385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5385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5385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5385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5385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5385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5385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5385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5385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5385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5385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5385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5385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5385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5385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5385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5385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5385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5385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5385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5385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5385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5385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5385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5385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0">
        <v>29</v>
      </c>
      <c r="G7238" s="17">
        <v>8.5500000000000007</v>
      </c>
      <c r="H7238" s="17">
        <f t="shared" si="226"/>
        <v>0</v>
      </c>
      <c r="I7238" s="17">
        <f t="shared" si="227"/>
        <v>247.95000000000002</v>
      </c>
      <c r="J7238" s="13" t="s">
        <v>5385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5385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5385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5385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5385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5385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5385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5385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0">
        <v>14</v>
      </c>
      <c r="G7246" s="17">
        <v>17.88</v>
      </c>
      <c r="H7246" s="17">
        <f t="shared" si="226"/>
        <v>0</v>
      </c>
      <c r="I7246" s="17">
        <f t="shared" si="227"/>
        <v>250.32</v>
      </c>
      <c r="J7246" s="13" t="s">
        <v>5385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5385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5385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5385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5385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5385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5385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5385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5385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5385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5385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5385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0">
        <v>10</v>
      </c>
      <c r="G7258" s="17">
        <v>25.39</v>
      </c>
      <c r="H7258" s="17">
        <f t="shared" si="226"/>
        <v>0</v>
      </c>
      <c r="I7258" s="17">
        <f t="shared" si="227"/>
        <v>253.9</v>
      </c>
      <c r="J7258" s="13" t="s">
        <v>5385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5385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5385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5385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5385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5385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5385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5385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5385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5385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5385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5385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5385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5385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5385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5385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5385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5385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5385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5385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5385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5385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S.A.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5385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5385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5385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5385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5385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5385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5385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5385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5385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5385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5385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5385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5385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5385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5385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5385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5385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5421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5385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5385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5385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5385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5385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5385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5385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5385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5385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5385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5385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5385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5385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5385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5385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5385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5385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5385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5385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5385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5385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5385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5385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5385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5385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5385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5385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5385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5385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5385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S.A.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5385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5385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5385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5385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5385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5385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5385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5385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5385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5385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5385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5385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S.A.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5385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0">
        <v>3</v>
      </c>
      <c r="G7340" s="17">
        <v>96.01</v>
      </c>
      <c r="H7340" s="17">
        <f t="shared" si="228"/>
        <v>0</v>
      </c>
      <c r="I7340" s="17">
        <f t="shared" si="229"/>
        <v>288.03000000000003</v>
      </c>
      <c r="J7340" s="13" t="s">
        <v>5385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5385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5422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5385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5385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5385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5385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5385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5385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5385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5385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5385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5385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5385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5385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5385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5385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5385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5385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5385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5385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5385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5385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5385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5385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5385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5385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5385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5385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5385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5385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5385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5385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5385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5385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5385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5385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5385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5385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5385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5385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5385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5385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5385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0">
        <v>60</v>
      </c>
      <c r="G7383" s="17">
        <v>5.08</v>
      </c>
      <c r="H7383" s="17">
        <f t="shared" si="230"/>
        <v>0</v>
      </c>
      <c r="I7383" s="17">
        <f t="shared" si="231"/>
        <v>304.8</v>
      </c>
      <c r="J7383" s="13" t="s">
        <v>5385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5385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5385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5385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5385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5385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5385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5385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5385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5423</v>
      </c>
      <c r="D7392" s="16" t="s">
        <v>5398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5385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0">
        <v>24</v>
      </c>
      <c r="G7393" s="17">
        <v>12.82</v>
      </c>
      <c r="H7393" s="17">
        <f t="shared" si="230"/>
        <v>0</v>
      </c>
      <c r="I7393" s="17">
        <f t="shared" si="231"/>
        <v>307.68</v>
      </c>
      <c r="J7393" s="13" t="s">
        <v>5385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5385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5385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5385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5385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5385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5385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5385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5385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5385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5385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5385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5385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5385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5385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5385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5385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5385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5385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5385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5385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5385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5385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5385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5385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5385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5385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5385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5385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5385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5385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5385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5385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5385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5385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5385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5385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5385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5385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5385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5385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5385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5385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5385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5385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5385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5385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0">
        <v>8</v>
      </c>
      <c r="G7440" s="17">
        <v>40.47</v>
      </c>
      <c r="H7440" s="17">
        <f t="shared" si="232"/>
        <v>0</v>
      </c>
      <c r="I7440" s="17">
        <f t="shared" si="233"/>
        <v>323.76</v>
      </c>
      <c r="J7440" s="13" t="s">
        <v>5385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5385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5385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5385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5385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5385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5385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5385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5385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5385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5385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5385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5385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5385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5385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5385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5385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5385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5385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5385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5385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5385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5385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5385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5385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5385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5385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5385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5385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5385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5385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5385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5385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5385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5385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5385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5385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5385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5385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5385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5385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5385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5385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5385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5385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5385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5385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5385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5385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5385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5385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5385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5385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5385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5385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5385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5385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5385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5385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5385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5385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5385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5385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5385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5385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5385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5385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5385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5385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5385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5385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5385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5385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5385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5385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5385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5385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5385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5385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5385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5385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5385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5385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5385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5385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5385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5385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5385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5385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5385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5385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5385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5385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5385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5385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5385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5385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5385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5385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5385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5385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5385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5385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5385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5385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5385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5385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5385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5385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5385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5385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5385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5385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5385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5385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5385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5385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5385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5385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5385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5385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5385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5385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5385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5385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5385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5385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5385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5385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5385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5385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5385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5385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5385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5385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5385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5385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5385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5385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5385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5385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5385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5385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5385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5385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5385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5385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5385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5385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5385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5385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5385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5385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5385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5385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5385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5385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5385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5385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5385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5385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5385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5385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5385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5385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5385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5385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5385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5385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5385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5385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5385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5385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5385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5385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5385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S.A.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5385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5385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5385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5385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5385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5385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5385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5385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5385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5385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5385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5385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5385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5385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5385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5385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5385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5385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5385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5385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5385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5385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5385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5385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5385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5385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5385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5385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5385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5385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5385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5385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5385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5385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5385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5385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5385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5385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5385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5385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5385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5385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5385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5385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5385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5385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5385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5385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5385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5385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5385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5385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5385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5385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5385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5385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5385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5385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5385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5385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5385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5385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5385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5385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5385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5385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5385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5385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5385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5385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5385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5385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5385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5385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5385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5385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5385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5385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5385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5385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5385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5385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5385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5385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5385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5385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5385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5385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5385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5385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5385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5385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5385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5385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5385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5385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5385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5385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5385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5385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5385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5385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5385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5385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5385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5385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5385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5385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5385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5385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5385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5385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5385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5385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5385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5385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5385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5385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5385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5385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5385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5385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5385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5385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5385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5385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5385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5385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5385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5385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5385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5385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5385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5385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5385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5385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5385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5385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5385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5385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5385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5385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5385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5385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5385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5385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5385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5385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5385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5385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5385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0">
        <v>17</v>
      </c>
      <c r="G7767" s="17">
        <v>27.14</v>
      </c>
      <c r="H7767" s="17">
        <f t="shared" si="242"/>
        <v>0</v>
      </c>
      <c r="I7767" s="17">
        <f t="shared" si="243"/>
        <v>461.38</v>
      </c>
      <c r="J7767" s="13" t="s">
        <v>5385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5385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5385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5385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5385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0">
        <v>11</v>
      </c>
      <c r="G7772" s="17">
        <v>42.11</v>
      </c>
      <c r="H7772" s="17">
        <f t="shared" si="242"/>
        <v>0</v>
      </c>
      <c r="I7772" s="17">
        <f t="shared" si="243"/>
        <v>463.21</v>
      </c>
      <c r="J7772" s="13" t="s">
        <v>5385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5385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5385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5385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5385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5385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5385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5385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5385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5385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5385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5385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5385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5385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5385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5385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5385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5385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5385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5385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5385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5385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5385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0">
        <v>7</v>
      </c>
      <c r="G7795" s="17">
        <v>67.59</v>
      </c>
      <c r="H7795" s="17">
        <f t="shared" si="242"/>
        <v>135.18</v>
      </c>
      <c r="I7795" s="17">
        <f t="shared" si="243"/>
        <v>473.13</v>
      </c>
      <c r="J7795" s="13" t="s">
        <v>5385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5385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5385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5385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5385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5385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5385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5385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5385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5385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5385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5385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5385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5385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5385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5385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5385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5385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5385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5385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5385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5385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5385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5385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5385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5385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5385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5385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5385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5385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5385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5385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5385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5385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5385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5385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5385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5385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5385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5385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5385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5385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5385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0">
        <v>78</v>
      </c>
      <c r="G7838" s="17">
        <v>6.3</v>
      </c>
      <c r="H7838" s="17">
        <f t="shared" si="244"/>
        <v>0</v>
      </c>
      <c r="I7838" s="17">
        <f t="shared" si="245"/>
        <v>491.4</v>
      </c>
      <c r="J7838" s="13" t="s">
        <v>5385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5385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5385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5385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5385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5385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5385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5385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5385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5385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5385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5385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5385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5385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5385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5385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5385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5385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5385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5385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5385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5385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5385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5385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5385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5385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5385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5385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5385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5385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5385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5385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5385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5385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5385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5385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5385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5385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5385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5385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5385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5385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5385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5385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5385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5385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5385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5385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5385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5385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5385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5385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5385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5385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5385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5385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5385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5385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5385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5385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5385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5385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5385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5385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5385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5385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5385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5385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5385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5385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5385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5385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5385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5385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5385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5385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5385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5385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5385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5385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5385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5385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5385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5385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5385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5385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5424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5385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5385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5385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5385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5385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5385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5385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5385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5385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5385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5385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5385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5385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5385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5385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5385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5385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5385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5385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5385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5385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5385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5385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5385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5385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5385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5385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5385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5385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5385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5385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5385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5385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5385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5385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5385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5385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S.A.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5385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5385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5385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5385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5385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5385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5385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5385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5385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5385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5385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5385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5385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5385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5385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5385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5385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5385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5385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5385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5385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5385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5385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5385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5385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5385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5385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5385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5385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5385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5385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5385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5385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5385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5385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5385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5385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5385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5385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5385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5385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5385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5385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5385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5385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5385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5385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5385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5385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5385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5385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5385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5385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5385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5385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5385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5385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5385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5385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5385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5385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5385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5385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5385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5385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5385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5385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5385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5385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5385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0">
        <v>18</v>
      </c>
      <c r="G8031" s="17">
        <v>33.71</v>
      </c>
      <c r="H8031" s="17">
        <f t="shared" si="250"/>
        <v>0</v>
      </c>
      <c r="I8031" s="17">
        <f t="shared" si="251"/>
        <v>606.78</v>
      </c>
      <c r="J8031" s="13" t="s">
        <v>5385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5385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5385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5385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5385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5385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5385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5385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5385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5385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5385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5385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5385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5385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5385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5385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5385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5385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5385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5385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5385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5385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S.A.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5385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5385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5385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5385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5385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5385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5385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5385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5385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5385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5385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5385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5385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5385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5385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5385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5385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5385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5385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5385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5385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5385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5385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5385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5385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5385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5385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5385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5385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5385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5385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5385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5385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5385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5385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5385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5385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5385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5385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5385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5385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5385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5385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5385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5385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5385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5385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5385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5385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5385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5385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5385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5385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5385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5385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5385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5385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5385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5385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5385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5385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5385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5385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5385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5385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5385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5385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5385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5385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5385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5385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S.A.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5385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5385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5385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5385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5385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5385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5385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5385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5385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5385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5385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5385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5385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5385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5385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5385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5385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5385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5385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5385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5385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5385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5385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5385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5385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5385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5385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5385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5385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5385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5385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5385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5385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5385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5385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5385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5385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5385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5385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5385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5385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5385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5385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5385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5385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5385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5385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5385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5385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5385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5385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5385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5385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5385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5385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5385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5385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5385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5385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5385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5385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5385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5385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5385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5385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5385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5385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5385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5385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5385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5385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5385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5385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5385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5385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5385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5385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5385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5385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5385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5385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5385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5385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5385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5385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5385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5385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5385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5385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5385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5385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5385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5385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5385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5385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5385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5385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5385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5385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5385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5385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5385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5385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5385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5385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5385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5385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5385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5385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5385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5385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5385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5385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5385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5385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5385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5385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5385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5385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5385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5385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5385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5385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5385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5385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5385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5385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5385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5385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5385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5385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5385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5385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5385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5385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5385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5385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5385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5385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5385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5385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5385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5385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5385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5385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5385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5385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5385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5385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5385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5385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5385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5385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0">
        <v>18</v>
      </c>
      <c r="G8277" s="17">
        <v>43.87</v>
      </c>
      <c r="H8277" s="17">
        <f t="shared" si="258"/>
        <v>0</v>
      </c>
      <c r="I8277" s="17">
        <f t="shared" si="259"/>
        <v>789.66</v>
      </c>
      <c r="J8277" s="13" t="s">
        <v>5385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5385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5385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5385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5385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5385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5385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5385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5385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5385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5385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5385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5385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5385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5385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5385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5385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5385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5385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5385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5385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5385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S.A.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5385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5385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5385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5385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5385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5385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5385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5385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5385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5385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5385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5385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5385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5385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5385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5385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5385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5385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5385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5385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5385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5385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5385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5385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5385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5385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5385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5385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5385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5385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5385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5385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5385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5385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5385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5425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5385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5385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5385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5385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5385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5385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5385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5385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5426</v>
      </c>
      <c r="D8342" s="16" t="s">
        <v>5398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5385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5427</v>
      </c>
      <c r="D8343" s="16" t="s">
        <v>5398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5385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5385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5385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5385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5385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5385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5385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5385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5385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5385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5385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5385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5385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5385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5385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5385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5385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5385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5385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5385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5385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5385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5385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5385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5385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5385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5385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S.A.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5385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5385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5385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5385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5385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5385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5385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5385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5385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5385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5385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5385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5385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5385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0">
        <v>19</v>
      </c>
      <c r="G8384" s="17">
        <v>47.33</v>
      </c>
      <c r="H8384" s="17">
        <f t="shared" si="262"/>
        <v>0</v>
      </c>
      <c r="I8384" s="17">
        <f t="shared" si="263"/>
        <v>899.27</v>
      </c>
      <c r="J8384" s="13" t="s">
        <v>5385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5385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5385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0">
        <v>15</v>
      </c>
      <c r="G8387" s="17">
        <v>60.08</v>
      </c>
      <c r="H8387" s="17">
        <f t="shared" si="262"/>
        <v>0</v>
      </c>
      <c r="I8387" s="17">
        <f t="shared" si="263"/>
        <v>901.19999999999993</v>
      </c>
      <c r="J8387" s="13" t="s">
        <v>5385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5385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5385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5385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5385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0">
        <v>25</v>
      </c>
      <c r="G8392" s="17">
        <v>36.18</v>
      </c>
      <c r="H8392" s="17">
        <f t="shared" si="262"/>
        <v>0</v>
      </c>
      <c r="I8392" s="17">
        <f t="shared" si="263"/>
        <v>904.5</v>
      </c>
      <c r="J8392" s="13" t="s">
        <v>5385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5385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5385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5385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5385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5385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5385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5385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5385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5385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5385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5385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5385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5385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5385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5385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5385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5385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5385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5385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5385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5385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5385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5385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5385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5385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5385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5385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5385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5385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5385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5385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5385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5385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5385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5385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5385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5385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5385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5385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5385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5385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5385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5428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5385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5385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5385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5385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5385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5385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5385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5385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5385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5385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5385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5385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5385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5385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5385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5385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5385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5385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5385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5385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5385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5385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5385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5385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5385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5385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5385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5385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5385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5385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5385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5385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5385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5385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5385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5385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5385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5385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5385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5385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5385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5385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5385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5385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5385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5385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5385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5385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5385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5385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5385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5385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5385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5385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5385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5385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5385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5385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5385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5385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5385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5385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5385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5385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5385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5385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5385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5385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5385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5385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5385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5385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5385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5385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5385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5385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5385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5385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5385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5385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5385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5385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5385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5385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5385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5385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5385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5385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5385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5385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5385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5385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5385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5385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5385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5385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5385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5385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5385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5385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5385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5385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5385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5385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5385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5385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0">
        <v>120</v>
      </c>
      <c r="G8541" s="17">
        <v>8.92</v>
      </c>
      <c r="H8541" s="17">
        <f t="shared" si="266"/>
        <v>0</v>
      </c>
      <c r="I8541" s="17">
        <f t="shared" si="267"/>
        <v>1070.4000000000001</v>
      </c>
      <c r="J8541" s="13" t="s">
        <v>5385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5385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5385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5385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5385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5385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5385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5385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5385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5385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5385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5385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5385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5385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5385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5385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5385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5385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5385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5385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5385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5385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5385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5385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5385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5385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5385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5385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5385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5385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5385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5385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5385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5385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5385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5385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5385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5385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5385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5385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5385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5429</v>
      </c>
      <c r="D8582" s="16" t="s">
        <v>5398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5385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5430</v>
      </c>
      <c r="D8583" s="16" t="s">
        <v>5398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5385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5385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5385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5385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5385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5385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5385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5385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5385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5385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5385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5385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5385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5385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5385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5385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5385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5385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5385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5385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5385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5385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5385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5385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5385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5385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5385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5385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5385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5385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5385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5385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5385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5385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5385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5385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5385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5385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5385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5385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5385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5385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5385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5385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5385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5385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5385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5385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5385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5385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5385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5385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5385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5385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5385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5385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5385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5385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5385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5385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5385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0">
        <v>50</v>
      </c>
      <c r="G8644" s="17">
        <v>24.83</v>
      </c>
      <c r="H8644" s="17">
        <f t="shared" si="270"/>
        <v>0</v>
      </c>
      <c r="I8644" s="17">
        <f t="shared" si="271"/>
        <v>1241.5</v>
      </c>
      <c r="J8644" s="13" t="s">
        <v>5385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5385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5385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5385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5385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5385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5385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5385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5385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5385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5385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5385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5385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5385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5385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5385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5385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5385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5385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5385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5385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5385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5385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5385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5385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5385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5385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5385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5385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5385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5385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5385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5385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5385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5385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5385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5385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5385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5385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5385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5385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5385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5385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5385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5385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5385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5385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5385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5385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5385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5385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5385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5385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5385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5385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5385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5385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5385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5385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5385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5385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5385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5385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5385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5431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5385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5385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5385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5385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5385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5385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5385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5385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5385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5385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5385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5385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5385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5385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5385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5385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5385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5385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5385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5385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5385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5385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5385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5385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5432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5385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5385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5385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5385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5385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5385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5385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5385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5385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5385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5385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5385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5385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5385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5385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5385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5385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5385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5385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5385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5385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5385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5385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5385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5385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5385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5385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5385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5385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5385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5385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5385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5385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5385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5385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5385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5385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5385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5385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5385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5385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5385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5385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5385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5385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5385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5385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5385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5385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5385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5385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5385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5385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5385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5385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5385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5385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5385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5385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5385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5385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5385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5385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5385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5385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0">
        <v>33</v>
      </c>
      <c r="G8797" s="17">
        <v>48.66</v>
      </c>
      <c r="H8797" s="17">
        <f t="shared" si="274"/>
        <v>0</v>
      </c>
      <c r="I8797" s="17">
        <f t="shared" si="275"/>
        <v>1605.78</v>
      </c>
      <c r="J8797" s="13" t="s">
        <v>5385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5385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5385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5385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5385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5385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5385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5385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5385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5385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5385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0">
        <v>64</v>
      </c>
      <c r="G8808" s="17">
        <v>25.94</v>
      </c>
      <c r="H8808" s="17">
        <f t="shared" si="274"/>
        <v>0</v>
      </c>
      <c r="I8808" s="17">
        <f t="shared" si="275"/>
        <v>1660.16</v>
      </c>
      <c r="J8808" s="13" t="s">
        <v>5385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5385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5385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5385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5385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5385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5385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5385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5385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5385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5385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5385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5385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5385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5385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5385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5385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5385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5385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5385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5385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5385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5385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5385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5385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5385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5385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5385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5385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5385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5385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5385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5385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5385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5385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5385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5385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5385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5385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5385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5385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5385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5385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5385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5385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5385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5385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5385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5385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5385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5385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5385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5385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5385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5385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S.A.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5385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5385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5385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5385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5385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5385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5385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5385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5385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5385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5385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5385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5385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5385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5385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5385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5385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5385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5385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5385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5385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5385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5385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5385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5385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5385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5385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5385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5385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5385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5385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5385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5385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5385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5385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5385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5385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5385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5385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5385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5385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5385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5385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5385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5385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0">
        <v>16</v>
      </c>
      <c r="G8908" s="17">
        <v>122.54</v>
      </c>
      <c r="H8908" s="17">
        <f t="shared" si="278"/>
        <v>0</v>
      </c>
      <c r="I8908" s="17">
        <f t="shared" si="279"/>
        <v>1960.64</v>
      </c>
      <c r="J8908" s="13" t="s">
        <v>5385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5385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5385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5385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5385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5385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5385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5385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5385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5385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5385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5385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5385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5385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5385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5385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5385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5385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5385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5385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5385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5385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5385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5385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5385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5385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5385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5385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5385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5385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5385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5385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5385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5385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5385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5385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5385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5385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5385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5385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5385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5385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5385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5385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5385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5385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5385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5385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5385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5385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5385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5385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5385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5385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5385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5385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5385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5385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5385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5310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5385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5385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5385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5385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5385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5385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5385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5385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5385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5385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5385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5385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5385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5385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5385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5385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5385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5385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5385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5385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5385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5385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5385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5385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5385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5385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5385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5385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5385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5385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5385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5385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5385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5385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5385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5385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5385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5385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5385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5385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5385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5385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5385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5385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5385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5385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5385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5385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5385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5385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5385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5385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5385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5385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5385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0">
        <v>296</v>
      </c>
      <c r="G9022" s="17">
        <v>8.33</v>
      </c>
      <c r="H9022" s="17">
        <f t="shared" si="282"/>
        <v>41.65</v>
      </c>
      <c r="I9022" s="17">
        <f t="shared" si="283"/>
        <v>2465.6799999999998</v>
      </c>
      <c r="J9022" s="13" t="s">
        <v>5385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5385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5385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5385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5385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5385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5385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5385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5385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5385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5385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5385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5385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5385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5385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5385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5385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5385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5385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5385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5385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5385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5385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5385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5385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5385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5385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5385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5385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5385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5385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5385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5385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5385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5385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5385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5385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5385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5385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5385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5385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5385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0">
        <v>39</v>
      </c>
      <c r="G9064" s="17">
        <v>69.3</v>
      </c>
      <c r="H9064" s="17">
        <f t="shared" si="282"/>
        <v>0</v>
      </c>
      <c r="I9064" s="17">
        <f t="shared" si="283"/>
        <v>2702.7</v>
      </c>
      <c r="J9064" s="13" t="s">
        <v>5385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5385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5385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5433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5385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5385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5385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5385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5385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5385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5385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5385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5385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5385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5385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5385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5385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5385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5385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5385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5385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5385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5385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5385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5385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5385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5385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5385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5385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5385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5385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5385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5385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5385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5385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5385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5385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5385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5385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5385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5385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5385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5385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5385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5385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5385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5385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5385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5385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5385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5385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5385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5385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5385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5385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5385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5385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5385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5385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5385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5385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5385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5385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5385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5385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5385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5385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5385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5385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5385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5385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5385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5385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5385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5385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5385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5385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5385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5385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5385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5385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5385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5385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5385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5385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5385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5385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5385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5385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5385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5385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5385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5385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5385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5385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5385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5385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5385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5385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5385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5385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5385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5385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5385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5385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5385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5385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5385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5385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5434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5385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5385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5385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5385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5385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5385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5385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5385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5385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5385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5385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5385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5385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5385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5385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5385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5385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5385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5385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5385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5385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5385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5385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5385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5385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5385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5385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5385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5385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5385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5385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5385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5385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5385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5385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5385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5385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5385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5385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5385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5385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5385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5385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5385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5385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5385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5385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5385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5385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5385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5385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5385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5385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5385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5385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5385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5385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5385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5385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5385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5385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5385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5385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5385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5385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5385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5385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5385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5385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5385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5385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5385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5385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5385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5385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5385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5385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5385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5385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5385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5385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5385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5385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5385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5385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5385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5385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5385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5385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5385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5385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5385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5385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5385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5385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5385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5385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5385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5385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5385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5385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5385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5385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5385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5385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5385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5385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5385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5385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5385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5385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5385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5385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5385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5385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5385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5385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5385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5435</v>
      </c>
      <c r="D9290" s="16" t="s">
        <v>5436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5385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5385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5385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5385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5385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5385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5385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5385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5385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5385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5385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5385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5385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5385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5385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5385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5385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5385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5385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5385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5385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5385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5385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5385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5385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5385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5385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5385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5385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5385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5385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5385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5385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5385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5385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5385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5385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5385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5385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5385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5385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5385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5385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5385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5385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5385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5385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5385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5385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5385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5385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5385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5385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5385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5385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5385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5385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5385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5385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5385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5385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5385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5385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5385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5385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5385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5385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5385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5385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5385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5385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5385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5385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5385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5385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5385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5385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5385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5385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5385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5385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5385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5385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5385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5385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5385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5385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5385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5385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5385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5385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5385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5385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5385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5385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5385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5385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5385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5385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5385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5385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5385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5385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41500</v>
      </c>
      <c r="G9393" s="17">
        <v>0.2</v>
      </c>
      <c r="H9393" s="17">
        <f t="shared" si="292"/>
        <v>0</v>
      </c>
      <c r="I9393" s="17">
        <f t="shared" si="293"/>
        <v>8300</v>
      </c>
      <c r="J9393" s="13" t="s">
        <v>5385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5385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5385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5385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5385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5385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5385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5385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5385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5385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5385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5385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5385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5385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5385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5385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5385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5385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5385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5385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5385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5385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5385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5385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5309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5385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5385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5385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5385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5385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5385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5385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5385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5385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5385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5385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5385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5385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5385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5385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5385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5385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5385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5385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5385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5385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5385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5385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5385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5385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5385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5385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5385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5385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5385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5385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5385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5385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5385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5385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5385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5385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5385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5385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5385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5385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5385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5385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5385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5385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5385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5385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5385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5385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5385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5385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5385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5385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5385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5385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5385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5385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5385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5385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5385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5385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73800</v>
      </c>
      <c r="G9478" s="17">
        <v>0.37</v>
      </c>
      <c r="H9478" s="17">
        <f t="shared" si="296"/>
        <v>0</v>
      </c>
      <c r="I9478" s="17">
        <f t="shared" si="297"/>
        <v>27306</v>
      </c>
      <c r="J9478" s="13" t="s">
        <v>5385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5385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5385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5385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5385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5385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875.2</v>
      </c>
      <c r="G9484" s="17">
        <v>37</v>
      </c>
      <c r="H9484" s="17">
        <f t="shared" si="296"/>
        <v>0</v>
      </c>
      <c r="I9484" s="17">
        <f t="shared" si="297"/>
        <v>32382.400000000001</v>
      </c>
      <c r="J9484" s="13" t="s">
        <v>5385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5385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5385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5385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5385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5385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5385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5385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5385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5385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5385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3681.17</v>
      </c>
      <c r="G9495" s="21">
        <v>122.59</v>
      </c>
      <c r="H9495" s="21">
        <f t="shared" si="296"/>
        <v>0</v>
      </c>
      <c r="I9495" s="21">
        <f t="shared" si="297"/>
        <v>451274.63030000002</v>
      </c>
      <c r="J9495" s="13" t="s">
        <v>5385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975"/>
  <sheetViews>
    <sheetView tabSelected="1" workbookViewId="0">
      <selection activeCell="A2" sqref="A2:XFD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5561</v>
      </c>
      <c r="B2" t="s">
        <v>5562</v>
      </c>
      <c r="C2" s="1">
        <v>46059</v>
      </c>
      <c r="D2" s="2">
        <v>2000484658</v>
      </c>
      <c r="E2" t="s">
        <v>5193</v>
      </c>
      <c r="G2" t="s">
        <v>503</v>
      </c>
      <c r="H2" t="s">
        <v>24</v>
      </c>
      <c r="I2">
        <v>29.71</v>
      </c>
      <c r="J2">
        <v>360</v>
      </c>
      <c r="K2">
        <v>0</v>
      </c>
      <c r="L2" s="3">
        <v>10695.6</v>
      </c>
      <c r="M2">
        <v>139.04</v>
      </c>
      <c r="N2">
        <v>0</v>
      </c>
      <c r="O2">
        <v>0</v>
      </c>
      <c r="P2">
        <v>0</v>
      </c>
      <c r="Q2">
        <v>0</v>
      </c>
      <c r="R2" s="3">
        <v>1283.47</v>
      </c>
      <c r="S2">
        <v>0</v>
      </c>
      <c r="T2" s="3">
        <v>10834.64</v>
      </c>
      <c r="U2" s="38">
        <v>2</v>
      </c>
      <c r="V2" t="str">
        <f>VLOOKUP(Tabela1[[#This Row],[CÓD FORNECEDOR]],'[1]BASE FORNECEDORES'!$A:$N,11,0)</f>
        <v>02.921.346/0004-09</v>
      </c>
      <c r="W2" t="str">
        <f>VLOOKUP(Tabela1[[#This Row],[CNPJ]],'[1]BASE FORNECEDORES'!$K:$R,8,0)</f>
        <v>ANJO QUIMICA DO BRASIL LTDA</v>
      </c>
      <c r="X2" s="38">
        <v>84658</v>
      </c>
      <c r="Y2" t="str">
        <f>VLOOKUP(Tabela1[[#This Row],[CÓD PRODUTO ]],[1]fornnecedor!$A:$G,7,0)</f>
        <v>MASSA POLIÉSTER</v>
      </c>
      <c r="Z2">
        <v>91642</v>
      </c>
      <c r="AA2" t="str">
        <f>Tabela1[[#This Row],[DESCRIÇÃO]]</f>
        <v>ANJO QUIMICA DO BRASIL LTDA</v>
      </c>
    </row>
    <row r="3" spans="1:27" x14ac:dyDescent="0.3">
      <c r="A3" t="s">
        <v>20</v>
      </c>
      <c r="B3" t="s">
        <v>21</v>
      </c>
      <c r="C3" s="1">
        <v>46038</v>
      </c>
      <c r="D3" s="2">
        <v>3002884421</v>
      </c>
      <c r="E3" t="s">
        <v>22</v>
      </c>
      <c r="G3" t="s">
        <v>23</v>
      </c>
      <c r="H3" t="s">
        <v>24</v>
      </c>
      <c r="I3">
        <v>4.68</v>
      </c>
      <c r="J3">
        <v>72</v>
      </c>
      <c r="K3">
        <v>0</v>
      </c>
      <c r="L3">
        <v>336.96</v>
      </c>
      <c r="M3">
        <v>0</v>
      </c>
      <c r="N3">
        <v>0</v>
      </c>
      <c r="O3">
        <v>0</v>
      </c>
      <c r="P3">
        <v>0</v>
      </c>
      <c r="Q3">
        <v>0</v>
      </c>
      <c r="R3">
        <v>23.59</v>
      </c>
      <c r="S3">
        <v>0</v>
      </c>
      <c r="T3">
        <v>336.96</v>
      </c>
      <c r="U3" s="38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 s="38">
        <v>84421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3002810118</v>
      </c>
      <c r="E4" t="s">
        <v>25</v>
      </c>
      <c r="G4" t="s">
        <v>23</v>
      </c>
      <c r="H4" t="s">
        <v>24</v>
      </c>
      <c r="I4">
        <v>3.7</v>
      </c>
      <c r="J4">
        <v>204</v>
      </c>
      <c r="K4">
        <v>0</v>
      </c>
      <c r="L4">
        <v>754.8</v>
      </c>
      <c r="M4">
        <v>0</v>
      </c>
      <c r="N4">
        <v>0</v>
      </c>
      <c r="O4">
        <v>0</v>
      </c>
      <c r="P4">
        <v>0</v>
      </c>
      <c r="Q4">
        <v>0</v>
      </c>
      <c r="R4">
        <v>52.84</v>
      </c>
      <c r="S4">
        <v>0</v>
      </c>
      <c r="T4">
        <v>754.8</v>
      </c>
      <c r="U4" s="38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 s="38">
        <v>10118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3002884423</v>
      </c>
      <c r="E5" t="s">
        <v>26</v>
      </c>
      <c r="G5" t="s">
        <v>23</v>
      </c>
      <c r="H5" t="s">
        <v>24</v>
      </c>
      <c r="I5">
        <v>13.13</v>
      </c>
      <c r="J5">
        <v>120</v>
      </c>
      <c r="K5">
        <v>0</v>
      </c>
      <c r="L5" s="3">
        <v>1575.6</v>
      </c>
      <c r="M5">
        <v>0</v>
      </c>
      <c r="N5">
        <v>0</v>
      </c>
      <c r="O5">
        <v>0</v>
      </c>
      <c r="P5">
        <v>0</v>
      </c>
      <c r="Q5">
        <v>0</v>
      </c>
      <c r="R5">
        <v>63.02</v>
      </c>
      <c r="S5">
        <v>0</v>
      </c>
      <c r="T5" s="3">
        <v>1575.6</v>
      </c>
      <c r="U5" s="38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 s="38">
        <v>84423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3002810117</v>
      </c>
      <c r="E6" t="s">
        <v>27</v>
      </c>
      <c r="G6" t="s">
        <v>23</v>
      </c>
      <c r="H6" t="s">
        <v>24</v>
      </c>
      <c r="I6">
        <v>4.8099999999999996</v>
      </c>
      <c r="J6">
        <v>96</v>
      </c>
      <c r="K6">
        <v>0</v>
      </c>
      <c r="L6">
        <v>461.76</v>
      </c>
      <c r="M6">
        <v>0</v>
      </c>
      <c r="N6">
        <v>0</v>
      </c>
      <c r="O6">
        <v>0</v>
      </c>
      <c r="P6">
        <v>0</v>
      </c>
      <c r="Q6">
        <v>0</v>
      </c>
      <c r="R6">
        <v>32.32</v>
      </c>
      <c r="S6">
        <v>0</v>
      </c>
      <c r="T6">
        <v>461.76</v>
      </c>
      <c r="U6" s="38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 s="38">
        <v>10117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3002810115</v>
      </c>
      <c r="E7" t="s">
        <v>28</v>
      </c>
      <c r="G7" t="s">
        <v>23</v>
      </c>
      <c r="H7" t="s">
        <v>24</v>
      </c>
      <c r="I7">
        <v>2.19</v>
      </c>
      <c r="J7">
        <v>60</v>
      </c>
      <c r="K7">
        <v>0</v>
      </c>
      <c r="L7">
        <v>131.4</v>
      </c>
      <c r="M7">
        <v>0</v>
      </c>
      <c r="N7">
        <v>0</v>
      </c>
      <c r="O7">
        <v>0</v>
      </c>
      <c r="P7">
        <v>0</v>
      </c>
      <c r="Q7">
        <v>0</v>
      </c>
      <c r="R7">
        <v>9.1999999999999993</v>
      </c>
      <c r="S7">
        <v>0</v>
      </c>
      <c r="T7">
        <v>131.4</v>
      </c>
      <c r="U7" s="38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 s="38">
        <v>10115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3002810108</v>
      </c>
      <c r="E8" t="s">
        <v>29</v>
      </c>
      <c r="G8" t="s">
        <v>23</v>
      </c>
      <c r="H8" t="s">
        <v>24</v>
      </c>
      <c r="I8">
        <v>6.33</v>
      </c>
      <c r="J8">
        <v>36</v>
      </c>
      <c r="K8">
        <v>0</v>
      </c>
      <c r="L8">
        <v>227.88</v>
      </c>
      <c r="M8">
        <v>11.85</v>
      </c>
      <c r="N8">
        <v>0</v>
      </c>
      <c r="O8">
        <v>0</v>
      </c>
      <c r="P8">
        <v>0</v>
      </c>
      <c r="Q8">
        <v>0</v>
      </c>
      <c r="R8">
        <v>9.1199999999999992</v>
      </c>
      <c r="S8">
        <v>0</v>
      </c>
      <c r="T8">
        <v>239.73</v>
      </c>
      <c r="U8" s="3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 s="38">
        <v>10108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3002810107</v>
      </c>
      <c r="E9" t="s">
        <v>30</v>
      </c>
      <c r="G9" t="s">
        <v>23</v>
      </c>
      <c r="H9" t="s">
        <v>24</v>
      </c>
      <c r="I9">
        <v>6.04</v>
      </c>
      <c r="J9">
        <v>36</v>
      </c>
      <c r="K9">
        <v>0</v>
      </c>
      <c r="L9">
        <v>217.44</v>
      </c>
      <c r="M9">
        <v>11.31</v>
      </c>
      <c r="N9">
        <v>0</v>
      </c>
      <c r="O9">
        <v>0</v>
      </c>
      <c r="P9">
        <v>0</v>
      </c>
      <c r="Q9">
        <v>0</v>
      </c>
      <c r="R9">
        <v>8.6999999999999993</v>
      </c>
      <c r="S9">
        <v>0</v>
      </c>
      <c r="T9">
        <v>228.75</v>
      </c>
      <c r="U9" s="38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 s="38">
        <v>10107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3002885054</v>
      </c>
      <c r="E10" t="s">
        <v>31</v>
      </c>
      <c r="G10" t="s">
        <v>23</v>
      </c>
      <c r="H10" t="s">
        <v>24</v>
      </c>
      <c r="I10">
        <v>7.79</v>
      </c>
      <c r="J10">
        <v>24</v>
      </c>
      <c r="K10">
        <v>0</v>
      </c>
      <c r="L10">
        <v>186.96</v>
      </c>
      <c r="M10">
        <v>18.23</v>
      </c>
      <c r="N10">
        <v>0</v>
      </c>
      <c r="O10">
        <v>0</v>
      </c>
      <c r="P10">
        <v>0</v>
      </c>
      <c r="Q10">
        <v>0</v>
      </c>
      <c r="R10">
        <v>13.09</v>
      </c>
      <c r="S10">
        <v>0</v>
      </c>
      <c r="T10">
        <v>205.19</v>
      </c>
      <c r="U10" s="38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 s="38">
        <v>85054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3002823878</v>
      </c>
      <c r="E11" t="s">
        <v>32</v>
      </c>
      <c r="G11" t="s">
        <v>23</v>
      </c>
      <c r="H11" t="s">
        <v>24</v>
      </c>
      <c r="I11">
        <v>5.4</v>
      </c>
      <c r="J11">
        <v>36</v>
      </c>
      <c r="K11">
        <v>0</v>
      </c>
      <c r="L11">
        <v>194.4</v>
      </c>
      <c r="M11">
        <v>9.7200000000000006</v>
      </c>
      <c r="N11">
        <v>0</v>
      </c>
      <c r="O11">
        <v>0</v>
      </c>
      <c r="P11">
        <v>0</v>
      </c>
      <c r="Q11">
        <v>0</v>
      </c>
      <c r="R11">
        <v>13.61</v>
      </c>
      <c r="S11">
        <v>0</v>
      </c>
      <c r="T11">
        <v>204.12</v>
      </c>
      <c r="U11" s="38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 s="38">
        <v>23878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3002884426</v>
      </c>
      <c r="E12" t="s">
        <v>33</v>
      </c>
      <c r="G12" t="s">
        <v>23</v>
      </c>
      <c r="H12" t="s">
        <v>24</v>
      </c>
      <c r="I12">
        <v>3.18</v>
      </c>
      <c r="J12">
        <v>36</v>
      </c>
      <c r="K12">
        <v>0</v>
      </c>
      <c r="L12">
        <v>114.48</v>
      </c>
      <c r="M12">
        <v>0</v>
      </c>
      <c r="N12">
        <v>0</v>
      </c>
      <c r="O12">
        <v>0</v>
      </c>
      <c r="P12">
        <v>0</v>
      </c>
      <c r="Q12">
        <v>0</v>
      </c>
      <c r="R12">
        <v>8.01</v>
      </c>
      <c r="S12">
        <v>0</v>
      </c>
      <c r="T12">
        <v>114.48</v>
      </c>
      <c r="U12" s="38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 s="38">
        <v>84426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2002820245</v>
      </c>
      <c r="E13" t="s">
        <v>34</v>
      </c>
      <c r="G13" t="s">
        <v>23</v>
      </c>
      <c r="H13" t="s">
        <v>24</v>
      </c>
      <c r="I13">
        <v>1.19</v>
      </c>
      <c r="J13">
        <v>60</v>
      </c>
      <c r="K13">
        <v>0</v>
      </c>
      <c r="L13">
        <v>71.400000000000006</v>
      </c>
      <c r="M13">
        <v>6.96</v>
      </c>
      <c r="N13">
        <v>0</v>
      </c>
      <c r="O13">
        <v>0</v>
      </c>
      <c r="P13">
        <v>0</v>
      </c>
      <c r="Q13">
        <v>0</v>
      </c>
      <c r="R13">
        <v>5</v>
      </c>
      <c r="S13">
        <v>0</v>
      </c>
      <c r="T13">
        <v>78.36</v>
      </c>
      <c r="U13" s="38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 s="38">
        <v>20245</v>
      </c>
      <c r="Y13" t="str">
        <f>VLOOKUP(Tabela1[[#This Row],[CÓD PRODUTO ]],[1]fornnecedor!$A:$G,7,0)</f>
        <v>APLICADORES / ADAPTADORES / ENGATES / SUPORTES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3002884424</v>
      </c>
      <c r="E14" t="s">
        <v>35</v>
      </c>
      <c r="G14" t="s">
        <v>23</v>
      </c>
      <c r="H14" t="s">
        <v>24</v>
      </c>
      <c r="I14">
        <v>10.53</v>
      </c>
      <c r="J14">
        <v>24</v>
      </c>
      <c r="K14">
        <v>0</v>
      </c>
      <c r="L14">
        <v>252.72</v>
      </c>
      <c r="M14">
        <v>0</v>
      </c>
      <c r="N14">
        <v>0</v>
      </c>
      <c r="O14">
        <v>0</v>
      </c>
      <c r="P14">
        <v>0</v>
      </c>
      <c r="Q14">
        <v>0</v>
      </c>
      <c r="R14">
        <v>17.690000000000001</v>
      </c>
      <c r="S14">
        <v>0</v>
      </c>
      <c r="T14">
        <v>252.72</v>
      </c>
      <c r="U14" s="38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 s="38">
        <v>84424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3002810109</v>
      </c>
      <c r="E15" t="s">
        <v>36</v>
      </c>
      <c r="G15" t="s">
        <v>23</v>
      </c>
      <c r="H15" t="s">
        <v>24</v>
      </c>
      <c r="I15">
        <v>7.53</v>
      </c>
      <c r="J15">
        <v>36</v>
      </c>
      <c r="K15">
        <v>0</v>
      </c>
      <c r="L15">
        <v>271.08</v>
      </c>
      <c r="M15">
        <v>14.1</v>
      </c>
      <c r="N15">
        <v>0</v>
      </c>
      <c r="O15">
        <v>0</v>
      </c>
      <c r="P15">
        <v>0</v>
      </c>
      <c r="Q15">
        <v>0</v>
      </c>
      <c r="R15">
        <v>10.84</v>
      </c>
      <c r="S15">
        <v>0</v>
      </c>
      <c r="T15">
        <v>285.18</v>
      </c>
      <c r="U15" s="38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 s="38">
        <v>10109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3002810120</v>
      </c>
      <c r="E16" t="s">
        <v>37</v>
      </c>
      <c r="G16" t="s">
        <v>23</v>
      </c>
      <c r="H16" t="s">
        <v>24</v>
      </c>
      <c r="I16">
        <v>7.35</v>
      </c>
      <c r="J16">
        <v>12</v>
      </c>
      <c r="K16">
        <v>0</v>
      </c>
      <c r="L16">
        <v>88.2</v>
      </c>
      <c r="M16">
        <v>0</v>
      </c>
      <c r="N16">
        <v>0</v>
      </c>
      <c r="O16">
        <v>0</v>
      </c>
      <c r="P16">
        <v>0</v>
      </c>
      <c r="Q16">
        <v>0</v>
      </c>
      <c r="R16">
        <v>6.17</v>
      </c>
      <c r="S16">
        <v>0</v>
      </c>
      <c r="T16">
        <v>88.2</v>
      </c>
      <c r="U16" s="38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 s="38">
        <v>10120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3002885036</v>
      </c>
      <c r="E17" t="s">
        <v>38</v>
      </c>
      <c r="G17" t="s">
        <v>23</v>
      </c>
      <c r="H17" t="s">
        <v>24</v>
      </c>
      <c r="I17">
        <v>3.85</v>
      </c>
      <c r="J17">
        <v>12</v>
      </c>
      <c r="K17">
        <v>0</v>
      </c>
      <c r="L17">
        <v>46.2</v>
      </c>
      <c r="M17">
        <v>0</v>
      </c>
      <c r="N17">
        <v>0</v>
      </c>
      <c r="O17">
        <v>0</v>
      </c>
      <c r="P17">
        <v>0</v>
      </c>
      <c r="Q17">
        <v>0</v>
      </c>
      <c r="R17">
        <v>3.23</v>
      </c>
      <c r="S17">
        <v>0</v>
      </c>
      <c r="T17">
        <v>46.2</v>
      </c>
      <c r="U17" s="38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 s="38">
        <v>85036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3002885038</v>
      </c>
      <c r="E18" t="s">
        <v>39</v>
      </c>
      <c r="G18" t="s">
        <v>23</v>
      </c>
      <c r="H18" t="s">
        <v>24</v>
      </c>
      <c r="I18">
        <v>6.18</v>
      </c>
      <c r="J18">
        <v>12</v>
      </c>
      <c r="K18">
        <v>0</v>
      </c>
      <c r="L18">
        <v>74.16</v>
      </c>
      <c r="M18">
        <v>0</v>
      </c>
      <c r="N18">
        <v>0</v>
      </c>
      <c r="O18">
        <v>0</v>
      </c>
      <c r="P18">
        <v>0</v>
      </c>
      <c r="Q18">
        <v>0</v>
      </c>
      <c r="R18">
        <v>5.19</v>
      </c>
      <c r="S18">
        <v>0</v>
      </c>
      <c r="T18">
        <v>74.16</v>
      </c>
      <c r="U18" s="3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 s="38">
        <v>85038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3002885227</v>
      </c>
      <c r="E19" t="s">
        <v>40</v>
      </c>
      <c r="G19" t="s">
        <v>23</v>
      </c>
      <c r="H19" t="s">
        <v>24</v>
      </c>
      <c r="I19">
        <v>4.47</v>
      </c>
      <c r="J19">
        <v>24</v>
      </c>
      <c r="K19">
        <v>0</v>
      </c>
      <c r="L19">
        <v>107.28</v>
      </c>
      <c r="M19">
        <v>0</v>
      </c>
      <c r="N19">
        <v>0</v>
      </c>
      <c r="O19">
        <v>0</v>
      </c>
      <c r="P19">
        <v>0</v>
      </c>
      <c r="Q19">
        <v>0</v>
      </c>
      <c r="R19">
        <v>7.51</v>
      </c>
      <c r="S19">
        <v>0</v>
      </c>
      <c r="T19">
        <v>107.28</v>
      </c>
      <c r="U19" s="38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 s="38">
        <v>85227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3002885037</v>
      </c>
      <c r="E20" t="s">
        <v>41</v>
      </c>
      <c r="G20" t="s">
        <v>23</v>
      </c>
      <c r="H20" t="s">
        <v>24</v>
      </c>
      <c r="I20">
        <v>4.6399999999999997</v>
      </c>
      <c r="J20">
        <v>24</v>
      </c>
      <c r="K20">
        <v>0</v>
      </c>
      <c r="L20">
        <v>111.36</v>
      </c>
      <c r="M20">
        <v>0</v>
      </c>
      <c r="N20">
        <v>0</v>
      </c>
      <c r="O20">
        <v>0</v>
      </c>
      <c r="P20">
        <v>0</v>
      </c>
      <c r="Q20">
        <v>0</v>
      </c>
      <c r="R20">
        <v>7.8</v>
      </c>
      <c r="S20">
        <v>0</v>
      </c>
      <c r="T20">
        <v>111.36</v>
      </c>
      <c r="U20" s="38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 s="38">
        <v>85037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3002885225</v>
      </c>
      <c r="E21" t="s">
        <v>42</v>
      </c>
      <c r="G21" t="s">
        <v>23</v>
      </c>
      <c r="H21" t="s">
        <v>24</v>
      </c>
      <c r="I21">
        <v>8.64</v>
      </c>
      <c r="J21">
        <v>12</v>
      </c>
      <c r="K21">
        <v>0</v>
      </c>
      <c r="L21">
        <v>103.68</v>
      </c>
      <c r="M21">
        <v>0</v>
      </c>
      <c r="N21">
        <v>0</v>
      </c>
      <c r="O21">
        <v>0</v>
      </c>
      <c r="P21">
        <v>0</v>
      </c>
      <c r="Q21">
        <v>0</v>
      </c>
      <c r="R21">
        <v>7.26</v>
      </c>
      <c r="S21">
        <v>0</v>
      </c>
      <c r="T21">
        <v>103.68</v>
      </c>
      <c r="U21" s="38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 s="38">
        <v>85225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3002820029</v>
      </c>
      <c r="E22" t="s">
        <v>43</v>
      </c>
      <c r="G22" t="s">
        <v>23</v>
      </c>
      <c r="H22" t="s">
        <v>24</v>
      </c>
      <c r="I22">
        <v>8.69</v>
      </c>
      <c r="J22">
        <v>12</v>
      </c>
      <c r="K22">
        <v>0</v>
      </c>
      <c r="L22">
        <v>104.28</v>
      </c>
      <c r="M22">
        <v>5.42</v>
      </c>
      <c r="N22">
        <v>0</v>
      </c>
      <c r="O22">
        <v>0</v>
      </c>
      <c r="P22">
        <v>0</v>
      </c>
      <c r="Q22">
        <v>0</v>
      </c>
      <c r="R22">
        <v>4.17</v>
      </c>
      <c r="S22">
        <v>0</v>
      </c>
      <c r="T22">
        <v>109.7</v>
      </c>
      <c r="U22" s="38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 s="38">
        <v>20029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3002885034</v>
      </c>
      <c r="E23" t="s">
        <v>44</v>
      </c>
      <c r="G23" t="s">
        <v>23</v>
      </c>
      <c r="H23" t="s">
        <v>24</v>
      </c>
      <c r="I23">
        <v>1.97</v>
      </c>
      <c r="J23">
        <v>24</v>
      </c>
      <c r="K23">
        <v>0</v>
      </c>
      <c r="L23">
        <v>47.28</v>
      </c>
      <c r="M23">
        <v>0</v>
      </c>
      <c r="N23">
        <v>0</v>
      </c>
      <c r="O23">
        <v>0</v>
      </c>
      <c r="P23">
        <v>0</v>
      </c>
      <c r="Q23">
        <v>0</v>
      </c>
      <c r="R23">
        <v>3.31</v>
      </c>
      <c r="S23">
        <v>0</v>
      </c>
      <c r="T23">
        <v>47.28</v>
      </c>
      <c r="U23" s="38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 s="38">
        <v>85034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3002885033</v>
      </c>
      <c r="E24" t="s">
        <v>45</v>
      </c>
      <c r="G24" t="s">
        <v>23</v>
      </c>
      <c r="H24" t="s">
        <v>24</v>
      </c>
      <c r="I24">
        <v>1.67</v>
      </c>
      <c r="J24">
        <v>24</v>
      </c>
      <c r="K24">
        <v>0</v>
      </c>
      <c r="L24">
        <v>40.08</v>
      </c>
      <c r="M24">
        <v>0</v>
      </c>
      <c r="N24">
        <v>0</v>
      </c>
      <c r="O24">
        <v>0</v>
      </c>
      <c r="P24">
        <v>0</v>
      </c>
      <c r="Q24">
        <v>0</v>
      </c>
      <c r="R24">
        <v>2.81</v>
      </c>
      <c r="S24">
        <v>0</v>
      </c>
      <c r="T24">
        <v>40.08</v>
      </c>
      <c r="U24" s="38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 s="38">
        <v>85033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3002884428</v>
      </c>
      <c r="E25" t="s">
        <v>46</v>
      </c>
      <c r="G25" t="s">
        <v>23</v>
      </c>
      <c r="H25" t="s">
        <v>24</v>
      </c>
      <c r="I25">
        <v>11.13</v>
      </c>
      <c r="J25">
        <v>12</v>
      </c>
      <c r="K25">
        <v>0</v>
      </c>
      <c r="L25">
        <v>133.56</v>
      </c>
      <c r="M25">
        <v>6.95</v>
      </c>
      <c r="N25">
        <v>0</v>
      </c>
      <c r="O25">
        <v>0</v>
      </c>
      <c r="P25">
        <v>0</v>
      </c>
      <c r="Q25">
        <v>0</v>
      </c>
      <c r="R25">
        <v>5.34</v>
      </c>
      <c r="S25">
        <v>0</v>
      </c>
      <c r="T25">
        <v>140.51</v>
      </c>
      <c r="U25" s="38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 s="38">
        <v>84428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5563</v>
      </c>
      <c r="B26" t="s">
        <v>21</v>
      </c>
      <c r="C26" s="1">
        <v>46060</v>
      </c>
      <c r="D26" s="2">
        <v>3002884438</v>
      </c>
      <c r="E26" t="s">
        <v>3114</v>
      </c>
      <c r="G26" t="s">
        <v>23</v>
      </c>
      <c r="H26" t="s">
        <v>24</v>
      </c>
      <c r="I26">
        <v>4.8</v>
      </c>
      <c r="J26">
        <v>36</v>
      </c>
      <c r="K26">
        <v>0</v>
      </c>
      <c r="L26">
        <v>172.8</v>
      </c>
      <c r="M26">
        <v>16.850000000000001</v>
      </c>
      <c r="N26">
        <v>0</v>
      </c>
      <c r="O26">
        <v>0</v>
      </c>
      <c r="P26">
        <v>0</v>
      </c>
      <c r="Q26">
        <v>0</v>
      </c>
      <c r="R26">
        <v>12.1</v>
      </c>
      <c r="S26">
        <v>0</v>
      </c>
      <c r="T26">
        <v>189.65</v>
      </c>
      <c r="U26" s="38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 s="38">
        <v>84438</v>
      </c>
      <c r="Y26" t="str">
        <f>VLOOKUP(Tabela1[[#This Row],[CÓD PRODUTO ]],[1]fornnecedor!$A:$G,7,0)</f>
        <v>ROLOS / TRINCHAS / PINCÉIS / ESPÁTULAS</v>
      </c>
      <c r="Z26">
        <v>1016746</v>
      </c>
      <c r="AA26" t="str">
        <f>Tabela1[[#This Row],[DESCRIÇÃO]]</f>
        <v>PINCEIS ATLAS S.A.</v>
      </c>
    </row>
    <row r="27" spans="1:27" x14ac:dyDescent="0.3">
      <c r="A27" t="s">
        <v>5563</v>
      </c>
      <c r="B27" t="s">
        <v>21</v>
      </c>
      <c r="C27" s="1">
        <v>46060</v>
      </c>
      <c r="D27" s="2">
        <v>3002885066</v>
      </c>
      <c r="E27" t="s">
        <v>3576</v>
      </c>
      <c r="G27" t="s">
        <v>23</v>
      </c>
      <c r="H27" t="s">
        <v>24</v>
      </c>
      <c r="I27">
        <v>13.87</v>
      </c>
      <c r="J27">
        <v>12</v>
      </c>
      <c r="K27">
        <v>0</v>
      </c>
      <c r="L27">
        <v>166.44</v>
      </c>
      <c r="M27">
        <v>16.23</v>
      </c>
      <c r="N27">
        <v>0</v>
      </c>
      <c r="O27">
        <v>0</v>
      </c>
      <c r="P27">
        <v>0</v>
      </c>
      <c r="Q27">
        <v>0</v>
      </c>
      <c r="R27">
        <v>11.65</v>
      </c>
      <c r="S27">
        <v>0</v>
      </c>
      <c r="T27">
        <v>182.67</v>
      </c>
      <c r="U27" s="38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 s="38">
        <v>85066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5563</v>
      </c>
      <c r="B28" t="s">
        <v>21</v>
      </c>
      <c r="C28" s="1">
        <v>46060</v>
      </c>
      <c r="D28" s="2">
        <v>2004085486</v>
      </c>
      <c r="E28" t="s">
        <v>3962</v>
      </c>
      <c r="G28" t="s">
        <v>23</v>
      </c>
      <c r="H28" t="s">
        <v>5317</v>
      </c>
      <c r="I28">
        <v>4.1500000000000004</v>
      </c>
      <c r="J28">
        <v>50</v>
      </c>
      <c r="K28">
        <v>0</v>
      </c>
      <c r="L28">
        <v>207.5</v>
      </c>
      <c r="M28">
        <v>0</v>
      </c>
      <c r="N28">
        <v>0</v>
      </c>
      <c r="O28">
        <v>0</v>
      </c>
      <c r="P28">
        <v>0</v>
      </c>
      <c r="Q28">
        <v>0</v>
      </c>
      <c r="R28">
        <v>8.3000000000000007</v>
      </c>
      <c r="S28">
        <v>0</v>
      </c>
      <c r="T28">
        <v>207.5</v>
      </c>
      <c r="U28" s="3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 s="38">
        <v>85486</v>
      </c>
      <c r="Y28" t="str">
        <f>VLOOKUP(Tabela1[[#This Row],[CÓD PRODUTO ]],[1]fornnecedor!$A:$G,7,0)</f>
        <v xml:space="preserve">OUTROS DISCOS 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5563</v>
      </c>
      <c r="B29" t="s">
        <v>21</v>
      </c>
      <c r="C29" s="1">
        <v>46060</v>
      </c>
      <c r="D29" s="2">
        <v>3002810106</v>
      </c>
      <c r="E29" t="s">
        <v>5325</v>
      </c>
      <c r="G29" t="s">
        <v>23</v>
      </c>
      <c r="H29" t="s">
        <v>24</v>
      </c>
      <c r="I29">
        <v>5.2</v>
      </c>
      <c r="J29">
        <v>12</v>
      </c>
      <c r="K29">
        <v>0</v>
      </c>
      <c r="L29">
        <v>62.4</v>
      </c>
      <c r="M29">
        <v>3.24</v>
      </c>
      <c r="N29">
        <v>0</v>
      </c>
      <c r="O29">
        <v>0</v>
      </c>
      <c r="P29">
        <v>0</v>
      </c>
      <c r="Q29">
        <v>0</v>
      </c>
      <c r="R29">
        <v>2.5</v>
      </c>
      <c r="S29">
        <v>0</v>
      </c>
      <c r="T29">
        <v>65.64</v>
      </c>
      <c r="U29" s="38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 s="38">
        <v>10106</v>
      </c>
      <c r="Y29" t="str">
        <f>VLOOKUP(Tabela1[[#This Row],[CÓD PRODUTO ]],[1]fornnecedor!$A:$G,7,0)</f>
        <v>ROLOS / TRINCHAS / PINCÉIS / ESPÁTULAS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5563</v>
      </c>
      <c r="B30" t="s">
        <v>21</v>
      </c>
      <c r="C30" s="1">
        <v>46060</v>
      </c>
      <c r="D30" s="2">
        <v>2002820245</v>
      </c>
      <c r="E30" t="s">
        <v>34</v>
      </c>
      <c r="G30" t="s">
        <v>23</v>
      </c>
      <c r="H30" t="s">
        <v>24</v>
      </c>
      <c r="I30">
        <v>1.19</v>
      </c>
      <c r="J30">
        <v>60</v>
      </c>
      <c r="K30">
        <v>0</v>
      </c>
      <c r="L30">
        <v>71.400000000000006</v>
      </c>
      <c r="M30">
        <v>6.96</v>
      </c>
      <c r="N30">
        <v>0</v>
      </c>
      <c r="O30">
        <v>0</v>
      </c>
      <c r="P30">
        <v>0</v>
      </c>
      <c r="Q30">
        <v>0</v>
      </c>
      <c r="R30">
        <v>5</v>
      </c>
      <c r="S30">
        <v>0</v>
      </c>
      <c r="T30">
        <v>78.36</v>
      </c>
      <c r="U30" s="38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 s="38">
        <v>20245</v>
      </c>
      <c r="Y30" t="str">
        <f>VLOOKUP(Tabela1[[#This Row],[CÓD PRODUTO ]],[1]fornnecedor!$A:$G,7,0)</f>
        <v>APLICADORES / ADAPTADORES / ENGATES / SUPORTES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5563</v>
      </c>
      <c r="B31" t="s">
        <v>21</v>
      </c>
      <c r="C31" s="1">
        <v>46060</v>
      </c>
      <c r="D31" s="2">
        <v>3002823878</v>
      </c>
      <c r="E31" t="s">
        <v>32</v>
      </c>
      <c r="G31" t="s">
        <v>23</v>
      </c>
      <c r="H31" t="s">
        <v>24</v>
      </c>
      <c r="I31">
        <v>5.4</v>
      </c>
      <c r="J31">
        <v>120</v>
      </c>
      <c r="K31">
        <v>0</v>
      </c>
      <c r="L31">
        <v>648</v>
      </c>
      <c r="M31">
        <v>32.4</v>
      </c>
      <c r="N31">
        <v>0</v>
      </c>
      <c r="O31">
        <v>0</v>
      </c>
      <c r="P31">
        <v>0</v>
      </c>
      <c r="Q31">
        <v>0</v>
      </c>
      <c r="R31">
        <v>45.36</v>
      </c>
      <c r="S31">
        <v>0</v>
      </c>
      <c r="T31">
        <v>680.4</v>
      </c>
      <c r="U31" s="38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 s="38">
        <v>23878</v>
      </c>
      <c r="Y31" t="str">
        <f>VLOOKUP(Tabela1[[#This Row],[CÓD PRODUTO ]],[1]fornnecedor!$A:$G,7,0)</f>
        <v>ROLOS / TRINCHAS / PINCÉIS / ESPÁTULAS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5563</v>
      </c>
      <c r="B32" t="s">
        <v>21</v>
      </c>
      <c r="C32" s="1">
        <v>46060</v>
      </c>
      <c r="D32" s="2">
        <v>3002884439</v>
      </c>
      <c r="E32" t="s">
        <v>4386</v>
      </c>
      <c r="G32" t="s">
        <v>23</v>
      </c>
      <c r="H32" t="s">
        <v>24</v>
      </c>
      <c r="I32">
        <v>25.44</v>
      </c>
      <c r="J32">
        <v>12</v>
      </c>
      <c r="K32">
        <v>0</v>
      </c>
      <c r="L32">
        <v>305.27999999999997</v>
      </c>
      <c r="M32">
        <v>15.26</v>
      </c>
      <c r="N32">
        <v>0</v>
      </c>
      <c r="O32">
        <v>0</v>
      </c>
      <c r="P32">
        <v>0</v>
      </c>
      <c r="Q32">
        <v>0</v>
      </c>
      <c r="R32">
        <v>21.37</v>
      </c>
      <c r="S32">
        <v>0</v>
      </c>
      <c r="T32">
        <v>320.54000000000002</v>
      </c>
      <c r="U32" s="38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 s="38">
        <v>84439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5563</v>
      </c>
      <c r="B33" t="s">
        <v>21</v>
      </c>
      <c r="C33" s="1">
        <v>46060</v>
      </c>
      <c r="D33" s="2">
        <v>3002887183</v>
      </c>
      <c r="E33" t="s">
        <v>5428</v>
      </c>
      <c r="G33" t="s">
        <v>23</v>
      </c>
      <c r="H33" t="s">
        <v>24</v>
      </c>
      <c r="I33">
        <v>157</v>
      </c>
      <c r="J33">
        <v>6</v>
      </c>
      <c r="K33">
        <v>0</v>
      </c>
      <c r="L33">
        <v>942</v>
      </c>
      <c r="M33">
        <v>61.23</v>
      </c>
      <c r="N33">
        <v>0</v>
      </c>
      <c r="O33">
        <v>0</v>
      </c>
      <c r="P33">
        <v>0</v>
      </c>
      <c r="Q33">
        <v>0</v>
      </c>
      <c r="R33">
        <v>37.68</v>
      </c>
      <c r="S33">
        <v>0</v>
      </c>
      <c r="T33" s="3">
        <v>1003.23</v>
      </c>
      <c r="U33" s="38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 s="38">
        <v>87183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5563</v>
      </c>
      <c r="B34" t="s">
        <v>21</v>
      </c>
      <c r="C34" s="1">
        <v>46060</v>
      </c>
      <c r="D34" s="2">
        <v>3002884430</v>
      </c>
      <c r="E34" t="s">
        <v>3886</v>
      </c>
      <c r="G34" t="s">
        <v>23</v>
      </c>
      <c r="H34" t="s">
        <v>24</v>
      </c>
      <c r="I34">
        <v>12.71</v>
      </c>
      <c r="J34">
        <v>36</v>
      </c>
      <c r="K34">
        <v>0</v>
      </c>
      <c r="L34">
        <v>457.56</v>
      </c>
      <c r="M34">
        <v>0</v>
      </c>
      <c r="N34">
        <v>0</v>
      </c>
      <c r="O34">
        <v>0</v>
      </c>
      <c r="P34">
        <v>0</v>
      </c>
      <c r="Q34">
        <v>0</v>
      </c>
      <c r="R34">
        <v>32.03</v>
      </c>
      <c r="S34">
        <v>0</v>
      </c>
      <c r="T34">
        <v>457.56</v>
      </c>
      <c r="U34" s="38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 s="38">
        <v>84430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5563</v>
      </c>
      <c r="B35" t="s">
        <v>21</v>
      </c>
      <c r="C35" s="1">
        <v>46060</v>
      </c>
      <c r="D35" s="2">
        <v>3002884435</v>
      </c>
      <c r="E35" t="s">
        <v>4120</v>
      </c>
      <c r="G35" t="s">
        <v>23</v>
      </c>
      <c r="H35" t="s">
        <v>24</v>
      </c>
      <c r="I35">
        <v>13.04</v>
      </c>
      <c r="J35">
        <v>12</v>
      </c>
      <c r="K35">
        <v>0</v>
      </c>
      <c r="L35">
        <v>156.47999999999999</v>
      </c>
      <c r="M35">
        <v>0</v>
      </c>
      <c r="N35">
        <v>0</v>
      </c>
      <c r="O35">
        <v>0</v>
      </c>
      <c r="P35">
        <v>0</v>
      </c>
      <c r="Q35">
        <v>0</v>
      </c>
      <c r="R35">
        <v>6.26</v>
      </c>
      <c r="S35">
        <v>0</v>
      </c>
      <c r="T35">
        <v>156.47999999999999</v>
      </c>
      <c r="U35" s="38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 s="38">
        <v>84435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5563</v>
      </c>
      <c r="B36" t="s">
        <v>21</v>
      </c>
      <c r="C36" s="1">
        <v>46060</v>
      </c>
      <c r="D36" s="2">
        <v>3002884427</v>
      </c>
      <c r="E36" t="s">
        <v>3792</v>
      </c>
      <c r="G36" t="s">
        <v>23</v>
      </c>
      <c r="H36" t="s">
        <v>24</v>
      </c>
      <c r="I36">
        <v>5.08</v>
      </c>
      <c r="J36">
        <v>120</v>
      </c>
      <c r="K36">
        <v>0</v>
      </c>
      <c r="L36">
        <v>609.6</v>
      </c>
      <c r="M36">
        <v>0</v>
      </c>
      <c r="N36">
        <v>0</v>
      </c>
      <c r="O36">
        <v>0</v>
      </c>
      <c r="P36">
        <v>0</v>
      </c>
      <c r="Q36">
        <v>0</v>
      </c>
      <c r="R36">
        <v>42.67</v>
      </c>
      <c r="S36">
        <v>0</v>
      </c>
      <c r="T36">
        <v>609.6</v>
      </c>
      <c r="U36" s="38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 s="38">
        <v>84427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5563</v>
      </c>
      <c r="B37" t="s">
        <v>21</v>
      </c>
      <c r="C37" s="1">
        <v>46060</v>
      </c>
      <c r="D37" s="2">
        <v>3002884425</v>
      </c>
      <c r="E37" t="s">
        <v>3465</v>
      </c>
      <c r="G37" t="s">
        <v>23</v>
      </c>
      <c r="H37" t="s">
        <v>24</v>
      </c>
      <c r="I37">
        <v>2.59</v>
      </c>
      <c r="J37">
        <v>144</v>
      </c>
      <c r="K37">
        <v>0</v>
      </c>
      <c r="L37">
        <v>372.96</v>
      </c>
      <c r="M37">
        <v>0</v>
      </c>
      <c r="N37">
        <v>0</v>
      </c>
      <c r="O37">
        <v>0</v>
      </c>
      <c r="P37">
        <v>0</v>
      </c>
      <c r="Q37">
        <v>0</v>
      </c>
      <c r="R37">
        <v>26.11</v>
      </c>
      <c r="S37">
        <v>0</v>
      </c>
      <c r="T37">
        <v>372.96</v>
      </c>
      <c r="U37" s="38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 s="38">
        <v>84425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5563</v>
      </c>
      <c r="B38" t="s">
        <v>21</v>
      </c>
      <c r="C38" s="1">
        <v>46060</v>
      </c>
      <c r="D38" s="2">
        <v>3002884426</v>
      </c>
      <c r="E38" t="s">
        <v>33</v>
      </c>
      <c r="G38" t="s">
        <v>23</v>
      </c>
      <c r="H38" t="s">
        <v>24</v>
      </c>
      <c r="I38">
        <v>3.18</v>
      </c>
      <c r="J38">
        <v>144</v>
      </c>
      <c r="K38">
        <v>0</v>
      </c>
      <c r="L38">
        <v>457.92</v>
      </c>
      <c r="M38">
        <v>0</v>
      </c>
      <c r="N38">
        <v>0</v>
      </c>
      <c r="O38">
        <v>0</v>
      </c>
      <c r="P38">
        <v>0</v>
      </c>
      <c r="Q38">
        <v>0</v>
      </c>
      <c r="R38">
        <v>32.049999999999997</v>
      </c>
      <c r="S38">
        <v>0</v>
      </c>
      <c r="T38">
        <v>457.92</v>
      </c>
      <c r="U38" s="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 s="38">
        <v>84426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5563</v>
      </c>
      <c r="B39" t="s">
        <v>21</v>
      </c>
      <c r="C39" s="1">
        <v>46060</v>
      </c>
      <c r="D39" s="2">
        <v>3002884422</v>
      </c>
      <c r="E39" t="s">
        <v>4192</v>
      </c>
      <c r="G39" t="s">
        <v>23</v>
      </c>
      <c r="H39" t="s">
        <v>24</v>
      </c>
      <c r="I39">
        <v>6.87</v>
      </c>
      <c r="J39">
        <v>72</v>
      </c>
      <c r="K39">
        <v>0</v>
      </c>
      <c r="L39">
        <v>494.64</v>
      </c>
      <c r="M39">
        <v>0</v>
      </c>
      <c r="N39">
        <v>0</v>
      </c>
      <c r="O39">
        <v>0</v>
      </c>
      <c r="P39">
        <v>0</v>
      </c>
      <c r="Q39">
        <v>0</v>
      </c>
      <c r="R39">
        <v>34.619999999999997</v>
      </c>
      <c r="S39">
        <v>0</v>
      </c>
      <c r="T39">
        <v>494.64</v>
      </c>
      <c r="U39" s="38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 s="38">
        <v>84422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5563</v>
      </c>
      <c r="B40" t="s">
        <v>21</v>
      </c>
      <c r="C40" s="1">
        <v>46060</v>
      </c>
      <c r="D40" s="2">
        <v>3002885224</v>
      </c>
      <c r="E40" t="s">
        <v>4127</v>
      </c>
      <c r="G40" t="s">
        <v>23</v>
      </c>
      <c r="H40" t="s">
        <v>24</v>
      </c>
      <c r="I40">
        <v>8.98</v>
      </c>
      <c r="J40">
        <v>120</v>
      </c>
      <c r="K40">
        <v>0</v>
      </c>
      <c r="L40" s="3">
        <v>1077.5999999999999</v>
      </c>
      <c r="M40">
        <v>0</v>
      </c>
      <c r="N40">
        <v>0</v>
      </c>
      <c r="O40">
        <v>0</v>
      </c>
      <c r="P40">
        <v>0</v>
      </c>
      <c r="Q40">
        <v>0</v>
      </c>
      <c r="R40">
        <v>75.430000000000007</v>
      </c>
      <c r="S40">
        <v>0</v>
      </c>
      <c r="T40" s="3">
        <v>1077.5999999999999</v>
      </c>
      <c r="U40" s="38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 s="38">
        <v>85224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5563</v>
      </c>
      <c r="B41" t="s">
        <v>21</v>
      </c>
      <c r="C41" s="1">
        <v>46060</v>
      </c>
      <c r="D41" s="2">
        <v>3002885057</v>
      </c>
      <c r="E41" t="s">
        <v>3262</v>
      </c>
      <c r="G41" t="s">
        <v>23</v>
      </c>
      <c r="H41" t="s">
        <v>24</v>
      </c>
      <c r="I41">
        <v>7.74</v>
      </c>
      <c r="J41">
        <v>72</v>
      </c>
      <c r="K41">
        <v>0</v>
      </c>
      <c r="L41">
        <v>557.28</v>
      </c>
      <c r="M41">
        <v>0</v>
      </c>
      <c r="N41">
        <v>0</v>
      </c>
      <c r="O41">
        <v>0</v>
      </c>
      <c r="P41">
        <v>0</v>
      </c>
      <c r="Q41">
        <v>0</v>
      </c>
      <c r="R41">
        <v>39.01</v>
      </c>
      <c r="S41">
        <v>0</v>
      </c>
      <c r="T41">
        <v>557.28</v>
      </c>
      <c r="U41" s="38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 s="38">
        <v>85057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5563</v>
      </c>
      <c r="B42" t="s">
        <v>21</v>
      </c>
      <c r="C42" s="1">
        <v>46060</v>
      </c>
      <c r="D42" s="2">
        <v>3002884704</v>
      </c>
      <c r="E42" t="s">
        <v>3642</v>
      </c>
      <c r="G42" t="s">
        <v>23</v>
      </c>
      <c r="H42" t="s">
        <v>24</v>
      </c>
      <c r="I42">
        <v>11.82</v>
      </c>
      <c r="J42">
        <v>12</v>
      </c>
      <c r="K42">
        <v>0</v>
      </c>
      <c r="L42">
        <v>141.84</v>
      </c>
      <c r="M42">
        <v>0</v>
      </c>
      <c r="N42">
        <v>0</v>
      </c>
      <c r="O42">
        <v>0</v>
      </c>
      <c r="P42">
        <v>0</v>
      </c>
      <c r="Q42">
        <v>0</v>
      </c>
      <c r="R42">
        <v>9.93</v>
      </c>
      <c r="S42">
        <v>0</v>
      </c>
      <c r="T42">
        <v>141.84</v>
      </c>
      <c r="U42" s="38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 s="38">
        <v>84704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5563</v>
      </c>
      <c r="B43" t="s">
        <v>21</v>
      </c>
      <c r="C43" s="1">
        <v>46060</v>
      </c>
      <c r="D43" s="2">
        <v>99999922218</v>
      </c>
      <c r="E43" t="s">
        <v>3147</v>
      </c>
      <c r="G43" t="s">
        <v>23</v>
      </c>
      <c r="H43" t="s">
        <v>24</v>
      </c>
      <c r="I43">
        <v>8.14</v>
      </c>
      <c r="J43">
        <v>48</v>
      </c>
      <c r="K43">
        <v>0</v>
      </c>
      <c r="L43">
        <v>390.72</v>
      </c>
      <c r="M43">
        <v>0</v>
      </c>
      <c r="N43">
        <v>0</v>
      </c>
      <c r="O43">
        <v>0</v>
      </c>
      <c r="P43">
        <v>0</v>
      </c>
      <c r="Q43">
        <v>0</v>
      </c>
      <c r="R43">
        <v>27.35</v>
      </c>
      <c r="S43">
        <v>0</v>
      </c>
      <c r="T43">
        <v>390.72</v>
      </c>
      <c r="U43" s="38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 s="38">
        <v>22218</v>
      </c>
      <c r="Y43" t="str">
        <f>VLOOKUP(Tabela1[[#This Row],[CÓD PRODUTO ]],[1]fornnecedor!$A:$G,7,0)</f>
        <v>GRUPO CONVERSAO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5563</v>
      </c>
      <c r="B44" t="s">
        <v>21</v>
      </c>
      <c r="C44" s="1">
        <v>46060</v>
      </c>
      <c r="D44" s="2">
        <v>3002885044</v>
      </c>
      <c r="E44" t="s">
        <v>5323</v>
      </c>
      <c r="G44" t="s">
        <v>23</v>
      </c>
      <c r="H44" t="s">
        <v>24</v>
      </c>
      <c r="I44">
        <v>3.4</v>
      </c>
      <c r="J44">
        <v>24</v>
      </c>
      <c r="K44">
        <v>0</v>
      </c>
      <c r="L44">
        <v>81.599999999999994</v>
      </c>
      <c r="M44">
        <v>0</v>
      </c>
      <c r="N44">
        <v>0</v>
      </c>
      <c r="O44">
        <v>0</v>
      </c>
      <c r="P44">
        <v>0</v>
      </c>
      <c r="Q44">
        <v>0</v>
      </c>
      <c r="R44">
        <v>5.71</v>
      </c>
      <c r="S44">
        <v>0</v>
      </c>
      <c r="T44">
        <v>81.599999999999994</v>
      </c>
      <c r="U44" s="38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 s="38">
        <v>85044</v>
      </c>
      <c r="Y44" t="str">
        <f>VLOOKUP(Tabela1[[#This Row],[CÓD PRODUTO ]],[1]fornnecedor!$A:$G,7,0)</f>
        <v>ROLOS / TRINCHAS / PINCÉIS / ESPÁTULAS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5563</v>
      </c>
      <c r="B45" t="s">
        <v>21</v>
      </c>
      <c r="C45" s="1">
        <v>46060</v>
      </c>
      <c r="D45" s="2">
        <v>3002885047</v>
      </c>
      <c r="E45" t="s">
        <v>5327</v>
      </c>
      <c r="G45" t="s">
        <v>23</v>
      </c>
      <c r="H45" t="s">
        <v>24</v>
      </c>
      <c r="I45">
        <v>7.9</v>
      </c>
      <c r="J45">
        <v>12</v>
      </c>
      <c r="K45">
        <v>0</v>
      </c>
      <c r="L45">
        <v>94.8</v>
      </c>
      <c r="M45">
        <v>0</v>
      </c>
      <c r="N45">
        <v>0</v>
      </c>
      <c r="O45">
        <v>0</v>
      </c>
      <c r="P45">
        <v>0</v>
      </c>
      <c r="Q45">
        <v>0</v>
      </c>
      <c r="R45">
        <v>6.64</v>
      </c>
      <c r="S45">
        <v>0</v>
      </c>
      <c r="T45">
        <v>94.8</v>
      </c>
      <c r="U45" s="38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 s="38">
        <v>85047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5563</v>
      </c>
      <c r="B46" t="s">
        <v>21</v>
      </c>
      <c r="C46" s="1">
        <v>46060</v>
      </c>
      <c r="D46" s="2">
        <v>3002810114</v>
      </c>
      <c r="E46" t="s">
        <v>5329</v>
      </c>
      <c r="G46" t="s">
        <v>23</v>
      </c>
      <c r="H46" t="s">
        <v>24</v>
      </c>
      <c r="I46">
        <v>2.91</v>
      </c>
      <c r="J46">
        <v>168</v>
      </c>
      <c r="K46">
        <v>0</v>
      </c>
      <c r="L46">
        <v>488.88</v>
      </c>
      <c r="M46">
        <v>0</v>
      </c>
      <c r="N46">
        <v>0</v>
      </c>
      <c r="O46">
        <v>0</v>
      </c>
      <c r="P46">
        <v>0</v>
      </c>
      <c r="Q46">
        <v>0</v>
      </c>
      <c r="R46">
        <v>34.22</v>
      </c>
      <c r="S46">
        <v>0</v>
      </c>
      <c r="T46">
        <v>488.88</v>
      </c>
      <c r="U46" s="38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 s="38">
        <v>10114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5563</v>
      </c>
      <c r="B47" t="s">
        <v>21</v>
      </c>
      <c r="C47" s="1">
        <v>46060</v>
      </c>
      <c r="D47" s="2">
        <v>3002810117</v>
      </c>
      <c r="E47" t="s">
        <v>27</v>
      </c>
      <c r="G47" t="s">
        <v>23</v>
      </c>
      <c r="H47" t="s">
        <v>24</v>
      </c>
      <c r="I47">
        <v>4.8099999999999996</v>
      </c>
      <c r="J47">
        <v>120</v>
      </c>
      <c r="K47">
        <v>0</v>
      </c>
      <c r="L47">
        <v>577.20000000000005</v>
      </c>
      <c r="M47">
        <v>0</v>
      </c>
      <c r="N47">
        <v>0</v>
      </c>
      <c r="O47">
        <v>0</v>
      </c>
      <c r="P47">
        <v>0</v>
      </c>
      <c r="Q47">
        <v>0</v>
      </c>
      <c r="R47">
        <v>40.4</v>
      </c>
      <c r="S47">
        <v>0</v>
      </c>
      <c r="T47">
        <v>577.20000000000005</v>
      </c>
      <c r="U47" s="38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 s="38">
        <v>10117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5563</v>
      </c>
      <c r="B48" t="s">
        <v>21</v>
      </c>
      <c r="C48" s="1">
        <v>46060</v>
      </c>
      <c r="D48" s="2">
        <v>3002810118</v>
      </c>
      <c r="E48" t="s">
        <v>25</v>
      </c>
      <c r="G48" t="s">
        <v>23</v>
      </c>
      <c r="H48" t="s">
        <v>24</v>
      </c>
      <c r="I48">
        <v>3.7</v>
      </c>
      <c r="J48">
        <v>60</v>
      </c>
      <c r="K48">
        <v>0</v>
      </c>
      <c r="L48">
        <v>222</v>
      </c>
      <c r="M48">
        <v>0</v>
      </c>
      <c r="N48">
        <v>0</v>
      </c>
      <c r="O48">
        <v>0</v>
      </c>
      <c r="P48">
        <v>0</v>
      </c>
      <c r="Q48">
        <v>0</v>
      </c>
      <c r="R48">
        <v>15.54</v>
      </c>
      <c r="S48">
        <v>0</v>
      </c>
      <c r="T48">
        <v>222</v>
      </c>
      <c r="U48" s="3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 s="38">
        <v>10118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5563</v>
      </c>
      <c r="B49" t="s">
        <v>21</v>
      </c>
      <c r="C49" s="1">
        <v>46060</v>
      </c>
      <c r="D49" s="2">
        <v>3002810120</v>
      </c>
      <c r="E49" t="s">
        <v>37</v>
      </c>
      <c r="G49" t="s">
        <v>23</v>
      </c>
      <c r="H49" t="s">
        <v>24</v>
      </c>
      <c r="I49">
        <v>7.35</v>
      </c>
      <c r="J49">
        <v>120</v>
      </c>
      <c r="K49">
        <v>0</v>
      </c>
      <c r="L49">
        <v>882</v>
      </c>
      <c r="M49">
        <v>0</v>
      </c>
      <c r="N49">
        <v>0</v>
      </c>
      <c r="O49">
        <v>0</v>
      </c>
      <c r="P49">
        <v>0</v>
      </c>
      <c r="Q49">
        <v>0</v>
      </c>
      <c r="R49">
        <v>61.74</v>
      </c>
      <c r="S49">
        <v>0</v>
      </c>
      <c r="T49">
        <v>882</v>
      </c>
      <c r="U49" s="38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 s="38">
        <v>10120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5563</v>
      </c>
      <c r="B50" t="s">
        <v>21</v>
      </c>
      <c r="C50" s="1">
        <v>46060</v>
      </c>
      <c r="D50" s="2">
        <v>3002810119</v>
      </c>
      <c r="E50" t="s">
        <v>5321</v>
      </c>
      <c r="G50" t="s">
        <v>23</v>
      </c>
      <c r="H50" t="s">
        <v>24</v>
      </c>
      <c r="I50">
        <v>1.43</v>
      </c>
      <c r="J50">
        <v>12</v>
      </c>
      <c r="K50">
        <v>0</v>
      </c>
      <c r="L50">
        <v>17.16</v>
      </c>
      <c r="M50">
        <v>0</v>
      </c>
      <c r="N50">
        <v>0</v>
      </c>
      <c r="O50">
        <v>0</v>
      </c>
      <c r="P50">
        <v>0</v>
      </c>
      <c r="Q50">
        <v>0</v>
      </c>
      <c r="R50">
        <v>1.2</v>
      </c>
      <c r="S50">
        <v>0</v>
      </c>
      <c r="T50">
        <v>17.16</v>
      </c>
      <c r="U50" s="38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 s="38">
        <v>10119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5563</v>
      </c>
      <c r="B51" t="s">
        <v>21</v>
      </c>
      <c r="C51" s="1">
        <v>46060</v>
      </c>
      <c r="D51" s="2">
        <v>3002810121</v>
      </c>
      <c r="E51" t="s">
        <v>5328</v>
      </c>
      <c r="G51" t="s">
        <v>23</v>
      </c>
      <c r="H51" t="s">
        <v>24</v>
      </c>
      <c r="I51">
        <v>8.42</v>
      </c>
      <c r="J51">
        <v>120</v>
      </c>
      <c r="K51">
        <v>0</v>
      </c>
      <c r="L51" s="3">
        <v>1010.4</v>
      </c>
      <c r="M51">
        <v>0</v>
      </c>
      <c r="N51">
        <v>0</v>
      </c>
      <c r="O51">
        <v>0</v>
      </c>
      <c r="P51">
        <v>0</v>
      </c>
      <c r="Q51">
        <v>0</v>
      </c>
      <c r="R51">
        <v>40.42</v>
      </c>
      <c r="S51">
        <v>0</v>
      </c>
      <c r="T51" s="3">
        <v>1010.4</v>
      </c>
      <c r="U51" s="38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 s="38">
        <v>10121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5564</v>
      </c>
      <c r="B52" t="s">
        <v>5565</v>
      </c>
      <c r="C52" s="1">
        <v>46065</v>
      </c>
      <c r="D52" s="2">
        <v>2003510123</v>
      </c>
      <c r="E52" t="s">
        <v>5050</v>
      </c>
      <c r="G52" t="s">
        <v>4805</v>
      </c>
      <c r="H52" t="s">
        <v>24</v>
      </c>
      <c r="I52">
        <v>31.86</v>
      </c>
      <c r="J52">
        <v>48</v>
      </c>
      <c r="K52">
        <v>0</v>
      </c>
      <c r="L52" s="3">
        <v>1529.28</v>
      </c>
      <c r="M52">
        <v>49.7</v>
      </c>
      <c r="N52">
        <v>0</v>
      </c>
      <c r="O52">
        <v>36.869999999999997</v>
      </c>
      <c r="P52">
        <v>0</v>
      </c>
      <c r="Q52">
        <v>0</v>
      </c>
      <c r="R52">
        <v>0</v>
      </c>
      <c r="S52">
        <v>0</v>
      </c>
      <c r="T52" s="3">
        <v>1578.98</v>
      </c>
      <c r="U52" s="38">
        <v>9</v>
      </c>
      <c r="V52" t="str">
        <f>VLOOKUP(Tabela1[[#This Row],[CÓD FORNECEDOR]],'[1]BASE FORNECEDORES'!$A:$N,11,0)</f>
        <v>43.996.693/0001-27</v>
      </c>
      <c r="W52" t="str">
        <f>VLOOKUP(Tabela1[[#This Row],[CNPJ]],'[1]BASE FORNECEDORES'!$K:$R,8,0)</f>
        <v>PPG INDUSTRIAL DO BRASIL TINTAS E VERNIZES LTDA</v>
      </c>
      <c r="X52" s="38">
        <v>10123</v>
      </c>
      <c r="Y52" t="str">
        <f>VLOOKUP(Tabela1[[#This Row],[CÓD PRODUTO ]],[1]fornnecedor!$A:$G,7,0)</f>
        <v>PRIMER AUTOMOTIVO</v>
      </c>
      <c r="Z52">
        <v>408666</v>
      </c>
      <c r="AA52" t="str">
        <f>Tabela1[[#This Row],[DESCRIÇÃO]]</f>
        <v>PPG INDUSTRIAL DO BRASIL TINTAS E VERNIZES LTDA</v>
      </c>
    </row>
    <row r="53" spans="1:27" x14ac:dyDescent="0.3">
      <c r="A53" t="s">
        <v>5564</v>
      </c>
      <c r="B53" t="s">
        <v>5565</v>
      </c>
      <c r="C53" s="1">
        <v>46065</v>
      </c>
      <c r="D53" s="2">
        <v>2000510155</v>
      </c>
      <c r="E53" t="s">
        <v>4804</v>
      </c>
      <c r="G53" t="s">
        <v>4805</v>
      </c>
      <c r="H53" t="s">
        <v>24</v>
      </c>
      <c r="I53">
        <v>22.9</v>
      </c>
      <c r="J53">
        <v>144</v>
      </c>
      <c r="K53">
        <v>0</v>
      </c>
      <c r="L53" s="3">
        <v>3297.6</v>
      </c>
      <c r="M53">
        <v>214.34</v>
      </c>
      <c r="N53">
        <v>0</v>
      </c>
      <c r="O53">
        <v>79.489999999999995</v>
      </c>
      <c r="P53">
        <v>0</v>
      </c>
      <c r="Q53">
        <v>0</v>
      </c>
      <c r="R53">
        <v>230.83</v>
      </c>
      <c r="S53">
        <v>0</v>
      </c>
      <c r="T53" s="3">
        <v>3511.94</v>
      </c>
      <c r="U53" s="38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 s="38">
        <v>10155</v>
      </c>
      <c r="Y53" t="str">
        <f>VLOOKUP(Tabela1[[#This Row],[CÓD PRODUTO ]],[1]fornnecedor!$A:$G,7,0)</f>
        <v>MASSA DE POLIR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78</v>
      </c>
      <c r="B54" t="s">
        <v>47</v>
      </c>
      <c r="C54" s="1">
        <v>46027</v>
      </c>
      <c r="D54" s="2">
        <v>2000710223</v>
      </c>
      <c r="E54" t="s">
        <v>79</v>
      </c>
      <c r="G54" t="s">
        <v>49</v>
      </c>
      <c r="H54" t="s">
        <v>24</v>
      </c>
      <c r="I54">
        <v>2.2200000000000002</v>
      </c>
      <c r="J54">
        <v>204</v>
      </c>
      <c r="K54">
        <v>0</v>
      </c>
      <c r="L54">
        <v>451.9</v>
      </c>
      <c r="M54">
        <v>0</v>
      </c>
      <c r="N54">
        <v>0</v>
      </c>
      <c r="O54">
        <v>102.74</v>
      </c>
      <c r="P54">
        <v>0</v>
      </c>
      <c r="Q54">
        <v>0</v>
      </c>
      <c r="R54">
        <v>18.3</v>
      </c>
      <c r="S54">
        <v>0</v>
      </c>
      <c r="T54">
        <v>457.55</v>
      </c>
      <c r="U54" s="38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 s="38">
        <v>10223</v>
      </c>
      <c r="Y54" t="str">
        <f>VLOOKUP(Tabela1[[#This Row],[CÓD PRODUTO ]],[1]fornnecedor!$A:$G,7,0)</f>
        <v xml:space="preserve">DISCOS / LIXAS / ABRASIVOS </v>
      </c>
      <c r="Z54">
        <v>2425802</v>
      </c>
      <c r="AA54" t="str">
        <f>Tabela1[[#This Row],[DESCRIÇÃO]]</f>
        <v>SAINT- GOBAIN DO BRASIL PROD. IND. E CONSTR. LTDA</v>
      </c>
    </row>
    <row r="55" spans="1:27" x14ac:dyDescent="0.3">
      <c r="A55" t="s">
        <v>80</v>
      </c>
      <c r="B55" t="s">
        <v>47</v>
      </c>
      <c r="C55" s="1">
        <v>46035</v>
      </c>
      <c r="D55" s="2">
        <v>2004023425</v>
      </c>
      <c r="E55" t="s">
        <v>48</v>
      </c>
      <c r="G55" t="s">
        <v>49</v>
      </c>
      <c r="H55" t="s">
        <v>24</v>
      </c>
      <c r="I55">
        <v>13.08</v>
      </c>
      <c r="J55">
        <v>200</v>
      </c>
      <c r="K55">
        <v>0</v>
      </c>
      <c r="L55" s="3">
        <v>2616.8000000000002</v>
      </c>
      <c r="M55">
        <v>0</v>
      </c>
      <c r="N55">
        <v>0</v>
      </c>
      <c r="O55">
        <v>141.58000000000001</v>
      </c>
      <c r="P55">
        <v>0</v>
      </c>
      <c r="Q55">
        <v>0</v>
      </c>
      <c r="R55">
        <v>105.98</v>
      </c>
      <c r="S55">
        <v>0</v>
      </c>
      <c r="T55" s="3">
        <v>2649.51</v>
      </c>
      <c r="U55" s="38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 s="38">
        <v>23425</v>
      </c>
      <c r="Y55" t="str">
        <f>VLOOKUP(Tabela1[[#This Row],[CÓD PRODUTO ]],[1]fornnecedor!$A:$G,7,0)</f>
        <v xml:space="preserve">OUTROS DISCOS </v>
      </c>
      <c r="Z55">
        <v>2427046</v>
      </c>
      <c r="AA55" t="str">
        <f>Tabela1[[#This Row],[DESCRIÇÃO]]</f>
        <v>SAINT- GOBAIN DO BRASIL PROD. IND. E CONSTR. LTDA</v>
      </c>
    </row>
    <row r="56" spans="1:27" x14ac:dyDescent="0.3">
      <c r="A56" t="s">
        <v>81</v>
      </c>
      <c r="B56" t="s">
        <v>47</v>
      </c>
      <c r="C56" s="1">
        <v>46036</v>
      </c>
      <c r="D56" s="2">
        <v>2004023425</v>
      </c>
      <c r="E56" t="s">
        <v>48</v>
      </c>
      <c r="G56" t="s">
        <v>49</v>
      </c>
      <c r="H56" t="s">
        <v>24</v>
      </c>
      <c r="I56">
        <v>13.16</v>
      </c>
      <c r="J56">
        <v>400</v>
      </c>
      <c r="K56">
        <v>0</v>
      </c>
      <c r="L56" s="3">
        <v>5262.8</v>
      </c>
      <c r="M56">
        <v>0</v>
      </c>
      <c r="N56">
        <v>0</v>
      </c>
      <c r="O56">
        <v>189.06</v>
      </c>
      <c r="P56">
        <v>0</v>
      </c>
      <c r="Q56">
        <v>0</v>
      </c>
      <c r="R56">
        <v>213.14</v>
      </c>
      <c r="S56">
        <v>0</v>
      </c>
      <c r="T56" s="3">
        <v>5328.59</v>
      </c>
      <c r="U56" s="38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 s="38">
        <v>23425</v>
      </c>
      <c r="Y56" t="str">
        <f>VLOOKUP(Tabela1[[#This Row],[CÓD PRODUTO ]],[1]fornnecedor!$A:$G,7,0)</f>
        <v xml:space="preserve">OUTROS DISCOS </v>
      </c>
      <c r="Z56">
        <v>2427545</v>
      </c>
      <c r="AA56" t="str">
        <f>Tabela1[[#This Row],[DESCRIÇÃO]]</f>
        <v>SAINT- GOBAIN DO BRASIL PROD. IND. E CONSTR. LTDA</v>
      </c>
    </row>
    <row r="57" spans="1:27" x14ac:dyDescent="0.3">
      <c r="A57" t="s">
        <v>82</v>
      </c>
      <c r="B57" t="s">
        <v>47</v>
      </c>
      <c r="C57" s="1">
        <v>46038</v>
      </c>
      <c r="D57" s="2">
        <v>2000783825</v>
      </c>
      <c r="E57" t="s">
        <v>73</v>
      </c>
      <c r="G57" t="s">
        <v>49</v>
      </c>
      <c r="H57" t="s">
        <v>24</v>
      </c>
      <c r="I57">
        <v>1.96</v>
      </c>
      <c r="J57">
        <v>306</v>
      </c>
      <c r="K57">
        <v>0</v>
      </c>
      <c r="L57">
        <v>598.41</v>
      </c>
      <c r="M57">
        <v>0</v>
      </c>
      <c r="N57">
        <v>0</v>
      </c>
      <c r="O57">
        <v>105.36</v>
      </c>
      <c r="P57">
        <v>0</v>
      </c>
      <c r="Q57">
        <v>0</v>
      </c>
      <c r="R57">
        <v>42.41</v>
      </c>
      <c r="S57">
        <v>0</v>
      </c>
      <c r="T57">
        <v>605.89</v>
      </c>
      <c r="U57" s="38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 s="38">
        <v>83825</v>
      </c>
      <c r="Y57" t="str">
        <f>VLOOKUP(Tabela1[[#This Row],[CÓD PRODUTO ]],[1]fornnecedor!$A:$G,7,0)</f>
        <v xml:space="preserve">DISCOS / LIXAS / ABRASIVOS </v>
      </c>
      <c r="Z57">
        <v>2428540</v>
      </c>
      <c r="AA57" t="str">
        <f>Tabela1[[#This Row],[DESCRIÇÃO]]</f>
        <v>SAINT- GOBAIN DO BRASIL PROD. IND. E CONSTR. LTDA</v>
      </c>
    </row>
    <row r="58" spans="1:27" x14ac:dyDescent="0.3">
      <c r="A58" t="s">
        <v>83</v>
      </c>
      <c r="B58" t="s">
        <v>47</v>
      </c>
      <c r="C58" s="1">
        <v>46038</v>
      </c>
      <c r="D58" s="2">
        <v>2004010162</v>
      </c>
      <c r="E58" t="s">
        <v>53</v>
      </c>
      <c r="G58" t="s">
        <v>49</v>
      </c>
      <c r="H58" t="s">
        <v>24</v>
      </c>
      <c r="I58">
        <v>10.58</v>
      </c>
      <c r="J58">
        <v>100</v>
      </c>
      <c r="K58">
        <v>0</v>
      </c>
      <c r="L58" s="3">
        <v>1058.3399999999999</v>
      </c>
      <c r="M58">
        <v>0</v>
      </c>
      <c r="N58">
        <v>0</v>
      </c>
      <c r="O58">
        <v>23.72</v>
      </c>
      <c r="P58">
        <v>0</v>
      </c>
      <c r="Q58">
        <v>0</v>
      </c>
      <c r="R58">
        <v>75.010000000000005</v>
      </c>
      <c r="S58">
        <v>0</v>
      </c>
      <c r="T58" s="3">
        <v>1071.57</v>
      </c>
      <c r="U58" s="3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 s="38">
        <v>10162</v>
      </c>
      <c r="Y58" t="str">
        <f>VLOOKUP(Tabela1[[#This Row],[CÓD PRODUTO ]],[1]fornnecedor!$A:$G,7,0)</f>
        <v xml:space="preserve">OUTROS DISCOS </v>
      </c>
      <c r="Z58">
        <v>2428650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2004022024</v>
      </c>
      <c r="E59" t="s">
        <v>55</v>
      </c>
      <c r="G59" t="s">
        <v>49</v>
      </c>
      <c r="H59" t="s">
        <v>24</v>
      </c>
      <c r="I59">
        <v>6.31</v>
      </c>
      <c r="J59">
        <v>50</v>
      </c>
      <c r="K59">
        <v>0</v>
      </c>
      <c r="L59">
        <v>315.5</v>
      </c>
      <c r="M59">
        <v>0</v>
      </c>
      <c r="N59">
        <v>0</v>
      </c>
      <c r="O59">
        <v>7.07</v>
      </c>
      <c r="P59">
        <v>0</v>
      </c>
      <c r="Q59">
        <v>0</v>
      </c>
      <c r="R59">
        <v>22.36</v>
      </c>
      <c r="S59">
        <v>0</v>
      </c>
      <c r="T59">
        <v>319.44</v>
      </c>
      <c r="U59" s="38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 s="38">
        <v>22024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2004023406</v>
      </c>
      <c r="E60" t="s">
        <v>51</v>
      </c>
      <c r="G60" t="s">
        <v>49</v>
      </c>
      <c r="H60" t="s">
        <v>24</v>
      </c>
      <c r="I60">
        <v>10.17</v>
      </c>
      <c r="J60">
        <v>30</v>
      </c>
      <c r="K60">
        <v>0</v>
      </c>
      <c r="L60">
        <v>305.01</v>
      </c>
      <c r="M60">
        <v>0</v>
      </c>
      <c r="N60">
        <v>0</v>
      </c>
      <c r="O60">
        <v>6.83</v>
      </c>
      <c r="P60">
        <v>0</v>
      </c>
      <c r="Q60">
        <v>0</v>
      </c>
      <c r="R60">
        <v>21.62</v>
      </c>
      <c r="S60">
        <v>0</v>
      </c>
      <c r="T60">
        <v>308.82</v>
      </c>
      <c r="U60" s="38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 s="38">
        <v>23406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2000710224</v>
      </c>
      <c r="E61" t="s">
        <v>56</v>
      </c>
      <c r="G61" t="s">
        <v>49</v>
      </c>
      <c r="H61" t="s">
        <v>24</v>
      </c>
      <c r="I61">
        <v>2.2599999999999998</v>
      </c>
      <c r="J61">
        <v>510</v>
      </c>
      <c r="K61">
        <v>0</v>
      </c>
      <c r="L61" s="3">
        <v>1150.7</v>
      </c>
      <c r="M61">
        <v>0</v>
      </c>
      <c r="N61">
        <v>0</v>
      </c>
      <c r="O61">
        <v>25.78</v>
      </c>
      <c r="P61">
        <v>0</v>
      </c>
      <c r="Q61">
        <v>0</v>
      </c>
      <c r="R61">
        <v>81.56</v>
      </c>
      <c r="S61">
        <v>0</v>
      </c>
      <c r="T61" s="3">
        <v>1165.08</v>
      </c>
      <c r="U61" s="38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 s="38">
        <v>10224</v>
      </c>
      <c r="Y61" t="str">
        <f>VLOOKUP(Tabela1[[#This Row],[CÓD PRODUTO ]],[1]fornnecedor!$A:$G,7,0)</f>
        <v xml:space="preserve">DISCOS / LIXAS / ABRASIVOS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2000710226</v>
      </c>
      <c r="E62" t="s">
        <v>67</v>
      </c>
      <c r="G62" t="s">
        <v>49</v>
      </c>
      <c r="H62" t="s">
        <v>24</v>
      </c>
      <c r="I62">
        <v>2.2599999999999998</v>
      </c>
      <c r="J62" s="3">
        <v>2550</v>
      </c>
      <c r="K62">
        <v>0</v>
      </c>
      <c r="L62" s="3">
        <v>5753.5</v>
      </c>
      <c r="M62">
        <v>0</v>
      </c>
      <c r="N62">
        <v>0</v>
      </c>
      <c r="O62">
        <v>128.93</v>
      </c>
      <c r="P62">
        <v>0</v>
      </c>
      <c r="Q62">
        <v>0</v>
      </c>
      <c r="R62">
        <v>407.78</v>
      </c>
      <c r="S62">
        <v>0</v>
      </c>
      <c r="T62" s="3">
        <v>5825.42</v>
      </c>
      <c r="U62" s="38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 s="38">
        <v>10226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2000710232</v>
      </c>
      <c r="E63" t="s">
        <v>58</v>
      </c>
      <c r="G63" t="s">
        <v>49</v>
      </c>
      <c r="H63" t="s">
        <v>24</v>
      </c>
      <c r="I63">
        <v>2.1800000000000002</v>
      </c>
      <c r="J63" s="3">
        <v>4590</v>
      </c>
      <c r="K63">
        <v>0</v>
      </c>
      <c r="L63" s="3">
        <v>10027.35</v>
      </c>
      <c r="M63">
        <v>0</v>
      </c>
      <c r="N63">
        <v>0</v>
      </c>
      <c r="O63">
        <v>224.7</v>
      </c>
      <c r="P63">
        <v>0</v>
      </c>
      <c r="Q63">
        <v>0</v>
      </c>
      <c r="R63">
        <v>406.11</v>
      </c>
      <c r="S63">
        <v>0</v>
      </c>
      <c r="T63" s="3">
        <v>10152.69</v>
      </c>
      <c r="U63" s="38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 s="38">
        <v>10232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2000710237</v>
      </c>
      <c r="E64" t="s">
        <v>75</v>
      </c>
      <c r="G64" t="s">
        <v>49</v>
      </c>
      <c r="H64" t="s">
        <v>24</v>
      </c>
      <c r="I64">
        <v>2.1800000000000002</v>
      </c>
      <c r="J64" s="3">
        <v>1428</v>
      </c>
      <c r="K64">
        <v>0</v>
      </c>
      <c r="L64" s="3">
        <v>3119.62</v>
      </c>
      <c r="M64">
        <v>0</v>
      </c>
      <c r="N64">
        <v>0</v>
      </c>
      <c r="O64">
        <v>69.91</v>
      </c>
      <c r="P64">
        <v>0</v>
      </c>
      <c r="Q64">
        <v>0</v>
      </c>
      <c r="R64">
        <v>126.34</v>
      </c>
      <c r="S64">
        <v>0</v>
      </c>
      <c r="T64" s="3">
        <v>3158.62</v>
      </c>
      <c r="U64" s="38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 s="38">
        <v>10237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2005620189</v>
      </c>
      <c r="E65" t="s">
        <v>59</v>
      </c>
      <c r="G65" t="s">
        <v>49</v>
      </c>
      <c r="H65" t="s">
        <v>24</v>
      </c>
      <c r="I65">
        <v>59.95</v>
      </c>
      <c r="J65">
        <v>20</v>
      </c>
      <c r="K65">
        <v>0</v>
      </c>
      <c r="L65" s="3">
        <v>1198.92</v>
      </c>
      <c r="M65">
        <v>39.450000000000003</v>
      </c>
      <c r="N65">
        <v>0</v>
      </c>
      <c r="O65">
        <v>26.87</v>
      </c>
      <c r="P65">
        <v>0</v>
      </c>
      <c r="Q65">
        <v>0</v>
      </c>
      <c r="R65">
        <v>48.56</v>
      </c>
      <c r="S65">
        <v>0</v>
      </c>
      <c r="T65" s="3">
        <v>1253.3599999999999</v>
      </c>
      <c r="U65" s="38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 s="38">
        <v>20189</v>
      </c>
      <c r="Y65" t="str">
        <f>VLOOKUP(Tabela1[[#This Row],[CÓD PRODUTO ]],[1]fornnecedor!$A:$G,7,0)</f>
        <v>COLA INST./ ADESIVOS COLANTES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2004024170</v>
      </c>
      <c r="E66" t="s">
        <v>60</v>
      </c>
      <c r="G66" t="s">
        <v>49</v>
      </c>
      <c r="H66" t="s">
        <v>24</v>
      </c>
      <c r="I66">
        <v>36.090000000000003</v>
      </c>
      <c r="J66">
        <v>30</v>
      </c>
      <c r="K66">
        <v>0</v>
      </c>
      <c r="L66" s="3">
        <v>1082.58</v>
      </c>
      <c r="M66">
        <v>0</v>
      </c>
      <c r="N66">
        <v>0</v>
      </c>
      <c r="O66">
        <v>24.25</v>
      </c>
      <c r="P66">
        <v>0</v>
      </c>
      <c r="Q66">
        <v>0</v>
      </c>
      <c r="R66">
        <v>43.84</v>
      </c>
      <c r="S66">
        <v>0</v>
      </c>
      <c r="T66" s="3">
        <v>1096.1099999999999</v>
      </c>
      <c r="U66" s="38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 s="38">
        <v>24170</v>
      </c>
      <c r="Y66" t="str">
        <f>VLOOKUP(Tabela1[[#This Row],[CÓD PRODUTO ]],[1]fornnecedor!$A:$G,7,0)</f>
        <v xml:space="preserve">OUTROS DISCOS 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2000710238</v>
      </c>
      <c r="E67" t="s">
        <v>70</v>
      </c>
      <c r="G67" t="s">
        <v>49</v>
      </c>
      <c r="H67" t="s">
        <v>24</v>
      </c>
      <c r="I67">
        <v>2.17</v>
      </c>
      <c r="J67" s="3">
        <v>4200</v>
      </c>
      <c r="K67">
        <v>0</v>
      </c>
      <c r="L67" s="3">
        <v>9121.77</v>
      </c>
      <c r="M67">
        <v>0</v>
      </c>
      <c r="N67">
        <v>0</v>
      </c>
      <c r="O67">
        <v>204.41</v>
      </c>
      <c r="P67">
        <v>0</v>
      </c>
      <c r="Q67">
        <v>0</v>
      </c>
      <c r="R67">
        <v>369.43</v>
      </c>
      <c r="S67">
        <v>0</v>
      </c>
      <c r="T67" s="3">
        <v>9235.7900000000009</v>
      </c>
      <c r="U67" s="38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 s="38">
        <v>10238</v>
      </c>
      <c r="Y67" t="str">
        <f>VLOOKUP(Tabela1[[#This Row],[CÓD PRODUTO ]],[1]fornnecedor!$A:$G,7,0)</f>
        <v xml:space="preserve">DISCOS / LIXAS / ABRASIVOS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2000710240</v>
      </c>
      <c r="E68" t="s">
        <v>76</v>
      </c>
      <c r="G68" t="s">
        <v>49</v>
      </c>
      <c r="H68" t="s">
        <v>24</v>
      </c>
      <c r="I68">
        <v>2.17</v>
      </c>
      <c r="J68" s="3">
        <v>1000</v>
      </c>
      <c r="K68">
        <v>0</v>
      </c>
      <c r="L68" s="3">
        <v>2171.85</v>
      </c>
      <c r="M68">
        <v>0</v>
      </c>
      <c r="N68">
        <v>0</v>
      </c>
      <c r="O68">
        <v>48.67</v>
      </c>
      <c r="P68">
        <v>0</v>
      </c>
      <c r="Q68">
        <v>0</v>
      </c>
      <c r="R68">
        <v>87.96</v>
      </c>
      <c r="S68">
        <v>0</v>
      </c>
      <c r="T68" s="3">
        <v>2199</v>
      </c>
      <c r="U68" s="3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 s="38">
        <v>10240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2000710246</v>
      </c>
      <c r="E69" t="s">
        <v>62</v>
      </c>
      <c r="G69" t="s">
        <v>49</v>
      </c>
      <c r="H69" t="s">
        <v>24</v>
      </c>
      <c r="I69">
        <v>1.87</v>
      </c>
      <c r="J69" s="3">
        <v>3000</v>
      </c>
      <c r="K69">
        <v>0</v>
      </c>
      <c r="L69" s="3">
        <v>5613.45</v>
      </c>
      <c r="M69">
        <v>0</v>
      </c>
      <c r="N69">
        <v>0</v>
      </c>
      <c r="O69">
        <v>125.79</v>
      </c>
      <c r="P69">
        <v>0</v>
      </c>
      <c r="Q69">
        <v>0</v>
      </c>
      <c r="R69">
        <v>227.34</v>
      </c>
      <c r="S69">
        <v>0</v>
      </c>
      <c r="T69" s="3">
        <v>5683.62</v>
      </c>
      <c r="U69" s="38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 s="38">
        <v>10246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2000522998</v>
      </c>
      <c r="E70" t="s">
        <v>63</v>
      </c>
      <c r="F70" t="s">
        <v>64</v>
      </c>
      <c r="G70" t="s">
        <v>49</v>
      </c>
      <c r="H70" t="s">
        <v>24</v>
      </c>
      <c r="I70">
        <v>24.94</v>
      </c>
      <c r="J70">
        <v>24</v>
      </c>
      <c r="K70">
        <v>0</v>
      </c>
      <c r="L70">
        <v>598.55999999999995</v>
      </c>
      <c r="M70">
        <v>0</v>
      </c>
      <c r="N70">
        <v>0</v>
      </c>
      <c r="O70">
        <v>13.41</v>
      </c>
      <c r="P70">
        <v>0</v>
      </c>
      <c r="Q70">
        <v>0</v>
      </c>
      <c r="R70">
        <v>42.42</v>
      </c>
      <c r="S70">
        <v>0</v>
      </c>
      <c r="T70">
        <v>606.04</v>
      </c>
      <c r="U70" s="38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 s="38">
        <v>22998</v>
      </c>
      <c r="Y70" t="str">
        <f>VLOOKUP(Tabela1[[#This Row],[CÓD PRODUTO ]],[1]fornnecedor!$A:$G,7,0)</f>
        <v>MASSA DE POLIR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84</v>
      </c>
      <c r="B71" t="s">
        <v>47</v>
      </c>
      <c r="C71" s="1">
        <v>46038</v>
      </c>
      <c r="D71" s="2">
        <v>2000710244</v>
      </c>
      <c r="E71" t="s">
        <v>68</v>
      </c>
      <c r="G71" t="s">
        <v>49</v>
      </c>
      <c r="H71" t="s">
        <v>24</v>
      </c>
      <c r="I71">
        <v>1.87</v>
      </c>
      <c r="J71" s="3">
        <v>4000</v>
      </c>
      <c r="K71">
        <v>0</v>
      </c>
      <c r="L71" s="3">
        <v>7484.6</v>
      </c>
      <c r="M71">
        <v>0</v>
      </c>
      <c r="N71">
        <v>0</v>
      </c>
      <c r="O71">
        <v>167.73</v>
      </c>
      <c r="P71">
        <v>0</v>
      </c>
      <c r="Q71">
        <v>0</v>
      </c>
      <c r="R71">
        <v>303.13</v>
      </c>
      <c r="S71">
        <v>0</v>
      </c>
      <c r="T71" s="3">
        <v>7578.16</v>
      </c>
      <c r="U71" s="38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 s="38">
        <v>10244</v>
      </c>
      <c r="Y71" t="str">
        <f>VLOOKUP(Tabela1[[#This Row],[CÓD PRODUTO ]],[1]fornnecedor!$A:$G,7,0)</f>
        <v xml:space="preserve">DISCOS / LIXAS / ABRASIVOS </v>
      </c>
      <c r="Z71">
        <v>2428651</v>
      </c>
      <c r="AA71" t="str">
        <f>Tabela1[[#This Row],[DESCRIÇÃO]]</f>
        <v>SAINT- GOBAIN DO BRASIL PROD. IND. E CONSTR. LTDA</v>
      </c>
    </row>
    <row r="72" spans="1:27" x14ac:dyDescent="0.3">
      <c r="A72" t="s">
        <v>85</v>
      </c>
      <c r="B72" t="s">
        <v>47</v>
      </c>
      <c r="C72" s="1">
        <v>46038</v>
      </c>
      <c r="D72" s="2">
        <v>2004023434</v>
      </c>
      <c r="E72" t="s">
        <v>54</v>
      </c>
      <c r="G72" t="s">
        <v>49</v>
      </c>
      <c r="H72" t="s">
        <v>24</v>
      </c>
      <c r="I72">
        <v>2.44</v>
      </c>
      <c r="J72">
        <v>75</v>
      </c>
      <c r="K72">
        <v>0</v>
      </c>
      <c r="L72">
        <v>183.18</v>
      </c>
      <c r="M72">
        <v>0</v>
      </c>
      <c r="N72">
        <v>0</v>
      </c>
      <c r="O72">
        <v>4.1100000000000003</v>
      </c>
      <c r="P72">
        <v>0</v>
      </c>
      <c r="Q72">
        <v>0</v>
      </c>
      <c r="R72">
        <v>12.98</v>
      </c>
      <c r="S72">
        <v>0</v>
      </c>
      <c r="T72">
        <v>185.47</v>
      </c>
      <c r="U72" s="38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 s="38">
        <v>23434</v>
      </c>
      <c r="Y72" t="str">
        <f>VLOOKUP(Tabela1[[#This Row],[CÓD PRODUTO ]],[1]fornnecedor!$A:$G,7,0)</f>
        <v xml:space="preserve">OUTROS DISCOS </v>
      </c>
      <c r="Z72">
        <v>2428652</v>
      </c>
      <c r="AA72" t="str">
        <f>Tabela1[[#This Row],[DESCRIÇÃO]]</f>
        <v>SAINT- GOBAIN DO BRASIL PROD. IND. E CONSTR. LTDA</v>
      </c>
    </row>
    <row r="73" spans="1:27" x14ac:dyDescent="0.3">
      <c r="A73" t="s">
        <v>86</v>
      </c>
      <c r="B73" t="s">
        <v>47</v>
      </c>
      <c r="C73" s="1">
        <v>46038</v>
      </c>
      <c r="D73" s="2">
        <v>2000710236</v>
      </c>
      <c r="E73" t="s">
        <v>72</v>
      </c>
      <c r="G73" t="s">
        <v>49</v>
      </c>
      <c r="H73" t="s">
        <v>24</v>
      </c>
      <c r="I73">
        <v>2.2599999999999998</v>
      </c>
      <c r="J73" s="3">
        <v>4590</v>
      </c>
      <c r="K73">
        <v>0</v>
      </c>
      <c r="L73" s="3">
        <v>10356.299999999999</v>
      </c>
      <c r="M73">
        <v>0</v>
      </c>
      <c r="N73">
        <v>0</v>
      </c>
      <c r="O73">
        <v>232.07</v>
      </c>
      <c r="P73">
        <v>0</v>
      </c>
      <c r="Q73">
        <v>0</v>
      </c>
      <c r="R73">
        <v>734</v>
      </c>
      <c r="S73">
        <v>0</v>
      </c>
      <c r="T73" s="3">
        <v>10485.75</v>
      </c>
      <c r="U73" s="38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 s="38">
        <v>10236</v>
      </c>
      <c r="Y73" t="str">
        <f>VLOOKUP(Tabela1[[#This Row],[CÓD PRODUTO ]],[1]fornnecedor!$A:$G,7,0)</f>
        <v xml:space="preserve">DISCOS / LIXAS / ABRASIVOS </v>
      </c>
      <c r="Z73">
        <v>2428653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2000710238</v>
      </c>
      <c r="E74" t="s">
        <v>70</v>
      </c>
      <c r="G74" t="s">
        <v>49</v>
      </c>
      <c r="H74" t="s">
        <v>24</v>
      </c>
      <c r="I74">
        <v>2.17</v>
      </c>
      <c r="J74" s="3">
        <v>2800</v>
      </c>
      <c r="K74">
        <v>0</v>
      </c>
      <c r="L74" s="3">
        <v>6081.18</v>
      </c>
      <c r="M74">
        <v>0</v>
      </c>
      <c r="N74">
        <v>0</v>
      </c>
      <c r="O74">
        <v>136.27000000000001</v>
      </c>
      <c r="P74">
        <v>0</v>
      </c>
      <c r="Q74">
        <v>0</v>
      </c>
      <c r="R74">
        <v>246.29</v>
      </c>
      <c r="S74">
        <v>0</v>
      </c>
      <c r="T74" s="3">
        <v>6157.19</v>
      </c>
      <c r="U74" s="38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 s="38">
        <v>10238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87</v>
      </c>
      <c r="B75" t="s">
        <v>47</v>
      </c>
      <c r="C75" s="1">
        <v>46038</v>
      </c>
      <c r="D75" s="2">
        <v>2000710243</v>
      </c>
      <c r="E75" t="s">
        <v>61</v>
      </c>
      <c r="G75" t="s">
        <v>49</v>
      </c>
      <c r="H75" t="s">
        <v>24</v>
      </c>
      <c r="I75">
        <v>1.87</v>
      </c>
      <c r="J75" s="3">
        <v>7000</v>
      </c>
      <c r="K75">
        <v>0</v>
      </c>
      <c r="L75" s="3">
        <v>13098.05</v>
      </c>
      <c r="M75">
        <v>0</v>
      </c>
      <c r="N75">
        <v>0</v>
      </c>
      <c r="O75">
        <v>293.52</v>
      </c>
      <c r="P75">
        <v>0</v>
      </c>
      <c r="Q75">
        <v>0</v>
      </c>
      <c r="R75">
        <v>530.47</v>
      </c>
      <c r="S75">
        <v>0</v>
      </c>
      <c r="T75" s="3">
        <v>13261.78</v>
      </c>
      <c r="U75" s="38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 s="38">
        <v>10243</v>
      </c>
      <c r="Y75" t="str">
        <f>VLOOKUP(Tabela1[[#This Row],[CÓD PRODUTO ]],[1]fornnecedor!$A:$G,7,0)</f>
        <v xml:space="preserve">DISCOS / LIXAS / ABRASIVOS </v>
      </c>
      <c r="Z75">
        <v>2428654</v>
      </c>
      <c r="AA75" t="str">
        <f>Tabela1[[#This Row],[DESCRIÇÃO]]</f>
        <v>SAINT- GOBAIN DO BRASIL PROD. IND. E CONSTR. LTDA</v>
      </c>
    </row>
    <row r="76" spans="1:27" x14ac:dyDescent="0.3">
      <c r="A76" t="s">
        <v>88</v>
      </c>
      <c r="B76" t="s">
        <v>47</v>
      </c>
      <c r="C76" s="1">
        <v>46038</v>
      </c>
      <c r="D76" s="2">
        <v>2004010213</v>
      </c>
      <c r="E76" t="s">
        <v>74</v>
      </c>
      <c r="G76" t="s">
        <v>49</v>
      </c>
      <c r="H76" t="s">
        <v>24</v>
      </c>
      <c r="I76">
        <v>5.75</v>
      </c>
      <c r="J76">
        <v>200</v>
      </c>
      <c r="K76">
        <v>0</v>
      </c>
      <c r="L76" s="3">
        <v>1150.8</v>
      </c>
      <c r="M76">
        <v>0</v>
      </c>
      <c r="N76">
        <v>0</v>
      </c>
      <c r="O76">
        <v>25.79</v>
      </c>
      <c r="P76">
        <v>0</v>
      </c>
      <c r="Q76">
        <v>0</v>
      </c>
      <c r="R76">
        <v>81.56</v>
      </c>
      <c r="S76">
        <v>0</v>
      </c>
      <c r="T76" s="3">
        <v>1165.19</v>
      </c>
      <c r="U76" s="38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 s="38">
        <v>10213</v>
      </c>
      <c r="Y76" t="str">
        <f>VLOOKUP(Tabela1[[#This Row],[CÓD PRODUTO ]],[1]fornnecedor!$A:$G,7,0)</f>
        <v xml:space="preserve">OUTROS DISCOS </v>
      </c>
      <c r="Z76">
        <v>2428655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2000710245</v>
      </c>
      <c r="E77" t="s">
        <v>71</v>
      </c>
      <c r="G77" t="s">
        <v>49</v>
      </c>
      <c r="H77" t="s">
        <v>24</v>
      </c>
      <c r="I77">
        <v>1.87</v>
      </c>
      <c r="J77" s="3">
        <v>5000</v>
      </c>
      <c r="K77">
        <v>0</v>
      </c>
      <c r="L77" s="3">
        <v>9355.75</v>
      </c>
      <c r="M77">
        <v>0</v>
      </c>
      <c r="N77">
        <v>0</v>
      </c>
      <c r="O77">
        <v>209.66</v>
      </c>
      <c r="P77">
        <v>0</v>
      </c>
      <c r="Q77">
        <v>0</v>
      </c>
      <c r="R77">
        <v>378.91</v>
      </c>
      <c r="S77">
        <v>0</v>
      </c>
      <c r="T77" s="3">
        <v>9472.7000000000007</v>
      </c>
      <c r="U77" s="38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 s="38">
        <v>10245</v>
      </c>
      <c r="Y77" t="str">
        <f>VLOOKUP(Tabela1[[#This Row],[CÓD PRODUTO ]],[1]fornnecedor!$A:$G,7,0)</f>
        <v xml:space="preserve">DISCOS / LIXAS / ABRASIVOS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2002821385</v>
      </c>
      <c r="E78" t="s">
        <v>65</v>
      </c>
      <c r="G78" t="s">
        <v>49</v>
      </c>
      <c r="H78" t="s">
        <v>66</v>
      </c>
      <c r="I78">
        <v>39.97</v>
      </c>
      <c r="J78">
        <v>24</v>
      </c>
      <c r="K78">
        <v>0</v>
      </c>
      <c r="L78">
        <v>959.34</v>
      </c>
      <c r="M78">
        <v>0</v>
      </c>
      <c r="N78">
        <v>0</v>
      </c>
      <c r="O78">
        <v>21.5</v>
      </c>
      <c r="P78">
        <v>0</v>
      </c>
      <c r="Q78">
        <v>0</v>
      </c>
      <c r="R78">
        <v>67.989999999999995</v>
      </c>
      <c r="S78">
        <v>0</v>
      </c>
      <c r="T78">
        <v>971.33</v>
      </c>
      <c r="U78" s="3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 s="38">
        <v>21385</v>
      </c>
      <c r="Y78" t="str">
        <f>VLOOKUP(Tabela1[[#This Row],[CÓD PRODUTO ]],[1]fornnecedor!$A:$G,7,0)</f>
        <v>APLICADORES / ADAPTADORES / ENGATES / SUPORTES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89</v>
      </c>
      <c r="B79" t="s">
        <v>47</v>
      </c>
      <c r="C79" s="1">
        <v>46039</v>
      </c>
      <c r="D79" s="2">
        <v>2004010163</v>
      </c>
      <c r="E79" t="s">
        <v>90</v>
      </c>
      <c r="G79" t="s">
        <v>49</v>
      </c>
      <c r="H79" t="s">
        <v>24</v>
      </c>
      <c r="I79">
        <v>9.02</v>
      </c>
      <c r="J79">
        <v>200</v>
      </c>
      <c r="K79">
        <v>0</v>
      </c>
      <c r="L79" s="3">
        <v>1803.98</v>
      </c>
      <c r="M79">
        <v>0</v>
      </c>
      <c r="N79">
        <v>0</v>
      </c>
      <c r="O79">
        <v>40.43</v>
      </c>
      <c r="P79">
        <v>0</v>
      </c>
      <c r="Q79">
        <v>0</v>
      </c>
      <c r="R79">
        <v>127.86</v>
      </c>
      <c r="S79">
        <v>0</v>
      </c>
      <c r="T79" s="3">
        <v>1826.53</v>
      </c>
      <c r="U79" s="38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 s="38">
        <v>10163</v>
      </c>
      <c r="Y79" t="str">
        <f>VLOOKUP(Tabela1[[#This Row],[CÓD PRODUTO ]],[1]fornnecedor!$A:$G,7,0)</f>
        <v xml:space="preserve">OUTROS DISCOS </v>
      </c>
      <c r="Z79">
        <v>2429074</v>
      </c>
      <c r="AA79" t="str">
        <f>Tabela1[[#This Row],[DESCRIÇÃO]]</f>
        <v>SAINT- GOBAIN DO BRASIL PROD. IND. E CONSTR. LTDA</v>
      </c>
    </row>
    <row r="80" spans="1:27" x14ac:dyDescent="0.3">
      <c r="A80" t="s">
        <v>91</v>
      </c>
      <c r="B80" t="s">
        <v>47</v>
      </c>
      <c r="C80" s="1">
        <v>46042</v>
      </c>
      <c r="D80" s="2">
        <v>2000710242</v>
      </c>
      <c r="E80" t="s">
        <v>77</v>
      </c>
      <c r="G80" t="s">
        <v>49</v>
      </c>
      <c r="H80" t="s">
        <v>24</v>
      </c>
      <c r="I80">
        <v>2.17</v>
      </c>
      <c r="J80" s="3">
        <v>3000</v>
      </c>
      <c r="K80">
        <v>0</v>
      </c>
      <c r="L80" s="3">
        <v>6515.55</v>
      </c>
      <c r="M80">
        <v>0</v>
      </c>
      <c r="N80">
        <v>0</v>
      </c>
      <c r="O80">
        <v>211.53</v>
      </c>
      <c r="P80">
        <v>0</v>
      </c>
      <c r="Q80">
        <v>0</v>
      </c>
      <c r="R80">
        <v>263.88</v>
      </c>
      <c r="S80">
        <v>0</v>
      </c>
      <c r="T80" s="3">
        <v>6596.99</v>
      </c>
      <c r="U80" s="38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 s="38">
        <v>10242</v>
      </c>
      <c r="Y80" t="str">
        <f>VLOOKUP(Tabela1[[#This Row],[CÓD PRODUTO ]],[1]fornnecedor!$A:$G,7,0)</f>
        <v xml:space="preserve">DISCOS / LIXAS / ABRASIVOS </v>
      </c>
      <c r="Z80">
        <v>2429555</v>
      </c>
      <c r="AA80" t="str">
        <f>Tabela1[[#This Row],[DESCRIÇÃO]]</f>
        <v>SAINT- GOBAIN DO BRASIL PROD. IND. E CONSTR. LTDA</v>
      </c>
    </row>
    <row r="81" spans="1:27" x14ac:dyDescent="0.3">
      <c r="A81" t="s">
        <v>92</v>
      </c>
      <c r="B81" t="s">
        <v>47</v>
      </c>
      <c r="C81" s="1">
        <v>46044</v>
      </c>
      <c r="D81" s="2">
        <v>2000783825</v>
      </c>
      <c r="E81" t="s">
        <v>73</v>
      </c>
      <c r="G81" t="s">
        <v>49</v>
      </c>
      <c r="H81" t="s">
        <v>24</v>
      </c>
      <c r="I81">
        <v>1.96</v>
      </c>
      <c r="J81">
        <v>306</v>
      </c>
      <c r="K81">
        <v>0</v>
      </c>
      <c r="L81">
        <v>598.41</v>
      </c>
      <c r="M81">
        <v>0</v>
      </c>
      <c r="N81">
        <v>0</v>
      </c>
      <c r="O81">
        <v>34.31</v>
      </c>
      <c r="P81">
        <v>0</v>
      </c>
      <c r="Q81">
        <v>0</v>
      </c>
      <c r="R81">
        <v>42.41</v>
      </c>
      <c r="S81">
        <v>0</v>
      </c>
      <c r="T81">
        <v>605.89</v>
      </c>
      <c r="U81" s="38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 s="38">
        <v>83825</v>
      </c>
      <c r="Y81" t="str">
        <f>VLOOKUP(Tabela1[[#This Row],[CÓD PRODUTO ]],[1]fornnecedor!$A:$G,7,0)</f>
        <v xml:space="preserve">DISCOS / LIXAS / ABRASIVOS </v>
      </c>
      <c r="Z81">
        <v>2430844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2004010163</v>
      </c>
      <c r="E82" t="s">
        <v>90</v>
      </c>
      <c r="G82" t="s">
        <v>49</v>
      </c>
      <c r="H82" t="s">
        <v>24</v>
      </c>
      <c r="I82">
        <v>9.02</v>
      </c>
      <c r="J82">
        <v>200</v>
      </c>
      <c r="K82">
        <v>0</v>
      </c>
      <c r="L82" s="3">
        <v>1803.98</v>
      </c>
      <c r="M82">
        <v>0</v>
      </c>
      <c r="N82">
        <v>0</v>
      </c>
      <c r="O82">
        <v>103.42</v>
      </c>
      <c r="P82">
        <v>0</v>
      </c>
      <c r="Q82">
        <v>0</v>
      </c>
      <c r="R82">
        <v>127.86</v>
      </c>
      <c r="S82">
        <v>0</v>
      </c>
      <c r="T82" s="3">
        <v>1826.53</v>
      </c>
      <c r="U82" s="38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 s="38">
        <v>10163</v>
      </c>
      <c r="Y82" t="str">
        <f>VLOOKUP(Tabela1[[#This Row],[CÓD PRODUTO ]],[1]fornnecedor!$A:$G,7,0)</f>
        <v xml:space="preserve">OUTROS DISCOS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5346</v>
      </c>
      <c r="B83" t="s">
        <v>47</v>
      </c>
      <c r="C83" s="1">
        <v>46046</v>
      </c>
      <c r="D83" s="2">
        <v>2004023396</v>
      </c>
      <c r="E83" t="s">
        <v>3579</v>
      </c>
      <c r="G83" t="s">
        <v>49</v>
      </c>
      <c r="H83" t="s">
        <v>24</v>
      </c>
      <c r="I83">
        <v>6.61</v>
      </c>
      <c r="J83">
        <v>200</v>
      </c>
      <c r="K83">
        <v>0</v>
      </c>
      <c r="L83" s="3">
        <v>1321.74</v>
      </c>
      <c r="M83">
        <v>0</v>
      </c>
      <c r="N83">
        <v>0</v>
      </c>
      <c r="O83">
        <v>33.909999999999997</v>
      </c>
      <c r="P83">
        <v>0</v>
      </c>
      <c r="Q83">
        <v>0</v>
      </c>
      <c r="R83">
        <v>93.68</v>
      </c>
      <c r="S83">
        <v>0</v>
      </c>
      <c r="T83" s="3">
        <v>1338.26</v>
      </c>
      <c r="U83" s="38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 s="38">
        <v>23396</v>
      </c>
      <c r="Y83" t="str">
        <f>VLOOKUP(Tabela1[[#This Row],[CÓD PRODUTO ]],[1]fornnecedor!$A:$G,7,0)</f>
        <v xml:space="preserve">OUTROS DISCOS </v>
      </c>
      <c r="Z83">
        <v>2431993</v>
      </c>
      <c r="AA83" t="str">
        <f>Tabela1[[#This Row],[DESCRIÇÃO]]</f>
        <v>SAINT- GOBAIN DO BRASIL PROD. IND. E CONSTR. LTDA</v>
      </c>
    </row>
    <row r="84" spans="1:27" x14ac:dyDescent="0.3">
      <c r="A84" t="s">
        <v>5347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 s="38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 s="38">
        <v>23396</v>
      </c>
      <c r="Y84" t="str">
        <f>VLOOKUP(Tabela1[[#This Row],[CÓD PRODUTO ]],[1]fornnecedor!$A:$G,7,0)</f>
        <v xml:space="preserve">OUTROS DISCOS </v>
      </c>
      <c r="Z84">
        <v>2431994</v>
      </c>
      <c r="AA84" t="str">
        <f>Tabela1[[#This Row],[DESCRIÇÃO]]</f>
        <v>SAINT- GOBAIN DO BRASIL PROD. IND. E CONSTR. LTDA</v>
      </c>
    </row>
    <row r="85" spans="1:27" x14ac:dyDescent="0.3">
      <c r="A85" t="s">
        <v>5347</v>
      </c>
      <c r="B85" t="s">
        <v>47</v>
      </c>
      <c r="C85" s="1">
        <v>46046</v>
      </c>
      <c r="D85" s="2">
        <v>2000710230</v>
      </c>
      <c r="E85" t="s">
        <v>57</v>
      </c>
      <c r="G85" t="s">
        <v>49</v>
      </c>
      <c r="H85" t="s">
        <v>24</v>
      </c>
      <c r="I85">
        <v>2.2599999999999998</v>
      </c>
      <c r="J85" s="3">
        <v>4590</v>
      </c>
      <c r="K85">
        <v>0</v>
      </c>
      <c r="L85" s="3">
        <v>10356.299999999999</v>
      </c>
      <c r="M85">
        <v>0</v>
      </c>
      <c r="N85">
        <v>0</v>
      </c>
      <c r="O85">
        <v>265.7</v>
      </c>
      <c r="P85">
        <v>0</v>
      </c>
      <c r="Q85">
        <v>0</v>
      </c>
      <c r="R85">
        <v>734</v>
      </c>
      <c r="S85">
        <v>0</v>
      </c>
      <c r="T85" s="3">
        <v>10485.75</v>
      </c>
      <c r="U85" s="38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 s="38">
        <v>10230</v>
      </c>
      <c r="Y85" t="str">
        <f>VLOOKUP(Tabela1[[#This Row],[CÓD PRODUTO ]],[1]fornnecedor!$A:$G,7,0)</f>
        <v xml:space="preserve">DISCOS / LIXAS / ABRASIVOS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5348</v>
      </c>
      <c r="B86" t="s">
        <v>47</v>
      </c>
      <c r="C86" s="1">
        <v>46051</v>
      </c>
      <c r="D86" s="2">
        <v>2000710234</v>
      </c>
      <c r="E86" t="s">
        <v>69</v>
      </c>
      <c r="G86" t="s">
        <v>49</v>
      </c>
      <c r="H86" t="s">
        <v>24</v>
      </c>
      <c r="I86">
        <v>2.2599999999999998</v>
      </c>
      <c r="J86" s="3">
        <v>1020</v>
      </c>
      <c r="K86">
        <v>0</v>
      </c>
      <c r="L86" s="3">
        <v>2301.4</v>
      </c>
      <c r="M86">
        <v>0</v>
      </c>
      <c r="N86">
        <v>0</v>
      </c>
      <c r="O86">
        <v>135.91999999999999</v>
      </c>
      <c r="P86">
        <v>0</v>
      </c>
      <c r="Q86">
        <v>0</v>
      </c>
      <c r="R86">
        <v>163.11000000000001</v>
      </c>
      <c r="S86">
        <v>0</v>
      </c>
      <c r="T86" s="3">
        <v>2330.17</v>
      </c>
      <c r="U86" s="38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 s="38">
        <v>10234</v>
      </c>
      <c r="Y86" t="str">
        <f>VLOOKUP(Tabela1[[#This Row],[CÓD PRODUTO ]],[1]fornnecedor!$A:$G,7,0)</f>
        <v xml:space="preserve">DISCOS / LIXAS / ABRASIVOS </v>
      </c>
      <c r="Z86">
        <v>2434718</v>
      </c>
      <c r="AA86" t="str">
        <f>Tabela1[[#This Row],[DESCRIÇÃO]]</f>
        <v>SAINT- GOBAIN DO BRASIL PROD. IND. E CONSTR. LTDA</v>
      </c>
    </row>
    <row r="87" spans="1:27" x14ac:dyDescent="0.3">
      <c r="A87" t="s">
        <v>5566</v>
      </c>
      <c r="B87" t="s">
        <v>47</v>
      </c>
      <c r="C87" s="1">
        <v>46062</v>
      </c>
      <c r="D87" s="2">
        <v>2004023425</v>
      </c>
      <c r="E87" t="s">
        <v>48</v>
      </c>
      <c r="G87" t="s">
        <v>49</v>
      </c>
      <c r="H87" t="s">
        <v>24</v>
      </c>
      <c r="I87">
        <v>13.16</v>
      </c>
      <c r="J87">
        <v>400</v>
      </c>
      <c r="K87">
        <v>0</v>
      </c>
      <c r="L87" s="3">
        <v>5262.8</v>
      </c>
      <c r="M87">
        <v>0</v>
      </c>
      <c r="N87">
        <v>0</v>
      </c>
      <c r="O87">
        <v>189.06</v>
      </c>
      <c r="P87">
        <v>0</v>
      </c>
      <c r="Q87">
        <v>0</v>
      </c>
      <c r="R87">
        <v>213.14</v>
      </c>
      <c r="S87">
        <v>0</v>
      </c>
      <c r="T87" s="3">
        <v>5328.59</v>
      </c>
      <c r="U87" s="38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 s="38">
        <v>23425</v>
      </c>
      <c r="Y87" t="str">
        <f>VLOOKUP(Tabela1[[#This Row],[CÓD PRODUTO ]],[1]fornnecedor!$A:$G,7,0)</f>
        <v xml:space="preserve">OUTROS DISCOS </v>
      </c>
      <c r="Z87">
        <v>2442741</v>
      </c>
      <c r="AA87" t="str">
        <f>Tabela1[[#This Row],[DESCRIÇÃO]]</f>
        <v>SAINT- GOBAIN DO BRASIL PROD. IND. E CONSTR. LTDA</v>
      </c>
    </row>
    <row r="88" spans="1:27" x14ac:dyDescent="0.3">
      <c r="A88" t="s">
        <v>93</v>
      </c>
      <c r="B88" t="s">
        <v>94</v>
      </c>
      <c r="C88" s="1">
        <v>46042</v>
      </c>
      <c r="D88" s="2">
        <v>2002820814</v>
      </c>
      <c r="E88" t="s">
        <v>95</v>
      </c>
      <c r="G88" t="s">
        <v>96</v>
      </c>
      <c r="H88" t="s">
        <v>24</v>
      </c>
      <c r="I88">
        <v>5.41</v>
      </c>
      <c r="J88">
        <v>25</v>
      </c>
      <c r="K88">
        <v>0</v>
      </c>
      <c r="L88">
        <v>135.25</v>
      </c>
      <c r="M88">
        <v>8.7899999999999991</v>
      </c>
      <c r="N88">
        <v>0</v>
      </c>
      <c r="O88">
        <v>0</v>
      </c>
      <c r="P88">
        <v>0</v>
      </c>
      <c r="Q88">
        <v>0</v>
      </c>
      <c r="R88">
        <v>5.41</v>
      </c>
      <c r="S88">
        <v>0</v>
      </c>
      <c r="T88">
        <v>144.04</v>
      </c>
      <c r="U88" s="38">
        <v>30</v>
      </c>
      <c r="V88" t="str">
        <f>VLOOKUP(Tabela1[[#This Row],[CÓD FORNECEDOR]],'[1]BASE FORNECEDORES'!$A:$N,11,0)</f>
        <v>04.140.399/0001-67</v>
      </c>
      <c r="W88" t="str">
        <f>VLOOKUP(Tabela1[[#This Row],[CNPJ]],'[1]BASE FORNECEDORES'!$K:$R,8,0)</f>
        <v>AUTOAMERICA IMP.EXP. DE PROD. AUTO. LTDA</v>
      </c>
      <c r="X88" s="38">
        <v>20814</v>
      </c>
      <c r="Y88" t="str">
        <f>VLOOKUP(Tabela1[[#This Row],[CÓD PRODUTO ]],[1]fornnecedor!$A:$G,7,0)</f>
        <v>APLICADORES / ADAPTADORES / ENGATES / SUPORTES</v>
      </c>
      <c r="Z88">
        <v>243913</v>
      </c>
      <c r="AA88" t="str">
        <f>Tabela1[[#This Row],[DESCRIÇÃO]]</f>
        <v>AUTOAMERICA IMP.EXP. DE PROD. AUTO.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2000683883</v>
      </c>
      <c r="E89" t="s">
        <v>97</v>
      </c>
      <c r="G89" t="s">
        <v>96</v>
      </c>
      <c r="H89" t="s">
        <v>24</v>
      </c>
      <c r="I89">
        <v>29.6</v>
      </c>
      <c r="J89">
        <v>24</v>
      </c>
      <c r="K89">
        <v>0</v>
      </c>
      <c r="L89">
        <v>710.4</v>
      </c>
      <c r="M89">
        <v>46.17</v>
      </c>
      <c r="N89">
        <v>0</v>
      </c>
      <c r="O89">
        <v>0</v>
      </c>
      <c r="P89">
        <v>0</v>
      </c>
      <c r="Q89">
        <v>0</v>
      </c>
      <c r="R89">
        <v>49.72</v>
      </c>
      <c r="S89">
        <v>0</v>
      </c>
      <c r="T89">
        <v>756.57</v>
      </c>
      <c r="U89" s="38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 s="38">
        <v>83883</v>
      </c>
      <c r="Y89" t="str">
        <f>VLOOKUP(Tabela1[[#This Row],[CÓD PRODUTO ]],[1]fornnecedor!$A:$G,7,0)</f>
        <v>CERA  / LIMPEZA /  POLIMENTO VEICULAR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2000520817</v>
      </c>
      <c r="E90" t="s">
        <v>98</v>
      </c>
      <c r="G90" t="s">
        <v>96</v>
      </c>
      <c r="H90" t="s">
        <v>24</v>
      </c>
      <c r="I90">
        <v>16.97</v>
      </c>
      <c r="J90">
        <v>600</v>
      </c>
      <c r="K90">
        <v>0</v>
      </c>
      <c r="L90" s="3">
        <v>10182</v>
      </c>
      <c r="M90">
        <v>661.83</v>
      </c>
      <c r="N90">
        <v>0</v>
      </c>
      <c r="O90">
        <v>0</v>
      </c>
      <c r="P90">
        <v>0</v>
      </c>
      <c r="Q90">
        <v>0</v>
      </c>
      <c r="R90">
        <v>712.74</v>
      </c>
      <c r="S90">
        <v>0</v>
      </c>
      <c r="T90" s="3">
        <v>10843.83</v>
      </c>
      <c r="U90" s="38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 s="38">
        <v>20817</v>
      </c>
      <c r="Y90" t="str">
        <f>VLOOKUP(Tabela1[[#This Row],[CÓD PRODUTO ]],[1]fornnecedor!$A:$G,7,0)</f>
        <v>MASSA DE POLIR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2000621321</v>
      </c>
      <c r="E91" t="s">
        <v>99</v>
      </c>
      <c r="G91" t="s">
        <v>96</v>
      </c>
      <c r="H91" t="s">
        <v>24</v>
      </c>
      <c r="I91">
        <v>14</v>
      </c>
      <c r="J91">
        <v>304</v>
      </c>
      <c r="K91">
        <v>0</v>
      </c>
      <c r="L91" s="3">
        <v>4256</v>
      </c>
      <c r="M91">
        <v>276.64</v>
      </c>
      <c r="N91">
        <v>0</v>
      </c>
      <c r="O91">
        <v>0</v>
      </c>
      <c r="P91">
        <v>0</v>
      </c>
      <c r="Q91">
        <v>0</v>
      </c>
      <c r="R91">
        <v>297.92</v>
      </c>
      <c r="S91">
        <v>0</v>
      </c>
      <c r="T91" s="3">
        <v>4532.6400000000003</v>
      </c>
      <c r="U91" s="38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 s="38">
        <v>21321</v>
      </c>
      <c r="Y91" t="str">
        <f>VLOOKUP(Tabela1[[#This Row],[CÓD PRODUTO ]],[1]fornnecedor!$A:$G,7,0)</f>
        <v>CERA  / LIMPEZA /  POLIMENTO VEICULAR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2000623287</v>
      </c>
      <c r="E92" t="s">
        <v>100</v>
      </c>
      <c r="G92" t="s">
        <v>96</v>
      </c>
      <c r="H92" t="s">
        <v>24</v>
      </c>
      <c r="I92">
        <v>27.67</v>
      </c>
      <c r="J92">
        <v>64</v>
      </c>
      <c r="K92">
        <v>0</v>
      </c>
      <c r="L92" s="3">
        <v>1770.88</v>
      </c>
      <c r="M92">
        <v>115.1</v>
      </c>
      <c r="N92">
        <v>0</v>
      </c>
      <c r="O92">
        <v>0</v>
      </c>
      <c r="P92">
        <v>0</v>
      </c>
      <c r="Q92">
        <v>0</v>
      </c>
      <c r="R92">
        <v>123.96</v>
      </c>
      <c r="S92">
        <v>0</v>
      </c>
      <c r="T92" s="3">
        <v>1885.98</v>
      </c>
      <c r="U92" s="38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 s="38">
        <v>23287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105</v>
      </c>
      <c r="B93" t="s">
        <v>101</v>
      </c>
      <c r="C93" s="1">
        <v>46031</v>
      </c>
      <c r="D93" s="2">
        <v>2002822339</v>
      </c>
      <c r="E93" t="s">
        <v>106</v>
      </c>
      <c r="G93" t="s">
        <v>103</v>
      </c>
      <c r="H93" t="s">
        <v>24</v>
      </c>
      <c r="I93">
        <v>5.66</v>
      </c>
      <c r="J93">
        <v>50</v>
      </c>
      <c r="K93">
        <v>0</v>
      </c>
      <c r="L93">
        <v>283.22000000000003</v>
      </c>
      <c r="M93">
        <v>0</v>
      </c>
      <c r="N93">
        <v>0</v>
      </c>
      <c r="O93">
        <v>10.23</v>
      </c>
      <c r="P93">
        <v>0</v>
      </c>
      <c r="Q93">
        <v>0</v>
      </c>
      <c r="R93">
        <v>20.02</v>
      </c>
      <c r="S93">
        <v>0</v>
      </c>
      <c r="T93">
        <v>286.05</v>
      </c>
      <c r="U93" s="38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 s="38">
        <v>22339</v>
      </c>
      <c r="Y93" t="str">
        <f>VLOOKUP(Tabela1[[#This Row],[CÓD PRODUTO ]],[1]fornnecedor!$A:$G,7,0)</f>
        <v>APLICADORES / ADAPTADORES / ENGATES / SUPORTES</v>
      </c>
      <c r="Z93">
        <v>495562</v>
      </c>
      <c r="AA93" t="str">
        <f>Tabela1[[#This Row],[DESCRIÇÃO]]</f>
        <v>AKZO NOBEL LTDA AUTO</v>
      </c>
    </row>
    <row r="94" spans="1:27" x14ac:dyDescent="0.3">
      <c r="A94" t="s">
        <v>107</v>
      </c>
      <c r="B94" t="s">
        <v>101</v>
      </c>
      <c r="C94" s="1">
        <v>46031</v>
      </c>
      <c r="D94" s="2">
        <v>2002909913</v>
      </c>
      <c r="E94" t="s">
        <v>104</v>
      </c>
      <c r="G94" t="s">
        <v>103</v>
      </c>
      <c r="H94" t="s">
        <v>24</v>
      </c>
      <c r="I94">
        <v>3.88</v>
      </c>
      <c r="J94">
        <v>504</v>
      </c>
      <c r="K94">
        <v>0</v>
      </c>
      <c r="L94" s="3">
        <v>1955.22</v>
      </c>
      <c r="M94">
        <v>0</v>
      </c>
      <c r="N94">
        <v>0</v>
      </c>
      <c r="O94">
        <v>70.63</v>
      </c>
      <c r="P94">
        <v>0</v>
      </c>
      <c r="Q94">
        <v>0</v>
      </c>
      <c r="R94">
        <v>138.22999999999999</v>
      </c>
      <c r="S94">
        <v>0</v>
      </c>
      <c r="T94" s="3">
        <v>1974.77</v>
      </c>
      <c r="U94" s="38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 s="38">
        <v>9913</v>
      </c>
      <c r="Y94" t="str">
        <f>VLOOKUP(Tabela1[[#This Row],[CÓD PRODUTO ]],[1]fornnecedor!$A:$G,7,0)</f>
        <v>EMBALAGEM</v>
      </c>
      <c r="Z94">
        <v>495563</v>
      </c>
      <c r="AA94" t="str">
        <f>Tabela1[[#This Row],[DESCRIÇÃO]]</f>
        <v>AKZO NOBEL LTDA AUTO</v>
      </c>
    </row>
    <row r="95" spans="1:27" x14ac:dyDescent="0.3">
      <c r="A95" t="s">
        <v>108</v>
      </c>
      <c r="B95" t="s">
        <v>101</v>
      </c>
      <c r="C95" s="1">
        <v>46031</v>
      </c>
      <c r="D95" s="2">
        <v>2005209804</v>
      </c>
      <c r="E95" t="s">
        <v>109</v>
      </c>
      <c r="G95" t="s">
        <v>103</v>
      </c>
      <c r="H95" t="s">
        <v>24</v>
      </c>
      <c r="I95">
        <v>25.42</v>
      </c>
      <c r="J95">
        <v>36</v>
      </c>
      <c r="K95">
        <v>0</v>
      </c>
      <c r="L95">
        <v>915.2</v>
      </c>
      <c r="M95">
        <v>60.08</v>
      </c>
      <c r="N95">
        <v>0</v>
      </c>
      <c r="O95">
        <v>33.049999999999997</v>
      </c>
      <c r="P95">
        <v>0</v>
      </c>
      <c r="Q95">
        <v>0</v>
      </c>
      <c r="R95">
        <v>64.7</v>
      </c>
      <c r="S95">
        <v>0</v>
      </c>
      <c r="T95">
        <v>984.42</v>
      </c>
      <c r="U95" s="38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 s="38">
        <v>9804</v>
      </c>
      <c r="Y95" t="str">
        <f>VLOOKUP(Tabela1[[#This Row],[CÓD PRODUTO ]],[1]fornnecedor!$A:$G,7,0)</f>
        <v>DESENGRAXANTE</v>
      </c>
      <c r="Z95">
        <v>495564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2001309800</v>
      </c>
      <c r="E96" t="s">
        <v>110</v>
      </c>
      <c r="G96" t="s">
        <v>103</v>
      </c>
      <c r="H96" t="s">
        <v>24</v>
      </c>
      <c r="I96">
        <v>30.77</v>
      </c>
      <c r="J96">
        <v>6</v>
      </c>
      <c r="K96">
        <v>0</v>
      </c>
      <c r="L96">
        <v>184.61</v>
      </c>
      <c r="M96">
        <v>12.12</v>
      </c>
      <c r="N96">
        <v>0</v>
      </c>
      <c r="O96">
        <v>6.67</v>
      </c>
      <c r="P96">
        <v>0</v>
      </c>
      <c r="Q96">
        <v>0</v>
      </c>
      <c r="R96">
        <v>13.05</v>
      </c>
      <c r="S96">
        <v>0</v>
      </c>
      <c r="T96">
        <v>198.58</v>
      </c>
      <c r="U96" s="38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 s="38">
        <v>9800</v>
      </c>
      <c r="Y96" t="str">
        <f>VLOOKUP(Tabela1[[#This Row],[CÓD PRODUTO ]],[1]fornnecedor!$A:$G,7,0)</f>
        <v>REMOVEDOR PASTOSO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2003109859</v>
      </c>
      <c r="E97" t="s">
        <v>111</v>
      </c>
      <c r="G97" t="s">
        <v>103</v>
      </c>
      <c r="H97" t="s">
        <v>24</v>
      </c>
      <c r="I97">
        <v>37.26</v>
      </c>
      <c r="J97">
        <v>14</v>
      </c>
      <c r="K97">
        <v>0</v>
      </c>
      <c r="L97">
        <v>521.66999999999996</v>
      </c>
      <c r="M97">
        <v>17.12</v>
      </c>
      <c r="N97">
        <v>0</v>
      </c>
      <c r="O97">
        <v>18.850000000000001</v>
      </c>
      <c r="P97">
        <v>0</v>
      </c>
      <c r="Q97">
        <v>0</v>
      </c>
      <c r="R97">
        <v>0</v>
      </c>
      <c r="S97">
        <v>0</v>
      </c>
      <c r="T97">
        <v>544.01</v>
      </c>
      <c r="U97" s="38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 s="38">
        <v>9859</v>
      </c>
      <c r="Y97" t="str">
        <f>VLOOKUP(Tabela1[[#This Row],[CÓD PRODUTO ]],[1]fornnecedor!$A:$G,7,0)</f>
        <v>BASES POLIÉSTER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112</v>
      </c>
      <c r="B98" t="s">
        <v>101</v>
      </c>
      <c r="C98" s="1">
        <v>46031</v>
      </c>
      <c r="D98" s="2">
        <v>2003223017</v>
      </c>
      <c r="E98" t="s">
        <v>113</v>
      </c>
      <c r="G98" t="s">
        <v>103</v>
      </c>
      <c r="H98" t="s">
        <v>24</v>
      </c>
      <c r="I98">
        <v>554.55999999999995</v>
      </c>
      <c r="J98">
        <v>2</v>
      </c>
      <c r="K98">
        <v>0</v>
      </c>
      <c r="L98" s="3">
        <v>1109.1199999999999</v>
      </c>
      <c r="M98">
        <v>36.409999999999997</v>
      </c>
      <c r="N98">
        <v>0</v>
      </c>
      <c r="O98">
        <v>40.06</v>
      </c>
      <c r="P98">
        <v>0</v>
      </c>
      <c r="Q98">
        <v>0</v>
      </c>
      <c r="R98">
        <v>0</v>
      </c>
      <c r="S98">
        <v>0</v>
      </c>
      <c r="T98" s="3">
        <v>1156.6199999999999</v>
      </c>
      <c r="U98" s="3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 s="38">
        <v>23017</v>
      </c>
      <c r="Y98" t="str">
        <f>VLOOKUP(Tabela1[[#This Row],[CÓD PRODUTO ]],[1]fornnecedor!$A:$G,7,0)</f>
        <v>BASES PU</v>
      </c>
      <c r="Z98">
        <v>495565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2002909913</v>
      </c>
      <c r="E99" t="s">
        <v>104</v>
      </c>
      <c r="G99" t="s">
        <v>103</v>
      </c>
      <c r="H99" t="s">
        <v>24</v>
      </c>
      <c r="I99">
        <v>3.88</v>
      </c>
      <c r="J99">
        <v>588</v>
      </c>
      <c r="K99">
        <v>0</v>
      </c>
      <c r="L99" s="3">
        <v>2281.09</v>
      </c>
      <c r="M99">
        <v>0</v>
      </c>
      <c r="N99">
        <v>0</v>
      </c>
      <c r="O99">
        <v>82.4</v>
      </c>
      <c r="P99">
        <v>0</v>
      </c>
      <c r="Q99">
        <v>0</v>
      </c>
      <c r="R99">
        <v>161.27000000000001</v>
      </c>
      <c r="S99">
        <v>0</v>
      </c>
      <c r="T99" s="3">
        <v>2303.9</v>
      </c>
      <c r="U99" s="38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 s="38">
        <v>9913</v>
      </c>
      <c r="Y99" t="str">
        <f>VLOOKUP(Tabela1[[#This Row],[CÓD PRODUTO ]],[1]fornnecedor!$A:$G,7,0)</f>
        <v>EMBALAGEM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114</v>
      </c>
      <c r="B100" t="s">
        <v>101</v>
      </c>
      <c r="C100" s="1">
        <v>46031</v>
      </c>
      <c r="D100" s="2">
        <v>2005209804</v>
      </c>
      <c r="E100" t="s">
        <v>109</v>
      </c>
      <c r="G100" t="s">
        <v>103</v>
      </c>
      <c r="H100" t="s">
        <v>24</v>
      </c>
      <c r="I100">
        <v>25.42</v>
      </c>
      <c r="J100">
        <v>60</v>
      </c>
      <c r="K100">
        <v>0</v>
      </c>
      <c r="L100" s="3">
        <v>1525.33</v>
      </c>
      <c r="M100">
        <v>100.14</v>
      </c>
      <c r="N100">
        <v>0</v>
      </c>
      <c r="O100">
        <v>55.1</v>
      </c>
      <c r="P100">
        <v>0</v>
      </c>
      <c r="Q100">
        <v>0</v>
      </c>
      <c r="R100">
        <v>107.84</v>
      </c>
      <c r="S100">
        <v>0</v>
      </c>
      <c r="T100" s="3">
        <v>1640.72</v>
      </c>
      <c r="U100" s="38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 s="38">
        <v>9804</v>
      </c>
      <c r="Y100" t="str">
        <f>VLOOKUP(Tabela1[[#This Row],[CÓD PRODUTO ]],[1]fornnecedor!$A:$G,7,0)</f>
        <v>DESENGRAXANTE</v>
      </c>
      <c r="Z100">
        <v>495566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2000323257</v>
      </c>
      <c r="E101" t="s">
        <v>115</v>
      </c>
      <c r="G101" t="s">
        <v>103</v>
      </c>
      <c r="H101" t="s">
        <v>24</v>
      </c>
      <c r="I101">
        <v>39.74</v>
      </c>
      <c r="J101">
        <v>6</v>
      </c>
      <c r="K101">
        <v>0</v>
      </c>
      <c r="L101">
        <v>238.44</v>
      </c>
      <c r="M101">
        <v>7.83</v>
      </c>
      <c r="N101">
        <v>0</v>
      </c>
      <c r="O101">
        <v>8.61</v>
      </c>
      <c r="P101">
        <v>0</v>
      </c>
      <c r="Q101">
        <v>0</v>
      </c>
      <c r="R101">
        <v>16.86</v>
      </c>
      <c r="S101">
        <v>0</v>
      </c>
      <c r="T101">
        <v>248.65</v>
      </c>
      <c r="U101" s="38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 s="38">
        <v>23257</v>
      </c>
      <c r="Y101" t="str">
        <f>VLOOKUP(Tabela1[[#This Row],[CÓD PRODUTO ]],[1]fornnecedor!$A:$G,7,0)</f>
        <v>TINTAS PU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2001309800</v>
      </c>
      <c r="E102" t="s">
        <v>110</v>
      </c>
      <c r="G102" t="s">
        <v>103</v>
      </c>
      <c r="H102" t="s">
        <v>24</v>
      </c>
      <c r="I102">
        <v>30.77</v>
      </c>
      <c r="J102">
        <v>6</v>
      </c>
      <c r="K102">
        <v>0</v>
      </c>
      <c r="L102">
        <v>184.61</v>
      </c>
      <c r="M102">
        <v>12.12</v>
      </c>
      <c r="N102">
        <v>0</v>
      </c>
      <c r="O102">
        <v>6.67</v>
      </c>
      <c r="P102">
        <v>0</v>
      </c>
      <c r="Q102">
        <v>0</v>
      </c>
      <c r="R102">
        <v>13.05</v>
      </c>
      <c r="S102">
        <v>0</v>
      </c>
      <c r="T102">
        <v>198.58</v>
      </c>
      <c r="U102" s="38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 s="38">
        <v>9800</v>
      </c>
      <c r="Y102" t="str">
        <f>VLOOKUP(Tabela1[[#This Row],[CÓD PRODUTO ]],[1]fornnecedor!$A:$G,7,0)</f>
        <v>REMOVEDOR PASTOSO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116</v>
      </c>
      <c r="B103" t="s">
        <v>101</v>
      </c>
      <c r="C103" s="1">
        <v>46031</v>
      </c>
      <c r="D103" s="2">
        <v>2005009752</v>
      </c>
      <c r="E103" t="s">
        <v>117</v>
      </c>
      <c r="G103" t="s">
        <v>103</v>
      </c>
      <c r="H103" t="s">
        <v>24</v>
      </c>
      <c r="I103">
        <v>27.48</v>
      </c>
      <c r="J103">
        <v>18</v>
      </c>
      <c r="K103">
        <v>0</v>
      </c>
      <c r="L103">
        <v>494.55</v>
      </c>
      <c r="M103">
        <v>32.47</v>
      </c>
      <c r="N103">
        <v>0</v>
      </c>
      <c r="O103">
        <v>17.87</v>
      </c>
      <c r="P103">
        <v>0</v>
      </c>
      <c r="Q103">
        <v>0</v>
      </c>
      <c r="R103">
        <v>0</v>
      </c>
      <c r="S103">
        <v>0</v>
      </c>
      <c r="T103">
        <v>531.97</v>
      </c>
      <c r="U103" s="38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 s="38">
        <v>9752</v>
      </c>
      <c r="Y103" t="str">
        <f>VLOOKUP(Tabela1[[#This Row],[CÓD PRODUTO ]],[1]fornnecedor!$A:$G,7,0)</f>
        <v>SELADORA P/ PLASTICO</v>
      </c>
      <c r="Z103">
        <v>495567</v>
      </c>
      <c r="AA103" t="str">
        <f>Tabela1[[#This Row],[DESCRIÇÃO]]</f>
        <v>AKZO NOBEL LTDA AUTO</v>
      </c>
    </row>
    <row r="104" spans="1:27" x14ac:dyDescent="0.3">
      <c r="A104" t="s">
        <v>118</v>
      </c>
      <c r="B104" t="s">
        <v>101</v>
      </c>
      <c r="C104" s="1">
        <v>46031</v>
      </c>
      <c r="D104" s="2">
        <v>2003109876</v>
      </c>
      <c r="E104" t="s">
        <v>119</v>
      </c>
      <c r="G104" t="s">
        <v>103</v>
      </c>
      <c r="H104" t="s">
        <v>24</v>
      </c>
      <c r="I104">
        <v>240.41</v>
      </c>
      <c r="J104">
        <v>4</v>
      </c>
      <c r="K104">
        <v>0</v>
      </c>
      <c r="L104">
        <v>961.64</v>
      </c>
      <c r="M104">
        <v>31.57</v>
      </c>
      <c r="N104">
        <v>0</v>
      </c>
      <c r="O104">
        <v>34.74</v>
      </c>
      <c r="P104">
        <v>0</v>
      </c>
      <c r="Q104">
        <v>0</v>
      </c>
      <c r="R104">
        <v>0</v>
      </c>
      <c r="S104">
        <v>0</v>
      </c>
      <c r="T104" s="3">
        <v>1002.83</v>
      </c>
      <c r="U104" s="38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 s="38">
        <v>9876</v>
      </c>
      <c r="Y104" t="str">
        <f>VLOOKUP(Tabela1[[#This Row],[CÓD PRODUTO ]],[1]fornnecedor!$A:$G,7,0)</f>
        <v>BASES POLIÉSTER</v>
      </c>
      <c r="Z104">
        <v>495568</v>
      </c>
      <c r="AA104" t="str">
        <f>Tabela1[[#This Row],[DESCRIÇÃO]]</f>
        <v>AKZO NOBEL LTDA AUTO</v>
      </c>
    </row>
    <row r="105" spans="1:27" x14ac:dyDescent="0.3">
      <c r="A105" t="s">
        <v>120</v>
      </c>
      <c r="B105" t="s">
        <v>101</v>
      </c>
      <c r="C105" s="1">
        <v>46031</v>
      </c>
      <c r="D105" s="2">
        <v>2001309800</v>
      </c>
      <c r="E105" t="s">
        <v>110</v>
      </c>
      <c r="G105" t="s">
        <v>103</v>
      </c>
      <c r="H105" t="s">
        <v>24</v>
      </c>
      <c r="I105">
        <v>30.77</v>
      </c>
      <c r="J105">
        <v>6</v>
      </c>
      <c r="K105">
        <v>0</v>
      </c>
      <c r="L105">
        <v>184.61</v>
      </c>
      <c r="M105">
        <v>12.12</v>
      </c>
      <c r="N105">
        <v>0</v>
      </c>
      <c r="O105">
        <v>6.67</v>
      </c>
      <c r="P105">
        <v>0</v>
      </c>
      <c r="Q105">
        <v>0</v>
      </c>
      <c r="R105">
        <v>13.05</v>
      </c>
      <c r="S105">
        <v>0</v>
      </c>
      <c r="T105">
        <v>198.58</v>
      </c>
      <c r="U105" s="38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 s="38">
        <v>9800</v>
      </c>
      <c r="Y105" t="str">
        <f>VLOOKUP(Tabela1[[#This Row],[CÓD PRODUTO ]],[1]fornnecedor!$A:$G,7,0)</f>
        <v>REMOVEDOR PASTOSO</v>
      </c>
      <c r="Z105">
        <v>495569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2003120426</v>
      </c>
      <c r="E106" t="s">
        <v>121</v>
      </c>
      <c r="G106" t="s">
        <v>103</v>
      </c>
      <c r="H106" t="s">
        <v>24</v>
      </c>
      <c r="I106">
        <v>264.63</v>
      </c>
      <c r="J106">
        <v>10</v>
      </c>
      <c r="K106">
        <v>0</v>
      </c>
      <c r="L106" s="3">
        <v>2646.31</v>
      </c>
      <c r="M106">
        <v>86.87</v>
      </c>
      <c r="N106">
        <v>0</v>
      </c>
      <c r="O106">
        <v>95.59</v>
      </c>
      <c r="P106">
        <v>0</v>
      </c>
      <c r="Q106">
        <v>0</v>
      </c>
      <c r="R106">
        <v>0</v>
      </c>
      <c r="S106">
        <v>0</v>
      </c>
      <c r="T106" s="3">
        <v>2759.64</v>
      </c>
      <c r="U106" s="38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 s="38">
        <v>20426</v>
      </c>
      <c r="Y106" t="str">
        <f>VLOOKUP(Tabela1[[#This Row],[CÓD PRODUTO ]],[1]fornnecedor!$A:$G,7,0)</f>
        <v>BASES POLIÉSTER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122</v>
      </c>
      <c r="B107" t="s">
        <v>101</v>
      </c>
      <c r="C107" s="1">
        <v>46031</v>
      </c>
      <c r="D107" s="2">
        <v>2002822339</v>
      </c>
      <c r="E107" t="s">
        <v>106</v>
      </c>
      <c r="G107" t="s">
        <v>103</v>
      </c>
      <c r="H107" t="s">
        <v>24</v>
      </c>
      <c r="I107">
        <v>5.66</v>
      </c>
      <c r="J107">
        <v>50</v>
      </c>
      <c r="K107">
        <v>0</v>
      </c>
      <c r="L107">
        <v>283.22000000000003</v>
      </c>
      <c r="M107">
        <v>0</v>
      </c>
      <c r="N107">
        <v>0</v>
      </c>
      <c r="O107">
        <v>10.23</v>
      </c>
      <c r="P107">
        <v>0</v>
      </c>
      <c r="Q107">
        <v>0</v>
      </c>
      <c r="R107">
        <v>20.02</v>
      </c>
      <c r="S107">
        <v>0</v>
      </c>
      <c r="T107">
        <v>286.05</v>
      </c>
      <c r="U107" s="38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 s="38">
        <v>22339</v>
      </c>
      <c r="Y107" t="str">
        <f>VLOOKUP(Tabela1[[#This Row],[CÓD PRODUTO ]],[1]fornnecedor!$A:$G,7,0)</f>
        <v>APLICADORES / ADAPTADORES / ENGATES / SUPORTES</v>
      </c>
      <c r="Z107">
        <v>495570</v>
      </c>
      <c r="AA107" t="str">
        <f>Tabela1[[#This Row],[DESCRIÇÃO]]</f>
        <v>AKZO NOBEL LTDA AUTO</v>
      </c>
    </row>
    <row r="108" spans="1:27" x14ac:dyDescent="0.3">
      <c r="A108" t="s">
        <v>123</v>
      </c>
      <c r="B108" t="s">
        <v>101</v>
      </c>
      <c r="C108" s="1">
        <v>46031</v>
      </c>
      <c r="D108" s="2">
        <v>2003123392</v>
      </c>
      <c r="E108" t="s">
        <v>124</v>
      </c>
      <c r="G108" t="s">
        <v>103</v>
      </c>
      <c r="H108" t="s">
        <v>24</v>
      </c>
      <c r="I108">
        <v>177.93</v>
      </c>
      <c r="J108">
        <v>4</v>
      </c>
      <c r="K108">
        <v>0</v>
      </c>
      <c r="L108">
        <v>711.73</v>
      </c>
      <c r="M108">
        <v>23.36</v>
      </c>
      <c r="N108">
        <v>0</v>
      </c>
      <c r="O108">
        <v>25.71</v>
      </c>
      <c r="P108">
        <v>0</v>
      </c>
      <c r="Q108">
        <v>0</v>
      </c>
      <c r="R108">
        <v>0</v>
      </c>
      <c r="S108">
        <v>0</v>
      </c>
      <c r="T108">
        <v>742.21</v>
      </c>
      <c r="U108" s="3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 s="38">
        <v>23392</v>
      </c>
      <c r="Y108" t="str">
        <f>VLOOKUP(Tabela1[[#This Row],[CÓD PRODUTO ]],[1]fornnecedor!$A:$G,7,0)</f>
        <v>BASES POLIÉSTER</v>
      </c>
      <c r="Z108">
        <v>495571</v>
      </c>
      <c r="AA108" t="str">
        <f>Tabela1[[#This Row],[DESCRIÇÃO]]</f>
        <v>AKZO NOBEL LTDA AUTO</v>
      </c>
    </row>
    <row r="109" spans="1:27" x14ac:dyDescent="0.3">
      <c r="A109" t="s">
        <v>125</v>
      </c>
      <c r="B109" t="s">
        <v>101</v>
      </c>
      <c r="C109" s="1">
        <v>46034</v>
      </c>
      <c r="D109" s="2">
        <v>2003121708</v>
      </c>
      <c r="E109" t="s">
        <v>126</v>
      </c>
      <c r="G109" t="s">
        <v>127</v>
      </c>
      <c r="H109" t="s">
        <v>24</v>
      </c>
      <c r="I109">
        <v>168.24</v>
      </c>
      <c r="J109">
        <v>20</v>
      </c>
      <c r="K109">
        <v>0</v>
      </c>
      <c r="L109" s="3">
        <v>3364.85</v>
      </c>
      <c r="M109">
        <v>110.45</v>
      </c>
      <c r="N109">
        <v>0</v>
      </c>
      <c r="O109">
        <v>278.33999999999997</v>
      </c>
      <c r="P109">
        <v>0</v>
      </c>
      <c r="Q109">
        <v>0</v>
      </c>
      <c r="R109">
        <v>0</v>
      </c>
      <c r="S109">
        <v>0</v>
      </c>
      <c r="T109" s="3">
        <v>3508.97</v>
      </c>
      <c r="U109" s="38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 s="38">
        <v>21708</v>
      </c>
      <c r="Y109" t="str">
        <f>VLOOKUP(Tabela1[[#This Row],[CÓD PRODUTO ]],[1]fornnecedor!$A:$G,7,0)</f>
        <v>BASES POLIÉSTER</v>
      </c>
      <c r="Z109">
        <v>495641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2003109916</v>
      </c>
      <c r="E110" t="s">
        <v>128</v>
      </c>
      <c r="G110" t="s">
        <v>127</v>
      </c>
      <c r="H110" t="s">
        <v>24</v>
      </c>
      <c r="I110">
        <v>115.94</v>
      </c>
      <c r="J110">
        <v>2</v>
      </c>
      <c r="K110">
        <v>0</v>
      </c>
      <c r="L110">
        <v>231.88</v>
      </c>
      <c r="M110">
        <v>7.61</v>
      </c>
      <c r="N110">
        <v>0</v>
      </c>
      <c r="O110">
        <v>19.18</v>
      </c>
      <c r="P110">
        <v>0</v>
      </c>
      <c r="Q110">
        <v>0</v>
      </c>
      <c r="R110">
        <v>0</v>
      </c>
      <c r="S110">
        <v>0</v>
      </c>
      <c r="T110">
        <v>241.81</v>
      </c>
      <c r="U110" s="38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 s="38">
        <v>9916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2003109922</v>
      </c>
      <c r="E111" t="s">
        <v>129</v>
      </c>
      <c r="G111" t="s">
        <v>127</v>
      </c>
      <c r="H111" t="s">
        <v>24</v>
      </c>
      <c r="I111">
        <v>114.4</v>
      </c>
      <c r="J111">
        <v>6</v>
      </c>
      <c r="K111">
        <v>0</v>
      </c>
      <c r="L111">
        <v>686.38</v>
      </c>
      <c r="M111">
        <v>22.53</v>
      </c>
      <c r="N111">
        <v>0</v>
      </c>
      <c r="O111">
        <v>56.77</v>
      </c>
      <c r="P111">
        <v>0</v>
      </c>
      <c r="Q111">
        <v>0</v>
      </c>
      <c r="R111">
        <v>0</v>
      </c>
      <c r="S111">
        <v>0</v>
      </c>
      <c r="T111">
        <v>715.77</v>
      </c>
      <c r="U111" s="38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 s="38">
        <v>9922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2003109923</v>
      </c>
      <c r="E112" t="s">
        <v>130</v>
      </c>
      <c r="G112" t="s">
        <v>127</v>
      </c>
      <c r="H112" t="s">
        <v>24</v>
      </c>
      <c r="I112">
        <v>171.56</v>
      </c>
      <c r="J112">
        <v>2</v>
      </c>
      <c r="K112">
        <v>0</v>
      </c>
      <c r="L112">
        <v>343.13</v>
      </c>
      <c r="M112">
        <v>11.26</v>
      </c>
      <c r="N112">
        <v>0</v>
      </c>
      <c r="O112">
        <v>28.38</v>
      </c>
      <c r="P112">
        <v>0</v>
      </c>
      <c r="Q112">
        <v>0</v>
      </c>
      <c r="R112">
        <v>0</v>
      </c>
      <c r="S112">
        <v>0</v>
      </c>
      <c r="T112">
        <v>357.82</v>
      </c>
      <c r="U112" s="38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 s="38">
        <v>9923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2003109926</v>
      </c>
      <c r="E113" t="s">
        <v>131</v>
      </c>
      <c r="G113" t="s">
        <v>127</v>
      </c>
      <c r="H113" t="s">
        <v>24</v>
      </c>
      <c r="I113">
        <v>292.14</v>
      </c>
      <c r="J113">
        <v>2</v>
      </c>
      <c r="K113">
        <v>0</v>
      </c>
      <c r="L113">
        <v>584.29</v>
      </c>
      <c r="M113">
        <v>19.18</v>
      </c>
      <c r="N113">
        <v>0</v>
      </c>
      <c r="O113">
        <v>48.33</v>
      </c>
      <c r="P113">
        <v>0</v>
      </c>
      <c r="Q113">
        <v>0</v>
      </c>
      <c r="R113">
        <v>0</v>
      </c>
      <c r="S113">
        <v>0</v>
      </c>
      <c r="T113">
        <v>609.30999999999995</v>
      </c>
      <c r="U113" s="38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 s="38">
        <v>9926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2003109946</v>
      </c>
      <c r="E114" t="s">
        <v>132</v>
      </c>
      <c r="G114" t="s">
        <v>127</v>
      </c>
      <c r="H114" t="s">
        <v>24</v>
      </c>
      <c r="I114">
        <v>197.31</v>
      </c>
      <c r="J114">
        <v>2</v>
      </c>
      <c r="K114">
        <v>0</v>
      </c>
      <c r="L114">
        <v>394.61</v>
      </c>
      <c r="M114">
        <v>12.95</v>
      </c>
      <c r="N114">
        <v>0</v>
      </c>
      <c r="O114">
        <v>32.64</v>
      </c>
      <c r="P114">
        <v>0</v>
      </c>
      <c r="Q114">
        <v>0</v>
      </c>
      <c r="R114">
        <v>0</v>
      </c>
      <c r="S114">
        <v>0</v>
      </c>
      <c r="T114">
        <v>411.51</v>
      </c>
      <c r="U114" s="38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 s="38">
        <v>9946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2003109949</v>
      </c>
      <c r="E115" t="s">
        <v>133</v>
      </c>
      <c r="G115" t="s">
        <v>127</v>
      </c>
      <c r="H115" t="s">
        <v>24</v>
      </c>
      <c r="I115">
        <v>450.19</v>
      </c>
      <c r="J115">
        <v>2</v>
      </c>
      <c r="K115">
        <v>0</v>
      </c>
      <c r="L115">
        <v>900.37</v>
      </c>
      <c r="M115">
        <v>29.55</v>
      </c>
      <c r="N115">
        <v>0</v>
      </c>
      <c r="O115">
        <v>74.47</v>
      </c>
      <c r="P115">
        <v>0</v>
      </c>
      <c r="Q115">
        <v>0</v>
      </c>
      <c r="R115">
        <v>0</v>
      </c>
      <c r="S115">
        <v>0</v>
      </c>
      <c r="T115">
        <v>938.92</v>
      </c>
      <c r="U115" s="38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 s="38">
        <v>9949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2003109951</v>
      </c>
      <c r="E116" t="s">
        <v>134</v>
      </c>
      <c r="G116" t="s">
        <v>127</v>
      </c>
      <c r="H116" t="s">
        <v>24</v>
      </c>
      <c r="I116">
        <v>215.04</v>
      </c>
      <c r="J116">
        <v>4</v>
      </c>
      <c r="K116">
        <v>0</v>
      </c>
      <c r="L116">
        <v>860.16</v>
      </c>
      <c r="M116">
        <v>28.23</v>
      </c>
      <c r="N116">
        <v>0</v>
      </c>
      <c r="O116">
        <v>71.14</v>
      </c>
      <c r="P116">
        <v>0</v>
      </c>
      <c r="Q116">
        <v>0</v>
      </c>
      <c r="R116">
        <v>0</v>
      </c>
      <c r="S116">
        <v>0</v>
      </c>
      <c r="T116">
        <v>896.99</v>
      </c>
      <c r="U116" s="38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 s="38">
        <v>9951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2003109955</v>
      </c>
      <c r="E117" t="s">
        <v>135</v>
      </c>
      <c r="G117" t="s">
        <v>127</v>
      </c>
      <c r="H117" t="s">
        <v>24</v>
      </c>
      <c r="I117">
        <v>110.3</v>
      </c>
      <c r="J117">
        <v>8</v>
      </c>
      <c r="K117">
        <v>0</v>
      </c>
      <c r="L117">
        <v>882.42</v>
      </c>
      <c r="M117">
        <v>28.97</v>
      </c>
      <c r="N117">
        <v>0</v>
      </c>
      <c r="O117">
        <v>72.98</v>
      </c>
      <c r="P117">
        <v>0</v>
      </c>
      <c r="Q117">
        <v>0</v>
      </c>
      <c r="R117">
        <v>0</v>
      </c>
      <c r="S117">
        <v>0</v>
      </c>
      <c r="T117">
        <v>920.21</v>
      </c>
      <c r="U117" s="38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 s="38">
        <v>9955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2003109957</v>
      </c>
      <c r="E118" t="s">
        <v>136</v>
      </c>
      <c r="G118" t="s">
        <v>127</v>
      </c>
      <c r="H118" t="s">
        <v>24</v>
      </c>
      <c r="I118">
        <v>107.23</v>
      </c>
      <c r="J118">
        <v>2</v>
      </c>
      <c r="K118">
        <v>0</v>
      </c>
      <c r="L118">
        <v>214.46</v>
      </c>
      <c r="M118">
        <v>7.04</v>
      </c>
      <c r="N118">
        <v>0</v>
      </c>
      <c r="O118">
        <v>17.73</v>
      </c>
      <c r="P118">
        <v>0</v>
      </c>
      <c r="Q118">
        <v>0</v>
      </c>
      <c r="R118">
        <v>0</v>
      </c>
      <c r="S118">
        <v>0</v>
      </c>
      <c r="T118">
        <v>223.64</v>
      </c>
      <c r="U118" s="3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 s="38">
        <v>9957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2003109961</v>
      </c>
      <c r="E119" t="s">
        <v>137</v>
      </c>
      <c r="G119" t="s">
        <v>127</v>
      </c>
      <c r="H119" t="s">
        <v>24</v>
      </c>
      <c r="I119">
        <v>349.65</v>
      </c>
      <c r="J119">
        <v>2</v>
      </c>
      <c r="K119">
        <v>0</v>
      </c>
      <c r="L119">
        <v>699.31</v>
      </c>
      <c r="M119">
        <v>22.95</v>
      </c>
      <c r="N119">
        <v>0</v>
      </c>
      <c r="O119">
        <v>57.84</v>
      </c>
      <c r="P119">
        <v>0</v>
      </c>
      <c r="Q119">
        <v>0</v>
      </c>
      <c r="R119">
        <v>0</v>
      </c>
      <c r="S119">
        <v>0</v>
      </c>
      <c r="T119">
        <v>729.25</v>
      </c>
      <c r="U119" s="38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 s="38">
        <v>9961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2003109966</v>
      </c>
      <c r="E120" t="s">
        <v>138</v>
      </c>
      <c r="G120" t="s">
        <v>127</v>
      </c>
      <c r="H120" t="s">
        <v>24</v>
      </c>
      <c r="I120">
        <v>231</v>
      </c>
      <c r="J120">
        <v>2</v>
      </c>
      <c r="K120">
        <v>0</v>
      </c>
      <c r="L120">
        <v>462</v>
      </c>
      <c r="M120">
        <v>15.17</v>
      </c>
      <c r="N120">
        <v>0</v>
      </c>
      <c r="O120">
        <v>38.21</v>
      </c>
      <c r="P120">
        <v>0</v>
      </c>
      <c r="Q120">
        <v>0</v>
      </c>
      <c r="R120">
        <v>0</v>
      </c>
      <c r="S120">
        <v>0</v>
      </c>
      <c r="T120">
        <v>481.79</v>
      </c>
      <c r="U120" s="38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 s="38">
        <v>9966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2003109967</v>
      </c>
      <c r="E121" t="s">
        <v>139</v>
      </c>
      <c r="G121" t="s">
        <v>127</v>
      </c>
      <c r="H121" t="s">
        <v>24</v>
      </c>
      <c r="I121">
        <v>450.18</v>
      </c>
      <c r="J121">
        <v>6</v>
      </c>
      <c r="K121">
        <v>0</v>
      </c>
      <c r="L121" s="3">
        <v>2701.1</v>
      </c>
      <c r="M121">
        <v>88.66</v>
      </c>
      <c r="N121">
        <v>0</v>
      </c>
      <c r="O121">
        <v>223.41</v>
      </c>
      <c r="P121">
        <v>0</v>
      </c>
      <c r="Q121">
        <v>0</v>
      </c>
      <c r="R121">
        <v>0</v>
      </c>
      <c r="S121">
        <v>0</v>
      </c>
      <c r="T121" s="3">
        <v>2816.77</v>
      </c>
      <c r="U121" s="38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 s="38">
        <v>9967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2003109982</v>
      </c>
      <c r="E122" t="s">
        <v>140</v>
      </c>
      <c r="G122" t="s">
        <v>127</v>
      </c>
      <c r="H122" t="s">
        <v>24</v>
      </c>
      <c r="I122">
        <v>460.95</v>
      </c>
      <c r="J122">
        <v>2</v>
      </c>
      <c r="K122">
        <v>0</v>
      </c>
      <c r="L122">
        <v>921.9</v>
      </c>
      <c r="M122">
        <v>30.26</v>
      </c>
      <c r="N122">
        <v>0</v>
      </c>
      <c r="O122">
        <v>76.25</v>
      </c>
      <c r="P122">
        <v>0</v>
      </c>
      <c r="Q122">
        <v>0</v>
      </c>
      <c r="R122">
        <v>0</v>
      </c>
      <c r="S122">
        <v>0</v>
      </c>
      <c r="T122">
        <v>961.38</v>
      </c>
      <c r="U122" s="38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 s="38">
        <v>9982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2003421860</v>
      </c>
      <c r="E123" t="s">
        <v>141</v>
      </c>
      <c r="G123" t="s">
        <v>127</v>
      </c>
      <c r="H123" t="s">
        <v>24</v>
      </c>
      <c r="I123">
        <v>45.15</v>
      </c>
      <c r="J123">
        <v>48</v>
      </c>
      <c r="K123">
        <v>0</v>
      </c>
      <c r="L123" s="3">
        <v>2167.09</v>
      </c>
      <c r="M123">
        <v>71.13</v>
      </c>
      <c r="N123">
        <v>0</v>
      </c>
      <c r="O123">
        <v>179.25</v>
      </c>
      <c r="P123">
        <v>0</v>
      </c>
      <c r="Q123">
        <v>0</v>
      </c>
      <c r="R123">
        <v>0</v>
      </c>
      <c r="S123">
        <v>0</v>
      </c>
      <c r="T123" s="3">
        <v>2259.89</v>
      </c>
      <c r="U123" s="38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 s="38">
        <v>21860</v>
      </c>
      <c r="Y123" t="str">
        <f>VLOOKUP(Tabela1[[#This Row],[CÓD PRODUTO ]],[1]fornnecedor!$A:$G,7,0)</f>
        <v>VERNIZ AUTOMOTIVO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2003420194</v>
      </c>
      <c r="E124" t="s">
        <v>142</v>
      </c>
      <c r="G124" t="s">
        <v>127</v>
      </c>
      <c r="H124" t="s">
        <v>24</v>
      </c>
      <c r="I124">
        <v>215.87</v>
      </c>
      <c r="J124">
        <v>4</v>
      </c>
      <c r="K124">
        <v>0</v>
      </c>
      <c r="L124">
        <v>863.46</v>
      </c>
      <c r="M124">
        <v>28.34</v>
      </c>
      <c r="N124">
        <v>0</v>
      </c>
      <c r="O124">
        <v>71.41</v>
      </c>
      <c r="P124">
        <v>0</v>
      </c>
      <c r="Q124">
        <v>0</v>
      </c>
      <c r="R124">
        <v>0</v>
      </c>
      <c r="S124">
        <v>0</v>
      </c>
      <c r="T124">
        <v>900.43</v>
      </c>
      <c r="U124" s="38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 s="38">
        <v>20194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2001523296</v>
      </c>
      <c r="E125" t="s">
        <v>143</v>
      </c>
      <c r="G125" t="s">
        <v>127</v>
      </c>
      <c r="H125" t="s">
        <v>24</v>
      </c>
      <c r="I125">
        <v>29.49</v>
      </c>
      <c r="J125">
        <v>48</v>
      </c>
      <c r="K125">
        <v>0</v>
      </c>
      <c r="L125" s="3">
        <v>1415.43</v>
      </c>
      <c r="M125">
        <v>92.92</v>
      </c>
      <c r="N125">
        <v>0</v>
      </c>
      <c r="O125">
        <v>117.08</v>
      </c>
      <c r="P125">
        <v>0</v>
      </c>
      <c r="Q125">
        <v>0</v>
      </c>
      <c r="R125">
        <v>100.07</v>
      </c>
      <c r="S125">
        <v>0</v>
      </c>
      <c r="T125" s="3">
        <v>1522.5</v>
      </c>
      <c r="U125" s="38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 s="38">
        <v>23296</v>
      </c>
      <c r="Y125" t="str">
        <f>VLOOKUP(Tabela1[[#This Row],[CÓD PRODUTO ]],[1]fornnecedor!$A:$G,7,0)</f>
        <v>CATALISADORES INDIVIDUAS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2000109994</v>
      </c>
      <c r="E126" t="s">
        <v>144</v>
      </c>
      <c r="G126" t="s">
        <v>127</v>
      </c>
      <c r="H126" t="s">
        <v>24</v>
      </c>
      <c r="I126">
        <v>32.1</v>
      </c>
      <c r="J126">
        <v>6</v>
      </c>
      <c r="K126">
        <v>0</v>
      </c>
      <c r="L126">
        <v>192.62</v>
      </c>
      <c r="M126">
        <v>12.65</v>
      </c>
      <c r="N126">
        <v>0</v>
      </c>
      <c r="O126">
        <v>15.94</v>
      </c>
      <c r="P126">
        <v>0</v>
      </c>
      <c r="Q126">
        <v>0</v>
      </c>
      <c r="R126">
        <v>13.62</v>
      </c>
      <c r="S126">
        <v>0</v>
      </c>
      <c r="T126">
        <v>207.2</v>
      </c>
      <c r="U126" s="38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 s="38">
        <v>9994</v>
      </c>
      <c r="Y126" t="str">
        <f>VLOOKUP(Tabela1[[#This Row],[CÓD PRODUTO ]],[1]fornnecedor!$A:$G,7,0)</f>
        <v>DILUENTE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2000121067</v>
      </c>
      <c r="E127" t="s">
        <v>145</v>
      </c>
      <c r="G127" t="s">
        <v>127</v>
      </c>
      <c r="H127" t="s">
        <v>24</v>
      </c>
      <c r="I127">
        <v>26</v>
      </c>
      <c r="J127">
        <v>36</v>
      </c>
      <c r="K127">
        <v>0</v>
      </c>
      <c r="L127">
        <v>935.83</v>
      </c>
      <c r="M127">
        <v>61.44</v>
      </c>
      <c r="N127">
        <v>0</v>
      </c>
      <c r="O127">
        <v>77.41</v>
      </c>
      <c r="P127">
        <v>0</v>
      </c>
      <c r="Q127">
        <v>0</v>
      </c>
      <c r="R127">
        <v>66.16</v>
      </c>
      <c r="S127">
        <v>0</v>
      </c>
      <c r="T127" s="3">
        <v>1006.63</v>
      </c>
      <c r="U127" s="38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 s="38">
        <v>21067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2003223005</v>
      </c>
      <c r="E128" t="s">
        <v>147</v>
      </c>
      <c r="G128" t="s">
        <v>103</v>
      </c>
      <c r="H128" t="s">
        <v>24</v>
      </c>
      <c r="I128">
        <v>201.96</v>
      </c>
      <c r="J128">
        <v>2</v>
      </c>
      <c r="K128">
        <v>0</v>
      </c>
      <c r="L128">
        <v>403.91</v>
      </c>
      <c r="M128">
        <v>13.26</v>
      </c>
      <c r="N128">
        <v>0</v>
      </c>
      <c r="O128">
        <v>4.04</v>
      </c>
      <c r="P128">
        <v>0</v>
      </c>
      <c r="Q128">
        <v>0</v>
      </c>
      <c r="R128">
        <v>0</v>
      </c>
      <c r="S128">
        <v>0</v>
      </c>
      <c r="T128">
        <v>421.21</v>
      </c>
      <c r="U128" s="3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 s="38">
        <v>23005</v>
      </c>
      <c r="Y128" t="str">
        <f>VLOOKUP(Tabela1[[#This Row],[CÓD PRODUTO ]],[1]fornnecedor!$A:$G,7,0)</f>
        <v>BASES PU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2003223007</v>
      </c>
      <c r="E129" t="s">
        <v>148</v>
      </c>
      <c r="G129" t="s">
        <v>103</v>
      </c>
      <c r="H129" t="s">
        <v>24</v>
      </c>
      <c r="I129">
        <v>259.35000000000002</v>
      </c>
      <c r="J129">
        <v>4</v>
      </c>
      <c r="K129">
        <v>0</v>
      </c>
      <c r="L129" s="3">
        <v>1037.3900000000001</v>
      </c>
      <c r="M129">
        <v>34.049999999999997</v>
      </c>
      <c r="N129">
        <v>0</v>
      </c>
      <c r="O129">
        <v>10.37</v>
      </c>
      <c r="P129">
        <v>0</v>
      </c>
      <c r="Q129">
        <v>0</v>
      </c>
      <c r="R129">
        <v>0</v>
      </c>
      <c r="S129">
        <v>0</v>
      </c>
      <c r="T129" s="3">
        <v>1081.81</v>
      </c>
      <c r="U129" s="38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 s="38">
        <v>23007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2003223009</v>
      </c>
      <c r="E130" t="s">
        <v>149</v>
      </c>
      <c r="G130" t="s">
        <v>103</v>
      </c>
      <c r="H130" t="s">
        <v>24</v>
      </c>
      <c r="I130">
        <v>369.58</v>
      </c>
      <c r="J130">
        <v>2</v>
      </c>
      <c r="K130">
        <v>0</v>
      </c>
      <c r="L130">
        <v>739.16</v>
      </c>
      <c r="M130">
        <v>24.26</v>
      </c>
      <c r="N130">
        <v>0</v>
      </c>
      <c r="O130">
        <v>7.39</v>
      </c>
      <c r="P130">
        <v>0</v>
      </c>
      <c r="Q130">
        <v>0</v>
      </c>
      <c r="R130">
        <v>0</v>
      </c>
      <c r="S130">
        <v>0</v>
      </c>
      <c r="T130">
        <v>770.81</v>
      </c>
      <c r="U130" s="38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 s="38">
        <v>23009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2003223016</v>
      </c>
      <c r="E131" t="s">
        <v>150</v>
      </c>
      <c r="G131" t="s">
        <v>103</v>
      </c>
      <c r="H131" t="s">
        <v>24</v>
      </c>
      <c r="I131">
        <v>546.64</v>
      </c>
      <c r="J131">
        <v>2</v>
      </c>
      <c r="K131">
        <v>0</v>
      </c>
      <c r="L131" s="3">
        <v>1093.29</v>
      </c>
      <c r="M131">
        <v>35.89</v>
      </c>
      <c r="N131">
        <v>0</v>
      </c>
      <c r="O131">
        <v>10.93</v>
      </c>
      <c r="P131">
        <v>0</v>
      </c>
      <c r="Q131">
        <v>0</v>
      </c>
      <c r="R131">
        <v>0</v>
      </c>
      <c r="S131">
        <v>0</v>
      </c>
      <c r="T131" s="3">
        <v>1140.1099999999999</v>
      </c>
      <c r="U131" s="38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 s="38">
        <v>23016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2003322622</v>
      </c>
      <c r="E132" t="s">
        <v>151</v>
      </c>
      <c r="G132" t="s">
        <v>152</v>
      </c>
      <c r="H132" t="s">
        <v>24</v>
      </c>
      <c r="I132">
        <v>210.15</v>
      </c>
      <c r="J132">
        <v>4</v>
      </c>
      <c r="K132">
        <v>0</v>
      </c>
      <c r="L132">
        <v>840.59</v>
      </c>
      <c r="M132">
        <v>27.59</v>
      </c>
      <c r="N132">
        <v>0</v>
      </c>
      <c r="O132">
        <v>8.41</v>
      </c>
      <c r="P132">
        <v>0</v>
      </c>
      <c r="Q132">
        <v>0</v>
      </c>
      <c r="R132">
        <v>0</v>
      </c>
      <c r="S132">
        <v>0</v>
      </c>
      <c r="T132">
        <v>876.59</v>
      </c>
      <c r="U132" s="38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 s="38">
        <v>22622</v>
      </c>
      <c r="Y132" t="str">
        <f>VLOOKUP(Tabela1[[#This Row],[CÓD PRODUTO ]],[1]fornnecedor!$A:$G,7,0)</f>
        <v>BASES LACA / SINTETICO / TECH FLEET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2003322629</v>
      </c>
      <c r="E133" t="s">
        <v>153</v>
      </c>
      <c r="G133" t="s">
        <v>152</v>
      </c>
      <c r="H133" t="s">
        <v>24</v>
      </c>
      <c r="I133">
        <v>236.79</v>
      </c>
      <c r="J133">
        <v>2</v>
      </c>
      <c r="K133">
        <v>0</v>
      </c>
      <c r="L133">
        <v>473.59</v>
      </c>
      <c r="M133">
        <v>15.55</v>
      </c>
      <c r="N133">
        <v>0</v>
      </c>
      <c r="O133">
        <v>4.74</v>
      </c>
      <c r="P133">
        <v>0</v>
      </c>
      <c r="Q133">
        <v>0</v>
      </c>
      <c r="R133">
        <v>0</v>
      </c>
      <c r="S133">
        <v>0</v>
      </c>
      <c r="T133">
        <v>493.88</v>
      </c>
      <c r="U133" s="38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 s="38">
        <v>22629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2000223373</v>
      </c>
      <c r="E134" t="s">
        <v>154</v>
      </c>
      <c r="G134" t="s">
        <v>103</v>
      </c>
      <c r="H134" t="s">
        <v>24</v>
      </c>
      <c r="I134">
        <v>24.1</v>
      </c>
      <c r="J134">
        <v>6</v>
      </c>
      <c r="K134">
        <v>0</v>
      </c>
      <c r="L134">
        <v>144.59</v>
      </c>
      <c r="M134">
        <v>4.75</v>
      </c>
      <c r="N134">
        <v>0</v>
      </c>
      <c r="O134">
        <v>1.45</v>
      </c>
      <c r="P134">
        <v>0</v>
      </c>
      <c r="Q134">
        <v>0</v>
      </c>
      <c r="R134">
        <v>0</v>
      </c>
      <c r="S134">
        <v>0</v>
      </c>
      <c r="T134">
        <v>150.79</v>
      </c>
      <c r="U134" s="38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 s="38">
        <v>23373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2000283950</v>
      </c>
      <c r="E135" t="s">
        <v>155</v>
      </c>
      <c r="G135" t="s">
        <v>103</v>
      </c>
      <c r="H135" t="s">
        <v>24</v>
      </c>
      <c r="I135">
        <v>23.18</v>
      </c>
      <c r="J135">
        <v>6</v>
      </c>
      <c r="K135">
        <v>0</v>
      </c>
      <c r="L135">
        <v>139.1</v>
      </c>
      <c r="M135">
        <v>4.57</v>
      </c>
      <c r="N135">
        <v>0</v>
      </c>
      <c r="O135">
        <v>1.39</v>
      </c>
      <c r="P135">
        <v>0</v>
      </c>
      <c r="Q135">
        <v>0</v>
      </c>
      <c r="R135">
        <v>0</v>
      </c>
      <c r="S135">
        <v>0</v>
      </c>
      <c r="T135">
        <v>145.06</v>
      </c>
      <c r="U135" s="38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 s="38">
        <v>83950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2000223375</v>
      </c>
      <c r="E136" t="s">
        <v>156</v>
      </c>
      <c r="G136" t="s">
        <v>103</v>
      </c>
      <c r="H136" t="s">
        <v>24</v>
      </c>
      <c r="I136">
        <v>30.36</v>
      </c>
      <c r="J136">
        <v>12</v>
      </c>
      <c r="K136">
        <v>0</v>
      </c>
      <c r="L136">
        <v>364.28</v>
      </c>
      <c r="M136">
        <v>11.96</v>
      </c>
      <c r="N136">
        <v>0</v>
      </c>
      <c r="O136">
        <v>3.64</v>
      </c>
      <c r="P136">
        <v>0</v>
      </c>
      <c r="Q136">
        <v>0</v>
      </c>
      <c r="R136">
        <v>0</v>
      </c>
      <c r="S136">
        <v>0</v>
      </c>
      <c r="T136">
        <v>379.88</v>
      </c>
      <c r="U136" s="38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 s="38">
        <v>23375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2000221008</v>
      </c>
      <c r="E137" t="s">
        <v>157</v>
      </c>
      <c r="G137" t="s">
        <v>103</v>
      </c>
      <c r="H137" t="s">
        <v>24</v>
      </c>
      <c r="I137">
        <v>30.61</v>
      </c>
      <c r="J137">
        <v>24</v>
      </c>
      <c r="K137">
        <v>0</v>
      </c>
      <c r="L137">
        <v>734.75</v>
      </c>
      <c r="M137">
        <v>24.12</v>
      </c>
      <c r="N137">
        <v>0</v>
      </c>
      <c r="O137">
        <v>7.35</v>
      </c>
      <c r="P137">
        <v>0</v>
      </c>
      <c r="Q137">
        <v>0</v>
      </c>
      <c r="R137">
        <v>0</v>
      </c>
      <c r="S137">
        <v>0</v>
      </c>
      <c r="T137">
        <v>766.22</v>
      </c>
      <c r="U137" s="38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 s="38">
        <v>21008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2000222955</v>
      </c>
      <c r="E138" t="s">
        <v>158</v>
      </c>
      <c r="G138" t="s">
        <v>103</v>
      </c>
      <c r="H138" t="s">
        <v>24</v>
      </c>
      <c r="I138">
        <v>30.67</v>
      </c>
      <c r="J138">
        <v>60</v>
      </c>
      <c r="K138">
        <v>0</v>
      </c>
      <c r="L138" s="3">
        <v>1840.45</v>
      </c>
      <c r="M138">
        <v>60.41</v>
      </c>
      <c r="N138">
        <v>0</v>
      </c>
      <c r="O138">
        <v>18.399999999999999</v>
      </c>
      <c r="P138">
        <v>0</v>
      </c>
      <c r="Q138">
        <v>0</v>
      </c>
      <c r="R138">
        <v>0</v>
      </c>
      <c r="S138">
        <v>0</v>
      </c>
      <c r="T138" s="3">
        <v>1919.26</v>
      </c>
      <c r="U138" s="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 s="38">
        <v>22955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2000221003</v>
      </c>
      <c r="E139" t="s">
        <v>159</v>
      </c>
      <c r="G139" t="s">
        <v>103</v>
      </c>
      <c r="H139" t="s">
        <v>24</v>
      </c>
      <c r="I139">
        <v>31.05</v>
      </c>
      <c r="J139">
        <v>6</v>
      </c>
      <c r="K139">
        <v>0</v>
      </c>
      <c r="L139">
        <v>186.31</v>
      </c>
      <c r="M139">
        <v>6.12</v>
      </c>
      <c r="N139">
        <v>0</v>
      </c>
      <c r="O139">
        <v>1.86</v>
      </c>
      <c r="P139">
        <v>0</v>
      </c>
      <c r="Q139">
        <v>0</v>
      </c>
      <c r="R139">
        <v>0</v>
      </c>
      <c r="S139">
        <v>0</v>
      </c>
      <c r="T139">
        <v>194.29</v>
      </c>
      <c r="U139" s="38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 s="38">
        <v>21003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2000284929</v>
      </c>
      <c r="E140" t="s">
        <v>160</v>
      </c>
      <c r="G140" t="s">
        <v>103</v>
      </c>
      <c r="H140" t="s">
        <v>24</v>
      </c>
      <c r="I140">
        <v>30.42</v>
      </c>
      <c r="J140">
        <v>18</v>
      </c>
      <c r="K140">
        <v>0</v>
      </c>
      <c r="L140">
        <v>547.49</v>
      </c>
      <c r="M140">
        <v>17.97</v>
      </c>
      <c r="N140">
        <v>0</v>
      </c>
      <c r="O140">
        <v>5.47</v>
      </c>
      <c r="P140">
        <v>0</v>
      </c>
      <c r="Q140">
        <v>0</v>
      </c>
      <c r="R140">
        <v>0</v>
      </c>
      <c r="S140">
        <v>0</v>
      </c>
      <c r="T140">
        <v>570.92999999999995</v>
      </c>
      <c r="U140" s="38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 s="38">
        <v>84929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2000223391</v>
      </c>
      <c r="E141" t="s">
        <v>161</v>
      </c>
      <c r="G141" t="s">
        <v>103</v>
      </c>
      <c r="H141" t="s">
        <v>24</v>
      </c>
      <c r="I141">
        <v>30.81</v>
      </c>
      <c r="J141">
        <v>6</v>
      </c>
      <c r="K141">
        <v>0</v>
      </c>
      <c r="L141">
        <v>184.88</v>
      </c>
      <c r="M141">
        <v>6.07</v>
      </c>
      <c r="N141">
        <v>0</v>
      </c>
      <c r="O141">
        <v>1.85</v>
      </c>
      <c r="P141">
        <v>0</v>
      </c>
      <c r="Q141">
        <v>0</v>
      </c>
      <c r="R141">
        <v>0</v>
      </c>
      <c r="S141">
        <v>0</v>
      </c>
      <c r="T141">
        <v>192.8</v>
      </c>
      <c r="U141" s="38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 s="38">
        <v>23391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2000283951</v>
      </c>
      <c r="E142" t="s">
        <v>162</v>
      </c>
      <c r="G142" t="s">
        <v>103</v>
      </c>
      <c r="H142" t="s">
        <v>24</v>
      </c>
      <c r="I142">
        <v>30.24</v>
      </c>
      <c r="J142">
        <v>12</v>
      </c>
      <c r="K142">
        <v>0</v>
      </c>
      <c r="L142">
        <v>362.84</v>
      </c>
      <c r="M142">
        <v>11.91</v>
      </c>
      <c r="N142">
        <v>0</v>
      </c>
      <c r="O142">
        <v>3.63</v>
      </c>
      <c r="P142">
        <v>0</v>
      </c>
      <c r="Q142">
        <v>0</v>
      </c>
      <c r="R142">
        <v>0</v>
      </c>
      <c r="S142">
        <v>0</v>
      </c>
      <c r="T142">
        <v>378.38</v>
      </c>
      <c r="U142" s="38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 s="38">
        <v>83951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2000223377</v>
      </c>
      <c r="E143" t="s">
        <v>163</v>
      </c>
      <c r="G143" t="s">
        <v>103</v>
      </c>
      <c r="H143" t="s">
        <v>24</v>
      </c>
      <c r="I143">
        <v>30.97</v>
      </c>
      <c r="J143">
        <v>60</v>
      </c>
      <c r="K143">
        <v>0</v>
      </c>
      <c r="L143" s="3">
        <v>1858.33</v>
      </c>
      <c r="M143">
        <v>61</v>
      </c>
      <c r="N143">
        <v>0</v>
      </c>
      <c r="O143">
        <v>18.579999999999998</v>
      </c>
      <c r="P143">
        <v>0</v>
      </c>
      <c r="Q143">
        <v>0</v>
      </c>
      <c r="R143">
        <v>0</v>
      </c>
      <c r="S143">
        <v>0</v>
      </c>
      <c r="T143" s="3">
        <v>1937.91</v>
      </c>
      <c r="U143" s="38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 s="38">
        <v>23377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2000283953</v>
      </c>
      <c r="E144" t="s">
        <v>164</v>
      </c>
      <c r="G144" t="s">
        <v>103</v>
      </c>
      <c r="H144" t="s">
        <v>24</v>
      </c>
      <c r="I144">
        <v>23.72</v>
      </c>
      <c r="J144">
        <v>6</v>
      </c>
      <c r="K144">
        <v>0</v>
      </c>
      <c r="L144">
        <v>142.33000000000001</v>
      </c>
      <c r="M144">
        <v>4.67</v>
      </c>
      <c r="N144">
        <v>0</v>
      </c>
      <c r="O144">
        <v>1.42</v>
      </c>
      <c r="P144">
        <v>0</v>
      </c>
      <c r="Q144">
        <v>0</v>
      </c>
      <c r="R144">
        <v>0</v>
      </c>
      <c r="S144">
        <v>0</v>
      </c>
      <c r="T144">
        <v>148.41999999999999</v>
      </c>
      <c r="U144" s="38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 s="38">
        <v>83953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2000285549</v>
      </c>
      <c r="E145" t="s">
        <v>165</v>
      </c>
      <c r="G145" t="s">
        <v>103</v>
      </c>
      <c r="H145" t="s">
        <v>24</v>
      </c>
      <c r="I145">
        <v>31.84</v>
      </c>
      <c r="J145">
        <v>6</v>
      </c>
      <c r="K145">
        <v>0</v>
      </c>
      <c r="L145">
        <v>191.06</v>
      </c>
      <c r="M145">
        <v>6.27</v>
      </c>
      <c r="N145">
        <v>0</v>
      </c>
      <c r="O145">
        <v>1.91</v>
      </c>
      <c r="P145">
        <v>0</v>
      </c>
      <c r="Q145">
        <v>0</v>
      </c>
      <c r="R145">
        <v>0</v>
      </c>
      <c r="S145">
        <v>0</v>
      </c>
      <c r="T145">
        <v>199.24</v>
      </c>
      <c r="U145" s="38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 s="38">
        <v>85549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2000223357</v>
      </c>
      <c r="E146" t="s">
        <v>166</v>
      </c>
      <c r="G146" t="s">
        <v>103</v>
      </c>
      <c r="H146" t="s">
        <v>24</v>
      </c>
      <c r="I146">
        <v>24.79</v>
      </c>
      <c r="J146">
        <v>12</v>
      </c>
      <c r="K146">
        <v>0</v>
      </c>
      <c r="L146">
        <v>297.52</v>
      </c>
      <c r="M146">
        <v>9.77</v>
      </c>
      <c r="N146">
        <v>0</v>
      </c>
      <c r="O146">
        <v>2.98</v>
      </c>
      <c r="P146">
        <v>0</v>
      </c>
      <c r="Q146">
        <v>0</v>
      </c>
      <c r="R146">
        <v>0</v>
      </c>
      <c r="S146">
        <v>0</v>
      </c>
      <c r="T146">
        <v>310.27</v>
      </c>
      <c r="U146" s="38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 s="38">
        <v>23357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2000221302</v>
      </c>
      <c r="E147" t="s">
        <v>167</v>
      </c>
      <c r="G147" t="s">
        <v>103</v>
      </c>
      <c r="H147" t="s">
        <v>24</v>
      </c>
      <c r="I147">
        <v>25.41</v>
      </c>
      <c r="J147">
        <v>6</v>
      </c>
      <c r="K147">
        <v>0</v>
      </c>
      <c r="L147">
        <v>152.46</v>
      </c>
      <c r="M147">
        <v>5</v>
      </c>
      <c r="N147">
        <v>0</v>
      </c>
      <c r="O147">
        <v>1.52</v>
      </c>
      <c r="P147">
        <v>0</v>
      </c>
      <c r="Q147">
        <v>0</v>
      </c>
      <c r="R147">
        <v>0</v>
      </c>
      <c r="S147">
        <v>0</v>
      </c>
      <c r="T147">
        <v>158.97999999999999</v>
      </c>
      <c r="U147" s="38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 s="38">
        <v>21302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2000285550</v>
      </c>
      <c r="E148" t="s">
        <v>168</v>
      </c>
      <c r="G148" t="s">
        <v>103</v>
      </c>
      <c r="H148" t="s">
        <v>24</v>
      </c>
      <c r="I148">
        <v>27.56</v>
      </c>
      <c r="J148">
        <v>6</v>
      </c>
      <c r="K148">
        <v>0</v>
      </c>
      <c r="L148">
        <v>165.36</v>
      </c>
      <c r="M148">
        <v>5.43</v>
      </c>
      <c r="N148">
        <v>0</v>
      </c>
      <c r="O148">
        <v>1.65</v>
      </c>
      <c r="P148">
        <v>0</v>
      </c>
      <c r="Q148">
        <v>0</v>
      </c>
      <c r="R148">
        <v>0</v>
      </c>
      <c r="S148">
        <v>0</v>
      </c>
      <c r="T148">
        <v>172.44</v>
      </c>
      <c r="U148" s="3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 s="38">
        <v>85550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2000287044</v>
      </c>
      <c r="E149" t="s">
        <v>169</v>
      </c>
      <c r="G149" t="s">
        <v>103</v>
      </c>
      <c r="H149" t="s">
        <v>24</v>
      </c>
      <c r="I149">
        <v>23.13</v>
      </c>
      <c r="J149">
        <v>6</v>
      </c>
      <c r="K149">
        <v>0</v>
      </c>
      <c r="L149">
        <v>138.75</v>
      </c>
      <c r="M149">
        <v>4.55</v>
      </c>
      <c r="N149">
        <v>0</v>
      </c>
      <c r="O149">
        <v>1.39</v>
      </c>
      <c r="P149">
        <v>0</v>
      </c>
      <c r="Q149">
        <v>0</v>
      </c>
      <c r="R149">
        <v>0</v>
      </c>
      <c r="S149">
        <v>0</v>
      </c>
      <c r="T149">
        <v>144.69</v>
      </c>
      <c r="U149" s="38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 s="38">
        <v>87044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2000223358</v>
      </c>
      <c r="E150" t="s">
        <v>5305</v>
      </c>
      <c r="G150" t="s">
        <v>103</v>
      </c>
      <c r="H150" t="s">
        <v>24</v>
      </c>
      <c r="I150">
        <v>23.94</v>
      </c>
      <c r="J150">
        <v>6</v>
      </c>
      <c r="K150">
        <v>0</v>
      </c>
      <c r="L150">
        <v>143.63999999999999</v>
      </c>
      <c r="M150">
        <v>4.72</v>
      </c>
      <c r="N150">
        <v>0</v>
      </c>
      <c r="O150">
        <v>1.44</v>
      </c>
      <c r="P150">
        <v>0</v>
      </c>
      <c r="Q150">
        <v>0</v>
      </c>
      <c r="R150">
        <v>0</v>
      </c>
      <c r="S150">
        <v>0</v>
      </c>
      <c r="T150">
        <v>149.80000000000001</v>
      </c>
      <c r="U150" s="38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 s="38">
        <v>23358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2000221290</v>
      </c>
      <c r="E151" t="s">
        <v>171</v>
      </c>
      <c r="G151" t="s">
        <v>103</v>
      </c>
      <c r="H151" t="s">
        <v>24</v>
      </c>
      <c r="I151">
        <v>25.33</v>
      </c>
      <c r="J151">
        <v>6</v>
      </c>
      <c r="K151">
        <v>0</v>
      </c>
      <c r="L151">
        <v>151.97999999999999</v>
      </c>
      <c r="M151">
        <v>4.99</v>
      </c>
      <c r="N151">
        <v>0</v>
      </c>
      <c r="O151">
        <v>1.52</v>
      </c>
      <c r="P151">
        <v>0</v>
      </c>
      <c r="Q151">
        <v>0</v>
      </c>
      <c r="R151">
        <v>0</v>
      </c>
      <c r="S151">
        <v>0</v>
      </c>
      <c r="T151">
        <v>158.49</v>
      </c>
      <c r="U151" s="38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 s="38">
        <v>21290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2000223359</v>
      </c>
      <c r="E152" t="s">
        <v>172</v>
      </c>
      <c r="G152" t="s">
        <v>103</v>
      </c>
      <c r="H152" t="s">
        <v>24</v>
      </c>
      <c r="I152">
        <v>26.78</v>
      </c>
      <c r="J152">
        <v>6</v>
      </c>
      <c r="K152">
        <v>0</v>
      </c>
      <c r="L152">
        <v>160.68</v>
      </c>
      <c r="M152">
        <v>5.27</v>
      </c>
      <c r="N152">
        <v>0</v>
      </c>
      <c r="O152">
        <v>1.61</v>
      </c>
      <c r="P152">
        <v>0</v>
      </c>
      <c r="Q152">
        <v>0</v>
      </c>
      <c r="R152">
        <v>0</v>
      </c>
      <c r="S152">
        <v>0</v>
      </c>
      <c r="T152">
        <v>167.56</v>
      </c>
      <c r="U152" s="38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 s="38">
        <v>23359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2000223382</v>
      </c>
      <c r="E153" t="s">
        <v>173</v>
      </c>
      <c r="G153" t="s">
        <v>103</v>
      </c>
      <c r="H153" t="s">
        <v>24</v>
      </c>
      <c r="I153">
        <v>25.31</v>
      </c>
      <c r="J153">
        <v>6</v>
      </c>
      <c r="K153">
        <v>0</v>
      </c>
      <c r="L153">
        <v>151.86000000000001</v>
      </c>
      <c r="M153">
        <v>4.9800000000000004</v>
      </c>
      <c r="N153">
        <v>0</v>
      </c>
      <c r="O153">
        <v>1.52</v>
      </c>
      <c r="P153">
        <v>0</v>
      </c>
      <c r="Q153">
        <v>0</v>
      </c>
      <c r="R153">
        <v>0</v>
      </c>
      <c r="S153">
        <v>0</v>
      </c>
      <c r="T153">
        <v>158.36000000000001</v>
      </c>
      <c r="U153" s="38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 s="38">
        <v>23382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2000221015</v>
      </c>
      <c r="E154" t="s">
        <v>174</v>
      </c>
      <c r="G154" t="s">
        <v>103</v>
      </c>
      <c r="H154" t="s">
        <v>24</v>
      </c>
      <c r="I154">
        <v>25.51</v>
      </c>
      <c r="J154">
        <v>18</v>
      </c>
      <c r="K154">
        <v>0</v>
      </c>
      <c r="L154">
        <v>459.15</v>
      </c>
      <c r="M154">
        <v>15.07</v>
      </c>
      <c r="N154">
        <v>0</v>
      </c>
      <c r="O154">
        <v>4.59</v>
      </c>
      <c r="P154">
        <v>0</v>
      </c>
      <c r="Q154">
        <v>0</v>
      </c>
      <c r="R154">
        <v>0</v>
      </c>
      <c r="S154">
        <v>0</v>
      </c>
      <c r="T154">
        <v>478.81</v>
      </c>
      <c r="U154" s="38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 s="38">
        <v>21015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2000221289</v>
      </c>
      <c r="E155" t="s">
        <v>175</v>
      </c>
      <c r="G155" t="s">
        <v>103</v>
      </c>
      <c r="H155" t="s">
        <v>24</v>
      </c>
      <c r="I155">
        <v>26.18</v>
      </c>
      <c r="J155">
        <v>18</v>
      </c>
      <c r="K155">
        <v>0</v>
      </c>
      <c r="L155">
        <v>471.32</v>
      </c>
      <c r="M155">
        <v>15.47</v>
      </c>
      <c r="N155">
        <v>0</v>
      </c>
      <c r="O155">
        <v>4.71</v>
      </c>
      <c r="P155">
        <v>0</v>
      </c>
      <c r="Q155">
        <v>0</v>
      </c>
      <c r="R155">
        <v>0</v>
      </c>
      <c r="S155">
        <v>0</v>
      </c>
      <c r="T155">
        <v>491.5</v>
      </c>
      <c r="U155" s="38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 s="38">
        <v>21289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2000221017</v>
      </c>
      <c r="E156" t="s">
        <v>176</v>
      </c>
      <c r="G156" t="s">
        <v>103</v>
      </c>
      <c r="H156" t="s">
        <v>24</v>
      </c>
      <c r="I156">
        <v>24.34</v>
      </c>
      <c r="J156">
        <v>6</v>
      </c>
      <c r="K156">
        <v>0</v>
      </c>
      <c r="L156">
        <v>146.02000000000001</v>
      </c>
      <c r="M156">
        <v>4.79</v>
      </c>
      <c r="N156">
        <v>0</v>
      </c>
      <c r="O156">
        <v>1.46</v>
      </c>
      <c r="P156">
        <v>0</v>
      </c>
      <c r="Q156">
        <v>0</v>
      </c>
      <c r="R156">
        <v>0</v>
      </c>
      <c r="S156">
        <v>0</v>
      </c>
      <c r="T156">
        <v>152.27000000000001</v>
      </c>
      <c r="U156" s="38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 s="38">
        <v>21017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2000221271</v>
      </c>
      <c r="E157" t="s">
        <v>177</v>
      </c>
      <c r="G157" t="s">
        <v>103</v>
      </c>
      <c r="H157" t="s">
        <v>24</v>
      </c>
      <c r="I157">
        <v>24.22</v>
      </c>
      <c r="J157">
        <v>6</v>
      </c>
      <c r="K157">
        <v>0</v>
      </c>
      <c r="L157">
        <v>145.30000000000001</v>
      </c>
      <c r="M157">
        <v>4.7699999999999996</v>
      </c>
      <c r="N157">
        <v>0</v>
      </c>
      <c r="O157">
        <v>1.45</v>
      </c>
      <c r="P157">
        <v>0</v>
      </c>
      <c r="Q157">
        <v>0</v>
      </c>
      <c r="R157">
        <v>0</v>
      </c>
      <c r="S157">
        <v>0</v>
      </c>
      <c r="T157">
        <v>151.52000000000001</v>
      </c>
      <c r="U157" s="38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 s="38">
        <v>21271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2000285553</v>
      </c>
      <c r="E158" t="s">
        <v>178</v>
      </c>
      <c r="G158" t="s">
        <v>103</v>
      </c>
      <c r="H158" t="s">
        <v>24</v>
      </c>
      <c r="I158">
        <v>28.29</v>
      </c>
      <c r="J158">
        <v>6</v>
      </c>
      <c r="K158">
        <v>0</v>
      </c>
      <c r="L158">
        <v>169.74</v>
      </c>
      <c r="M158">
        <v>5.57</v>
      </c>
      <c r="N158">
        <v>0</v>
      </c>
      <c r="O158">
        <v>1.7</v>
      </c>
      <c r="P158">
        <v>0</v>
      </c>
      <c r="Q158">
        <v>0</v>
      </c>
      <c r="R158">
        <v>0</v>
      </c>
      <c r="S158">
        <v>0</v>
      </c>
      <c r="T158">
        <v>177.01</v>
      </c>
      <c r="U158" s="3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 s="38">
        <v>85553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2000222954</v>
      </c>
      <c r="E159" t="s">
        <v>179</v>
      </c>
      <c r="G159" t="s">
        <v>103</v>
      </c>
      <c r="H159" t="s">
        <v>24</v>
      </c>
      <c r="I159">
        <v>22.99</v>
      </c>
      <c r="J159">
        <v>18</v>
      </c>
      <c r="K159">
        <v>0</v>
      </c>
      <c r="L159">
        <v>413.74</v>
      </c>
      <c r="M159">
        <v>13.58</v>
      </c>
      <c r="N159">
        <v>0</v>
      </c>
      <c r="O159">
        <v>4.1399999999999997</v>
      </c>
      <c r="P159">
        <v>0</v>
      </c>
      <c r="Q159">
        <v>0</v>
      </c>
      <c r="R159">
        <v>0</v>
      </c>
      <c r="S159">
        <v>0</v>
      </c>
      <c r="T159">
        <v>431.46</v>
      </c>
      <c r="U159" s="38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 s="38">
        <v>22954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2000221299</v>
      </c>
      <c r="E160" t="s">
        <v>180</v>
      </c>
      <c r="G160" t="s">
        <v>103</v>
      </c>
      <c r="H160" t="s">
        <v>24</v>
      </c>
      <c r="I160">
        <v>25.33</v>
      </c>
      <c r="J160">
        <v>18</v>
      </c>
      <c r="K160">
        <v>0</v>
      </c>
      <c r="L160">
        <v>455.94</v>
      </c>
      <c r="M160">
        <v>14.97</v>
      </c>
      <c r="N160">
        <v>0</v>
      </c>
      <c r="O160">
        <v>4.5599999999999996</v>
      </c>
      <c r="P160">
        <v>0</v>
      </c>
      <c r="Q160">
        <v>0</v>
      </c>
      <c r="R160">
        <v>0</v>
      </c>
      <c r="S160">
        <v>0</v>
      </c>
      <c r="T160">
        <v>475.47</v>
      </c>
      <c r="U160" s="38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 s="38">
        <v>21299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2000223361</v>
      </c>
      <c r="E161" t="s">
        <v>181</v>
      </c>
      <c r="G161" t="s">
        <v>103</v>
      </c>
      <c r="H161" t="s">
        <v>24</v>
      </c>
      <c r="I161">
        <v>25.95</v>
      </c>
      <c r="J161">
        <v>12</v>
      </c>
      <c r="K161">
        <v>0</v>
      </c>
      <c r="L161">
        <v>311.35000000000002</v>
      </c>
      <c r="M161">
        <v>10.220000000000001</v>
      </c>
      <c r="N161">
        <v>0</v>
      </c>
      <c r="O161">
        <v>3.11</v>
      </c>
      <c r="P161">
        <v>0</v>
      </c>
      <c r="Q161">
        <v>0</v>
      </c>
      <c r="R161">
        <v>0</v>
      </c>
      <c r="S161">
        <v>0</v>
      </c>
      <c r="T161">
        <v>324.68</v>
      </c>
      <c r="U161" s="38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 s="38">
        <v>23361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2000285554</v>
      </c>
      <c r="E162" t="s">
        <v>182</v>
      </c>
      <c r="G162" t="s">
        <v>103</v>
      </c>
      <c r="H162" t="s">
        <v>24</v>
      </c>
      <c r="I162">
        <v>29.06</v>
      </c>
      <c r="J162">
        <v>6</v>
      </c>
      <c r="K162">
        <v>0</v>
      </c>
      <c r="L162">
        <v>174.38</v>
      </c>
      <c r="M162">
        <v>5.72</v>
      </c>
      <c r="N162">
        <v>0</v>
      </c>
      <c r="O162">
        <v>1.74</v>
      </c>
      <c r="P162">
        <v>0</v>
      </c>
      <c r="Q162">
        <v>0</v>
      </c>
      <c r="R162">
        <v>0</v>
      </c>
      <c r="S162">
        <v>0</v>
      </c>
      <c r="T162">
        <v>181.84</v>
      </c>
      <c r="U162" s="38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 s="38">
        <v>85554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2000222225</v>
      </c>
      <c r="E163" t="s">
        <v>183</v>
      </c>
      <c r="G163" t="s">
        <v>103</v>
      </c>
      <c r="H163" t="s">
        <v>24</v>
      </c>
      <c r="I163">
        <v>24.44</v>
      </c>
      <c r="J163">
        <v>6</v>
      </c>
      <c r="K163">
        <v>0</v>
      </c>
      <c r="L163">
        <v>146.62</v>
      </c>
      <c r="M163">
        <v>4.8099999999999996</v>
      </c>
      <c r="N163">
        <v>0</v>
      </c>
      <c r="O163">
        <v>1.47</v>
      </c>
      <c r="P163">
        <v>0</v>
      </c>
      <c r="Q163">
        <v>0</v>
      </c>
      <c r="R163">
        <v>0</v>
      </c>
      <c r="S163">
        <v>0</v>
      </c>
      <c r="T163">
        <v>152.9</v>
      </c>
      <c r="U163" s="38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 s="38">
        <v>22225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2000223360</v>
      </c>
      <c r="E164" t="s">
        <v>184</v>
      </c>
      <c r="G164" t="s">
        <v>103</v>
      </c>
      <c r="H164" t="s">
        <v>24</v>
      </c>
      <c r="I164">
        <v>24.81</v>
      </c>
      <c r="J164">
        <v>24</v>
      </c>
      <c r="K164">
        <v>0</v>
      </c>
      <c r="L164">
        <v>595.53</v>
      </c>
      <c r="M164">
        <v>19.55</v>
      </c>
      <c r="N164">
        <v>0</v>
      </c>
      <c r="O164">
        <v>5.96</v>
      </c>
      <c r="P164">
        <v>0</v>
      </c>
      <c r="Q164">
        <v>0</v>
      </c>
      <c r="R164">
        <v>0</v>
      </c>
      <c r="S164">
        <v>0</v>
      </c>
      <c r="T164">
        <v>621.04</v>
      </c>
      <c r="U164" s="38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 s="38">
        <v>23360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2000285555</v>
      </c>
      <c r="E165" t="s">
        <v>185</v>
      </c>
      <c r="G165" t="s">
        <v>103</v>
      </c>
      <c r="H165" t="s">
        <v>24</v>
      </c>
      <c r="I165">
        <v>27.97</v>
      </c>
      <c r="J165">
        <v>6</v>
      </c>
      <c r="K165">
        <v>0</v>
      </c>
      <c r="L165">
        <v>167.82</v>
      </c>
      <c r="M165">
        <v>5.51</v>
      </c>
      <c r="N165">
        <v>0</v>
      </c>
      <c r="O165">
        <v>1.68</v>
      </c>
      <c r="P165">
        <v>0</v>
      </c>
      <c r="Q165">
        <v>0</v>
      </c>
      <c r="R165">
        <v>0</v>
      </c>
      <c r="S165">
        <v>0</v>
      </c>
      <c r="T165">
        <v>175.01</v>
      </c>
      <c r="U165" s="38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 s="38">
        <v>85555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2000221287</v>
      </c>
      <c r="E166" t="s">
        <v>186</v>
      </c>
      <c r="G166" t="s">
        <v>103</v>
      </c>
      <c r="H166" t="s">
        <v>24</v>
      </c>
      <c r="I166">
        <v>24.38</v>
      </c>
      <c r="J166">
        <v>6</v>
      </c>
      <c r="K166">
        <v>0</v>
      </c>
      <c r="L166">
        <v>146.26</v>
      </c>
      <c r="M166">
        <v>4.8</v>
      </c>
      <c r="N166">
        <v>0</v>
      </c>
      <c r="O166">
        <v>1.46</v>
      </c>
      <c r="P166">
        <v>0</v>
      </c>
      <c r="Q166">
        <v>0</v>
      </c>
      <c r="R166">
        <v>0</v>
      </c>
      <c r="S166">
        <v>0</v>
      </c>
      <c r="T166">
        <v>152.52000000000001</v>
      </c>
      <c r="U166" s="38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 s="38">
        <v>21287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2000221272</v>
      </c>
      <c r="E167" t="s">
        <v>187</v>
      </c>
      <c r="G167" t="s">
        <v>103</v>
      </c>
      <c r="H167" t="s">
        <v>24</v>
      </c>
      <c r="I167">
        <v>24.24</v>
      </c>
      <c r="J167">
        <v>24</v>
      </c>
      <c r="K167">
        <v>0</v>
      </c>
      <c r="L167">
        <v>581.69000000000005</v>
      </c>
      <c r="M167">
        <v>19.09</v>
      </c>
      <c r="N167">
        <v>0</v>
      </c>
      <c r="O167">
        <v>5.82</v>
      </c>
      <c r="P167">
        <v>0</v>
      </c>
      <c r="Q167">
        <v>0</v>
      </c>
      <c r="R167">
        <v>0</v>
      </c>
      <c r="S167">
        <v>0</v>
      </c>
      <c r="T167">
        <v>606.6</v>
      </c>
      <c r="U167" s="38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 s="38">
        <v>21272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2000221285</v>
      </c>
      <c r="E168" t="s">
        <v>188</v>
      </c>
      <c r="G168" t="s">
        <v>103</v>
      </c>
      <c r="H168" t="s">
        <v>24</v>
      </c>
      <c r="I168">
        <v>24.52</v>
      </c>
      <c r="J168">
        <v>6</v>
      </c>
      <c r="K168">
        <v>0</v>
      </c>
      <c r="L168">
        <v>147.09</v>
      </c>
      <c r="M168">
        <v>4.83</v>
      </c>
      <c r="N168">
        <v>0</v>
      </c>
      <c r="O168">
        <v>1.47</v>
      </c>
      <c r="P168">
        <v>0</v>
      </c>
      <c r="Q168">
        <v>0</v>
      </c>
      <c r="R168">
        <v>0</v>
      </c>
      <c r="S168">
        <v>0</v>
      </c>
      <c r="T168">
        <v>153.38999999999999</v>
      </c>
      <c r="U168" s="3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 s="38">
        <v>21285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2000223378</v>
      </c>
      <c r="E169" t="s">
        <v>189</v>
      </c>
      <c r="G169" t="s">
        <v>103</v>
      </c>
      <c r="H169" t="s">
        <v>24</v>
      </c>
      <c r="I169">
        <v>24.24</v>
      </c>
      <c r="J169">
        <v>12</v>
      </c>
      <c r="K169">
        <v>0</v>
      </c>
      <c r="L169">
        <v>290.85000000000002</v>
      </c>
      <c r="M169">
        <v>9.5500000000000007</v>
      </c>
      <c r="N169">
        <v>0</v>
      </c>
      <c r="O169">
        <v>2.91</v>
      </c>
      <c r="P169">
        <v>0</v>
      </c>
      <c r="Q169">
        <v>0</v>
      </c>
      <c r="R169">
        <v>0</v>
      </c>
      <c r="S169">
        <v>0</v>
      </c>
      <c r="T169">
        <v>303.31</v>
      </c>
      <c r="U169" s="38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 s="38">
        <v>23378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2000221011</v>
      </c>
      <c r="E170" t="s">
        <v>190</v>
      </c>
      <c r="G170" t="s">
        <v>103</v>
      </c>
      <c r="H170" t="s">
        <v>24</v>
      </c>
      <c r="I170">
        <v>40.39</v>
      </c>
      <c r="J170">
        <v>6</v>
      </c>
      <c r="K170">
        <v>0</v>
      </c>
      <c r="L170">
        <v>242.33</v>
      </c>
      <c r="M170">
        <v>7.95</v>
      </c>
      <c r="N170">
        <v>0</v>
      </c>
      <c r="O170">
        <v>2.42</v>
      </c>
      <c r="P170">
        <v>0</v>
      </c>
      <c r="Q170">
        <v>0</v>
      </c>
      <c r="R170">
        <v>0</v>
      </c>
      <c r="S170">
        <v>0</v>
      </c>
      <c r="T170">
        <v>252.7</v>
      </c>
      <c r="U170" s="38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 s="38">
        <v>21011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2000223259</v>
      </c>
      <c r="E171" t="s">
        <v>191</v>
      </c>
      <c r="G171" t="s">
        <v>103</v>
      </c>
      <c r="H171" t="s">
        <v>24</v>
      </c>
      <c r="I171">
        <v>28.41</v>
      </c>
      <c r="J171">
        <v>6</v>
      </c>
      <c r="K171">
        <v>0</v>
      </c>
      <c r="L171">
        <v>170.46</v>
      </c>
      <c r="M171">
        <v>5.6</v>
      </c>
      <c r="N171">
        <v>0</v>
      </c>
      <c r="O171">
        <v>1.7</v>
      </c>
      <c r="P171">
        <v>0</v>
      </c>
      <c r="Q171">
        <v>0</v>
      </c>
      <c r="R171">
        <v>0</v>
      </c>
      <c r="S171">
        <v>0</v>
      </c>
      <c r="T171">
        <v>177.76</v>
      </c>
      <c r="U171" s="38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 s="38">
        <v>23259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2000223390</v>
      </c>
      <c r="E172" t="s">
        <v>192</v>
      </c>
      <c r="G172" t="s">
        <v>103</v>
      </c>
      <c r="H172" t="s">
        <v>24</v>
      </c>
      <c r="I172">
        <v>29.5</v>
      </c>
      <c r="J172">
        <v>6</v>
      </c>
      <c r="K172">
        <v>0</v>
      </c>
      <c r="L172">
        <v>177.02</v>
      </c>
      <c r="M172">
        <v>5.81</v>
      </c>
      <c r="N172">
        <v>0</v>
      </c>
      <c r="O172">
        <v>1.77</v>
      </c>
      <c r="P172">
        <v>0</v>
      </c>
      <c r="Q172">
        <v>0</v>
      </c>
      <c r="R172">
        <v>0</v>
      </c>
      <c r="S172">
        <v>0</v>
      </c>
      <c r="T172">
        <v>184.6</v>
      </c>
      <c r="U172" s="38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 s="38">
        <v>23390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2000223363</v>
      </c>
      <c r="E173" t="s">
        <v>193</v>
      </c>
      <c r="G173" t="s">
        <v>103</v>
      </c>
      <c r="H173" t="s">
        <v>24</v>
      </c>
      <c r="I173">
        <v>32.96</v>
      </c>
      <c r="J173">
        <v>6</v>
      </c>
      <c r="K173">
        <v>0</v>
      </c>
      <c r="L173">
        <v>197.75</v>
      </c>
      <c r="M173">
        <v>6.49</v>
      </c>
      <c r="N173">
        <v>0</v>
      </c>
      <c r="O173">
        <v>1.98</v>
      </c>
      <c r="P173">
        <v>0</v>
      </c>
      <c r="Q173">
        <v>0</v>
      </c>
      <c r="R173">
        <v>0</v>
      </c>
      <c r="S173">
        <v>0</v>
      </c>
      <c r="T173">
        <v>206.22</v>
      </c>
      <c r="U173" s="38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 s="38">
        <v>23363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2004500009</v>
      </c>
      <c r="E174" t="s">
        <v>194</v>
      </c>
      <c r="G174" t="s">
        <v>103</v>
      </c>
      <c r="H174" t="s">
        <v>24</v>
      </c>
      <c r="I174">
        <v>11.71</v>
      </c>
      <c r="J174">
        <v>6</v>
      </c>
      <c r="K174">
        <v>0</v>
      </c>
      <c r="L174">
        <v>70.260000000000005</v>
      </c>
      <c r="M174">
        <v>4.6100000000000003</v>
      </c>
      <c r="N174">
        <v>0</v>
      </c>
      <c r="O174">
        <v>0.7</v>
      </c>
      <c r="P174">
        <v>0</v>
      </c>
      <c r="Q174">
        <v>0</v>
      </c>
      <c r="R174">
        <v>4.97</v>
      </c>
      <c r="S174">
        <v>0</v>
      </c>
      <c r="T174">
        <v>75.569999999999993</v>
      </c>
      <c r="U174" s="38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 s="38">
        <v>9</v>
      </c>
      <c r="Y174" t="str">
        <f>VLOOKUP(Tabela1[[#This Row],[CÓD PRODUTO ]],[1]fornnecedor!$A:$G,7,0)</f>
        <v>PRETO FOSCO VINÍLICO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2005209804</v>
      </c>
      <c r="E175" t="s">
        <v>109</v>
      </c>
      <c r="G175" t="s">
        <v>103</v>
      </c>
      <c r="H175" t="s">
        <v>24</v>
      </c>
      <c r="I175">
        <v>25.38</v>
      </c>
      <c r="J175">
        <v>24</v>
      </c>
      <c r="K175">
        <v>0</v>
      </c>
      <c r="L175">
        <v>609.16</v>
      </c>
      <c r="M175">
        <v>39.99</v>
      </c>
      <c r="N175">
        <v>0</v>
      </c>
      <c r="O175">
        <v>6.09</v>
      </c>
      <c r="P175">
        <v>0</v>
      </c>
      <c r="Q175">
        <v>0</v>
      </c>
      <c r="R175">
        <v>43.07</v>
      </c>
      <c r="S175">
        <v>0</v>
      </c>
      <c r="T175">
        <v>655.24</v>
      </c>
      <c r="U175" s="38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 s="38">
        <v>9804</v>
      </c>
      <c r="Y175" t="str">
        <f>VLOOKUP(Tabela1[[#This Row],[CÓD PRODUTO ]],[1]fornnecedor!$A:$G,7,0)</f>
        <v>DESENGRAXANTE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2005109799</v>
      </c>
      <c r="E176" t="s">
        <v>195</v>
      </c>
      <c r="G176" t="s">
        <v>103</v>
      </c>
      <c r="H176" t="s">
        <v>24</v>
      </c>
      <c r="I176">
        <v>25.34</v>
      </c>
      <c r="J176">
        <v>24</v>
      </c>
      <c r="K176">
        <v>0</v>
      </c>
      <c r="L176">
        <v>608.23</v>
      </c>
      <c r="M176">
        <v>0</v>
      </c>
      <c r="N176">
        <v>0</v>
      </c>
      <c r="O176">
        <v>6.08</v>
      </c>
      <c r="P176">
        <v>0</v>
      </c>
      <c r="Q176">
        <v>0</v>
      </c>
      <c r="R176">
        <v>43</v>
      </c>
      <c r="S176">
        <v>0</v>
      </c>
      <c r="T176">
        <v>614.30999999999995</v>
      </c>
      <c r="U176" s="38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 s="38">
        <v>9799</v>
      </c>
      <c r="Y176" t="str">
        <f>VLOOKUP(Tabela1[[#This Row],[CÓD PRODUTO ]],[1]fornnecedor!$A:$G,7,0)</f>
        <v>FERRUGEM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2002909913</v>
      </c>
      <c r="E177" t="s">
        <v>104</v>
      </c>
      <c r="G177" t="s">
        <v>103</v>
      </c>
      <c r="H177" t="s">
        <v>24</v>
      </c>
      <c r="I177">
        <v>3.88</v>
      </c>
      <c r="J177" s="3">
        <v>1680</v>
      </c>
      <c r="K177">
        <v>0</v>
      </c>
      <c r="L177" s="3">
        <v>6517.39</v>
      </c>
      <c r="M177">
        <v>0</v>
      </c>
      <c r="N177">
        <v>0</v>
      </c>
      <c r="O177">
        <v>65.17</v>
      </c>
      <c r="P177">
        <v>0</v>
      </c>
      <c r="Q177">
        <v>0</v>
      </c>
      <c r="R177">
        <v>460.78</v>
      </c>
      <c r="S177">
        <v>0</v>
      </c>
      <c r="T177" s="3">
        <v>6582.56</v>
      </c>
      <c r="U177" s="38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 s="38">
        <v>9913</v>
      </c>
      <c r="Y177" t="str">
        <f>VLOOKUP(Tabela1[[#This Row],[CÓD PRODUTO ]],[1]fornnecedor!$A:$G,7,0)</f>
        <v>EMBALAGEM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2001509786</v>
      </c>
      <c r="E178" t="s">
        <v>196</v>
      </c>
      <c r="G178" t="s">
        <v>103</v>
      </c>
      <c r="H178" t="s">
        <v>24</v>
      </c>
      <c r="I178">
        <v>9.44</v>
      </c>
      <c r="J178">
        <v>36</v>
      </c>
      <c r="K178">
        <v>0</v>
      </c>
      <c r="L178">
        <v>339.94</v>
      </c>
      <c r="M178">
        <v>22.32</v>
      </c>
      <c r="N178">
        <v>0</v>
      </c>
      <c r="O178">
        <v>3.4</v>
      </c>
      <c r="P178">
        <v>0</v>
      </c>
      <c r="Q178">
        <v>0</v>
      </c>
      <c r="R178">
        <v>24.03</v>
      </c>
      <c r="S178">
        <v>0</v>
      </c>
      <c r="T178">
        <v>365.66</v>
      </c>
      <c r="U178" s="3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 s="38">
        <v>9786</v>
      </c>
      <c r="Y178" t="str">
        <f>VLOOKUP(Tabela1[[#This Row],[CÓD PRODUTO ]],[1]fornnecedor!$A:$G,7,0)</f>
        <v>CATALISADORES INDIVIDUAS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2001509788</v>
      </c>
      <c r="E179" t="s">
        <v>197</v>
      </c>
      <c r="G179" t="s">
        <v>103</v>
      </c>
      <c r="H179" t="s">
        <v>24</v>
      </c>
      <c r="I179">
        <v>45.75</v>
      </c>
      <c r="J179">
        <v>24</v>
      </c>
      <c r="K179">
        <v>0</v>
      </c>
      <c r="L179" s="3">
        <v>1097.9000000000001</v>
      </c>
      <c r="M179">
        <v>72.08</v>
      </c>
      <c r="N179">
        <v>0</v>
      </c>
      <c r="O179">
        <v>10.98</v>
      </c>
      <c r="P179">
        <v>0</v>
      </c>
      <c r="Q179">
        <v>0</v>
      </c>
      <c r="R179">
        <v>77.62</v>
      </c>
      <c r="S179">
        <v>0</v>
      </c>
      <c r="T179" s="3">
        <v>1180.96</v>
      </c>
      <c r="U179" s="38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 s="38">
        <v>9788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2001521075</v>
      </c>
      <c r="E180" t="s">
        <v>198</v>
      </c>
      <c r="G180" t="s">
        <v>103</v>
      </c>
      <c r="H180" t="s">
        <v>24</v>
      </c>
      <c r="I180">
        <v>22.01</v>
      </c>
      <c r="J180">
        <v>36</v>
      </c>
      <c r="K180">
        <v>0</v>
      </c>
      <c r="L180">
        <v>792.51</v>
      </c>
      <c r="M180">
        <v>52.03</v>
      </c>
      <c r="N180">
        <v>0</v>
      </c>
      <c r="O180">
        <v>7.93</v>
      </c>
      <c r="P180">
        <v>0</v>
      </c>
      <c r="Q180">
        <v>0</v>
      </c>
      <c r="R180">
        <v>56.03</v>
      </c>
      <c r="S180">
        <v>0</v>
      </c>
      <c r="T180">
        <v>852.47</v>
      </c>
      <c r="U180" s="38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 s="38">
        <v>21075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2003585409</v>
      </c>
      <c r="E181" t="s">
        <v>199</v>
      </c>
      <c r="G181" t="s">
        <v>103</v>
      </c>
      <c r="H181" t="s">
        <v>24</v>
      </c>
      <c r="I181">
        <v>21.52</v>
      </c>
      <c r="J181">
        <v>12</v>
      </c>
      <c r="K181">
        <v>0</v>
      </c>
      <c r="L181">
        <v>258.22000000000003</v>
      </c>
      <c r="M181">
        <v>8.48</v>
      </c>
      <c r="N181">
        <v>0</v>
      </c>
      <c r="O181">
        <v>2.58</v>
      </c>
      <c r="P181">
        <v>0</v>
      </c>
      <c r="Q181">
        <v>0</v>
      </c>
      <c r="R181">
        <v>0</v>
      </c>
      <c r="S181">
        <v>0</v>
      </c>
      <c r="T181">
        <v>269.27999999999997</v>
      </c>
      <c r="U181" s="38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 s="38">
        <v>85409</v>
      </c>
      <c r="Y181" t="str">
        <f>VLOOKUP(Tabela1[[#This Row],[CÓD PRODUTO ]],[1]fornnecedor!$A:$G,7,0)</f>
        <v>PRIMER AUTOMOTIVO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2003523076</v>
      </c>
      <c r="E182" t="s">
        <v>200</v>
      </c>
      <c r="G182" t="s">
        <v>103</v>
      </c>
      <c r="H182" t="s">
        <v>24</v>
      </c>
      <c r="I182">
        <v>24.71</v>
      </c>
      <c r="J182">
        <v>750</v>
      </c>
      <c r="K182">
        <v>0</v>
      </c>
      <c r="L182" s="3">
        <v>18529.95</v>
      </c>
      <c r="M182">
        <v>608.25</v>
      </c>
      <c r="N182">
        <v>0</v>
      </c>
      <c r="O182">
        <v>185.33</v>
      </c>
      <c r="P182">
        <v>0</v>
      </c>
      <c r="Q182">
        <v>0</v>
      </c>
      <c r="R182">
        <v>0</v>
      </c>
      <c r="S182">
        <v>0</v>
      </c>
      <c r="T182" s="3">
        <v>19323.53</v>
      </c>
      <c r="U182" s="38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 s="38">
        <v>23076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2003523073</v>
      </c>
      <c r="E183" t="s">
        <v>201</v>
      </c>
      <c r="G183" t="s">
        <v>103</v>
      </c>
      <c r="H183" t="s">
        <v>24</v>
      </c>
      <c r="I183">
        <v>26.77</v>
      </c>
      <c r="J183">
        <v>12</v>
      </c>
      <c r="K183">
        <v>0</v>
      </c>
      <c r="L183">
        <v>321.19</v>
      </c>
      <c r="M183">
        <v>10.54</v>
      </c>
      <c r="N183">
        <v>0</v>
      </c>
      <c r="O183">
        <v>3.21</v>
      </c>
      <c r="P183">
        <v>0</v>
      </c>
      <c r="Q183">
        <v>0</v>
      </c>
      <c r="R183">
        <v>0</v>
      </c>
      <c r="S183">
        <v>0</v>
      </c>
      <c r="T183">
        <v>334.94</v>
      </c>
      <c r="U183" s="38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 s="38">
        <v>23073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2003523069</v>
      </c>
      <c r="E184" t="s">
        <v>202</v>
      </c>
      <c r="G184" t="s">
        <v>103</v>
      </c>
      <c r="H184" t="s">
        <v>24</v>
      </c>
      <c r="I184">
        <v>32.090000000000003</v>
      </c>
      <c r="J184">
        <v>36</v>
      </c>
      <c r="K184">
        <v>0</v>
      </c>
      <c r="L184" s="3">
        <v>1155.1600000000001</v>
      </c>
      <c r="M184">
        <v>37.92</v>
      </c>
      <c r="N184">
        <v>0</v>
      </c>
      <c r="O184">
        <v>11.55</v>
      </c>
      <c r="P184">
        <v>0</v>
      </c>
      <c r="Q184">
        <v>0</v>
      </c>
      <c r="R184">
        <v>0</v>
      </c>
      <c r="S184">
        <v>0</v>
      </c>
      <c r="T184" s="3">
        <v>1204.6300000000001</v>
      </c>
      <c r="U184" s="38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 s="38">
        <v>23069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2003585410</v>
      </c>
      <c r="E185" t="s">
        <v>203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1155.1500000000001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1204.6199999999999</v>
      </c>
      <c r="U185" s="38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 s="38">
        <v>85410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2000323385</v>
      </c>
      <c r="E186" t="s">
        <v>204</v>
      </c>
      <c r="G186" t="s">
        <v>103</v>
      </c>
      <c r="H186" t="s">
        <v>24</v>
      </c>
      <c r="I186">
        <v>36.520000000000003</v>
      </c>
      <c r="J186">
        <v>24</v>
      </c>
      <c r="K186">
        <v>0</v>
      </c>
      <c r="L186">
        <v>876.39</v>
      </c>
      <c r="M186">
        <v>28.77</v>
      </c>
      <c r="N186">
        <v>0</v>
      </c>
      <c r="O186">
        <v>8.76</v>
      </c>
      <c r="P186">
        <v>0</v>
      </c>
      <c r="Q186">
        <v>0</v>
      </c>
      <c r="R186">
        <v>0</v>
      </c>
      <c r="S186">
        <v>0</v>
      </c>
      <c r="T186">
        <v>913.92</v>
      </c>
      <c r="U186" s="38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 s="38">
        <v>23385</v>
      </c>
      <c r="Y186" t="str">
        <f>VLOOKUP(Tabela1[[#This Row],[CÓD PRODUTO ]],[1]fornnecedor!$A:$G,7,0)</f>
        <v>TINTAS PU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2000323383</v>
      </c>
      <c r="E187" t="s">
        <v>205</v>
      </c>
      <c r="G187" t="s">
        <v>103</v>
      </c>
      <c r="H187" t="s">
        <v>24</v>
      </c>
      <c r="I187">
        <v>36.47</v>
      </c>
      <c r="J187">
        <v>6</v>
      </c>
      <c r="K187">
        <v>0</v>
      </c>
      <c r="L187">
        <v>218.83</v>
      </c>
      <c r="M187">
        <v>7.18</v>
      </c>
      <c r="N187">
        <v>0</v>
      </c>
      <c r="O187">
        <v>2.19</v>
      </c>
      <c r="P187">
        <v>0</v>
      </c>
      <c r="Q187">
        <v>0</v>
      </c>
      <c r="R187">
        <v>0</v>
      </c>
      <c r="S187">
        <v>0</v>
      </c>
      <c r="T187">
        <v>228.2</v>
      </c>
      <c r="U187" s="38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 s="38">
        <v>23383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2000323387</v>
      </c>
      <c r="E188" t="s">
        <v>206</v>
      </c>
      <c r="G188" t="s">
        <v>103</v>
      </c>
      <c r="H188" t="s">
        <v>24</v>
      </c>
      <c r="I188">
        <v>36.520000000000003</v>
      </c>
      <c r="J188">
        <v>24</v>
      </c>
      <c r="K188">
        <v>0</v>
      </c>
      <c r="L188">
        <v>876.39</v>
      </c>
      <c r="M188">
        <v>28.77</v>
      </c>
      <c r="N188">
        <v>0</v>
      </c>
      <c r="O188">
        <v>8.76</v>
      </c>
      <c r="P188">
        <v>0</v>
      </c>
      <c r="Q188">
        <v>0</v>
      </c>
      <c r="R188">
        <v>0</v>
      </c>
      <c r="S188">
        <v>0</v>
      </c>
      <c r="T188">
        <v>913.92</v>
      </c>
      <c r="U188" s="3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 s="38">
        <v>23387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2000323388</v>
      </c>
      <c r="E189" t="s">
        <v>207</v>
      </c>
      <c r="G189" t="s">
        <v>103</v>
      </c>
      <c r="H189" t="s">
        <v>24</v>
      </c>
      <c r="I189">
        <v>36.54</v>
      </c>
      <c r="J189">
        <v>6</v>
      </c>
      <c r="K189">
        <v>0</v>
      </c>
      <c r="L189">
        <v>219.22</v>
      </c>
      <c r="M189">
        <v>7.2</v>
      </c>
      <c r="N189">
        <v>0</v>
      </c>
      <c r="O189">
        <v>2.19</v>
      </c>
      <c r="P189">
        <v>0</v>
      </c>
      <c r="Q189">
        <v>0</v>
      </c>
      <c r="R189">
        <v>0</v>
      </c>
      <c r="S189">
        <v>0</v>
      </c>
      <c r="T189">
        <v>228.61</v>
      </c>
      <c r="U189" s="38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 s="38">
        <v>23388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2000309785</v>
      </c>
      <c r="E190" t="s">
        <v>208</v>
      </c>
      <c r="G190" t="s">
        <v>103</v>
      </c>
      <c r="H190" t="s">
        <v>24</v>
      </c>
      <c r="I190">
        <v>39.25</v>
      </c>
      <c r="J190">
        <v>6</v>
      </c>
      <c r="K190">
        <v>0</v>
      </c>
      <c r="L190">
        <v>235.48</v>
      </c>
      <c r="M190">
        <v>7.73</v>
      </c>
      <c r="N190">
        <v>0</v>
      </c>
      <c r="O190">
        <v>2.35</v>
      </c>
      <c r="P190">
        <v>0</v>
      </c>
      <c r="Q190">
        <v>0</v>
      </c>
      <c r="R190">
        <v>16.649999999999999</v>
      </c>
      <c r="S190">
        <v>0</v>
      </c>
      <c r="T190">
        <v>245.56</v>
      </c>
      <c r="U190" s="38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 s="38">
        <v>9785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2000323384</v>
      </c>
      <c r="E191" t="s">
        <v>209</v>
      </c>
      <c r="G191" t="s">
        <v>103</v>
      </c>
      <c r="H191" t="s">
        <v>24</v>
      </c>
      <c r="I191">
        <v>34.380000000000003</v>
      </c>
      <c r="J191">
        <v>18</v>
      </c>
      <c r="K191">
        <v>0</v>
      </c>
      <c r="L191">
        <v>618.92999999999995</v>
      </c>
      <c r="M191">
        <v>20.32</v>
      </c>
      <c r="N191">
        <v>0</v>
      </c>
      <c r="O191">
        <v>6.19</v>
      </c>
      <c r="P191">
        <v>0</v>
      </c>
      <c r="Q191">
        <v>0</v>
      </c>
      <c r="R191">
        <v>0</v>
      </c>
      <c r="S191">
        <v>0</v>
      </c>
      <c r="T191">
        <v>645.44000000000005</v>
      </c>
      <c r="U191" s="38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 s="38">
        <v>23384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2000321010</v>
      </c>
      <c r="E192" t="s">
        <v>210</v>
      </c>
      <c r="G192" t="s">
        <v>103</v>
      </c>
      <c r="H192" t="s">
        <v>66</v>
      </c>
      <c r="I192">
        <v>43.3</v>
      </c>
      <c r="J192">
        <v>24</v>
      </c>
      <c r="K192">
        <v>0</v>
      </c>
      <c r="L192" s="3">
        <v>1039.21</v>
      </c>
      <c r="M192">
        <v>34.11</v>
      </c>
      <c r="N192">
        <v>0</v>
      </c>
      <c r="O192">
        <v>10.39</v>
      </c>
      <c r="P192">
        <v>0</v>
      </c>
      <c r="Q192">
        <v>0</v>
      </c>
      <c r="R192">
        <v>73.47</v>
      </c>
      <c r="S192">
        <v>0</v>
      </c>
      <c r="T192" s="3">
        <v>1083.71</v>
      </c>
      <c r="U192" s="38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 s="38">
        <v>21010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2000322644</v>
      </c>
      <c r="E193" t="s">
        <v>211</v>
      </c>
      <c r="G193" t="s">
        <v>103</v>
      </c>
      <c r="H193" t="s">
        <v>24</v>
      </c>
      <c r="I193">
        <v>36.42</v>
      </c>
      <c r="J193">
        <v>6</v>
      </c>
      <c r="K193">
        <v>0</v>
      </c>
      <c r="L193">
        <v>218.5</v>
      </c>
      <c r="M193">
        <v>7.17</v>
      </c>
      <c r="N193">
        <v>0</v>
      </c>
      <c r="O193">
        <v>2.19</v>
      </c>
      <c r="P193">
        <v>0</v>
      </c>
      <c r="Q193">
        <v>0</v>
      </c>
      <c r="R193">
        <v>15.45</v>
      </c>
      <c r="S193">
        <v>0</v>
      </c>
      <c r="T193">
        <v>227.86</v>
      </c>
      <c r="U193" s="38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 s="38">
        <v>22644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2000323257</v>
      </c>
      <c r="E194" t="s">
        <v>115</v>
      </c>
      <c r="G194" t="s">
        <v>103</v>
      </c>
      <c r="H194" t="s">
        <v>24</v>
      </c>
      <c r="I194">
        <v>39.68</v>
      </c>
      <c r="J194">
        <v>24</v>
      </c>
      <c r="K194">
        <v>0</v>
      </c>
      <c r="L194">
        <v>952.24</v>
      </c>
      <c r="M194">
        <v>31.26</v>
      </c>
      <c r="N194">
        <v>0</v>
      </c>
      <c r="O194">
        <v>9.52</v>
      </c>
      <c r="P194">
        <v>0</v>
      </c>
      <c r="Q194">
        <v>0</v>
      </c>
      <c r="R194">
        <v>67.319999999999993</v>
      </c>
      <c r="S194">
        <v>0</v>
      </c>
      <c r="T194">
        <v>993.02</v>
      </c>
      <c r="U194" s="38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 s="38">
        <v>23257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2003421200</v>
      </c>
      <c r="E195" t="s">
        <v>212</v>
      </c>
      <c r="G195" t="s">
        <v>103</v>
      </c>
      <c r="H195" t="s">
        <v>24</v>
      </c>
      <c r="I195">
        <v>28.67</v>
      </c>
      <c r="J195">
        <v>6</v>
      </c>
      <c r="K195">
        <v>0</v>
      </c>
      <c r="L195">
        <v>172.04</v>
      </c>
      <c r="M195">
        <v>5.65</v>
      </c>
      <c r="N195">
        <v>0</v>
      </c>
      <c r="O195">
        <v>1.72</v>
      </c>
      <c r="P195">
        <v>0</v>
      </c>
      <c r="Q195">
        <v>0</v>
      </c>
      <c r="R195">
        <v>0</v>
      </c>
      <c r="S195">
        <v>0</v>
      </c>
      <c r="T195">
        <v>179.41</v>
      </c>
      <c r="U195" s="38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 s="38">
        <v>21200</v>
      </c>
      <c r="Y195" t="str">
        <f>VLOOKUP(Tabela1[[#This Row],[CÓD PRODUTO ]],[1]fornnecedor!$A:$G,7,0)</f>
        <v>VERNIZ AUTOMOTIVO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2003423063</v>
      </c>
      <c r="E196" t="s">
        <v>213</v>
      </c>
      <c r="G196" t="s">
        <v>103</v>
      </c>
      <c r="H196" t="s">
        <v>24</v>
      </c>
      <c r="I196">
        <v>28.27</v>
      </c>
      <c r="J196">
        <v>12</v>
      </c>
      <c r="K196">
        <v>0</v>
      </c>
      <c r="L196">
        <v>339.19</v>
      </c>
      <c r="M196">
        <v>11.13</v>
      </c>
      <c r="N196">
        <v>0</v>
      </c>
      <c r="O196">
        <v>3.39</v>
      </c>
      <c r="P196">
        <v>0</v>
      </c>
      <c r="Q196">
        <v>0</v>
      </c>
      <c r="R196">
        <v>0</v>
      </c>
      <c r="S196">
        <v>0</v>
      </c>
      <c r="T196">
        <v>353.71</v>
      </c>
      <c r="U196" s="38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 s="38">
        <v>23063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2003423690</v>
      </c>
      <c r="E197" t="s">
        <v>214</v>
      </c>
      <c r="G197" t="s">
        <v>103</v>
      </c>
      <c r="H197" t="s">
        <v>24</v>
      </c>
      <c r="I197">
        <v>29.44</v>
      </c>
      <c r="J197">
        <v>600</v>
      </c>
      <c r="K197">
        <v>0</v>
      </c>
      <c r="L197" s="3">
        <v>17664.12</v>
      </c>
      <c r="M197">
        <v>579.82000000000005</v>
      </c>
      <c r="N197">
        <v>0</v>
      </c>
      <c r="O197">
        <v>176.64</v>
      </c>
      <c r="P197">
        <v>0</v>
      </c>
      <c r="Q197">
        <v>0</v>
      </c>
      <c r="R197">
        <v>0</v>
      </c>
      <c r="S197">
        <v>0</v>
      </c>
      <c r="T197" s="3">
        <v>18420.580000000002</v>
      </c>
      <c r="U197" s="38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 s="38">
        <v>23690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2005009752</v>
      </c>
      <c r="E198" t="s">
        <v>117</v>
      </c>
      <c r="G198" t="s">
        <v>103</v>
      </c>
      <c r="H198" t="s">
        <v>24</v>
      </c>
      <c r="I198">
        <v>26.38</v>
      </c>
      <c r="J198">
        <v>24</v>
      </c>
      <c r="K198">
        <v>0</v>
      </c>
      <c r="L198">
        <v>633.04</v>
      </c>
      <c r="M198">
        <v>41.56</v>
      </c>
      <c r="N198">
        <v>0</v>
      </c>
      <c r="O198">
        <v>6.33</v>
      </c>
      <c r="P198">
        <v>0</v>
      </c>
      <c r="Q198">
        <v>0</v>
      </c>
      <c r="R198">
        <v>0</v>
      </c>
      <c r="S198">
        <v>0</v>
      </c>
      <c r="T198">
        <v>680.93</v>
      </c>
      <c r="U198" s="3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 s="38">
        <v>9752</v>
      </c>
      <c r="Y198" t="str">
        <f>VLOOKUP(Tabela1[[#This Row],[CÓD PRODUTO ]],[1]fornnecedor!$A:$G,7,0)</f>
        <v>SELADORA P/ PLASTICO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2000120795</v>
      </c>
      <c r="E199" t="s">
        <v>215</v>
      </c>
      <c r="G199" t="s">
        <v>103</v>
      </c>
      <c r="H199" t="s">
        <v>24</v>
      </c>
      <c r="I199">
        <v>327</v>
      </c>
      <c r="J199">
        <v>10</v>
      </c>
      <c r="K199">
        <v>0</v>
      </c>
      <c r="L199" s="3">
        <v>3270</v>
      </c>
      <c r="M199">
        <v>214.68</v>
      </c>
      <c r="N199">
        <v>0</v>
      </c>
      <c r="O199">
        <v>32.700000000000003</v>
      </c>
      <c r="P199">
        <v>0</v>
      </c>
      <c r="Q199">
        <v>0</v>
      </c>
      <c r="R199">
        <v>231.19</v>
      </c>
      <c r="S199">
        <v>0</v>
      </c>
      <c r="T199" s="3">
        <v>3517.38</v>
      </c>
      <c r="U199" s="38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 s="38">
        <v>20795</v>
      </c>
      <c r="Y199" t="str">
        <f>VLOOKUP(Tabela1[[#This Row],[CÓD PRODUTO ]],[1]fornnecedor!$A:$G,7,0)</f>
        <v>DILUENTE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2000109806</v>
      </c>
      <c r="E200" t="s">
        <v>216</v>
      </c>
      <c r="G200" t="s">
        <v>103</v>
      </c>
      <c r="H200" t="s">
        <v>24</v>
      </c>
      <c r="I200">
        <v>98.74</v>
      </c>
      <c r="J200">
        <v>12</v>
      </c>
      <c r="K200">
        <v>0</v>
      </c>
      <c r="L200" s="3">
        <v>1184.92</v>
      </c>
      <c r="M200">
        <v>77.790000000000006</v>
      </c>
      <c r="N200">
        <v>0</v>
      </c>
      <c r="O200">
        <v>11.85</v>
      </c>
      <c r="P200">
        <v>0</v>
      </c>
      <c r="Q200">
        <v>0</v>
      </c>
      <c r="R200">
        <v>83.77</v>
      </c>
      <c r="S200">
        <v>0</v>
      </c>
      <c r="T200" s="3">
        <v>1274.56</v>
      </c>
      <c r="U200" s="38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 s="38">
        <v>9806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2003421073</v>
      </c>
      <c r="E201" t="s">
        <v>217</v>
      </c>
      <c r="G201" t="s">
        <v>103</v>
      </c>
      <c r="H201" t="s">
        <v>24</v>
      </c>
      <c r="I201">
        <v>29.88</v>
      </c>
      <c r="J201">
        <v>60</v>
      </c>
      <c r="K201">
        <v>0</v>
      </c>
      <c r="L201" s="3">
        <v>1792.97</v>
      </c>
      <c r="M201">
        <v>58.85</v>
      </c>
      <c r="N201">
        <v>0</v>
      </c>
      <c r="O201">
        <v>17.93</v>
      </c>
      <c r="P201">
        <v>0</v>
      </c>
      <c r="Q201">
        <v>0</v>
      </c>
      <c r="R201">
        <v>0</v>
      </c>
      <c r="S201">
        <v>0</v>
      </c>
      <c r="T201" s="3">
        <v>1869.75</v>
      </c>
      <c r="U201" s="38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 s="38">
        <v>21073</v>
      </c>
      <c r="Y201" t="str">
        <f>VLOOKUP(Tabela1[[#This Row],[CÓD PRODUTO ]],[1]fornnecedor!$A:$G,7,0)</f>
        <v>VERNIZ AUTOMOTIVO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2003109859</v>
      </c>
      <c r="E202" t="s">
        <v>111</v>
      </c>
      <c r="G202" t="s">
        <v>103</v>
      </c>
      <c r="H202" t="s">
        <v>24</v>
      </c>
      <c r="I202">
        <v>37.200000000000003</v>
      </c>
      <c r="J202">
        <v>2</v>
      </c>
      <c r="K202">
        <v>0</v>
      </c>
      <c r="L202">
        <v>74.400000000000006</v>
      </c>
      <c r="M202">
        <v>2.44</v>
      </c>
      <c r="N202">
        <v>0</v>
      </c>
      <c r="O202">
        <v>0.74</v>
      </c>
      <c r="P202">
        <v>0</v>
      </c>
      <c r="Q202">
        <v>0</v>
      </c>
      <c r="R202">
        <v>0</v>
      </c>
      <c r="S202">
        <v>0</v>
      </c>
      <c r="T202">
        <v>77.58</v>
      </c>
      <c r="U202" s="38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 s="38">
        <v>9859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2003109860</v>
      </c>
      <c r="E203" t="s">
        <v>218</v>
      </c>
      <c r="G203" t="s">
        <v>103</v>
      </c>
      <c r="H203" t="s">
        <v>24</v>
      </c>
      <c r="I203">
        <v>485.96</v>
      </c>
      <c r="J203">
        <v>5</v>
      </c>
      <c r="K203">
        <v>0</v>
      </c>
      <c r="L203" s="3">
        <v>2429.8200000000002</v>
      </c>
      <c r="M203">
        <v>79.760000000000005</v>
      </c>
      <c r="N203">
        <v>0</v>
      </c>
      <c r="O203">
        <v>24.3</v>
      </c>
      <c r="P203">
        <v>0</v>
      </c>
      <c r="Q203">
        <v>0</v>
      </c>
      <c r="R203">
        <v>0</v>
      </c>
      <c r="S203">
        <v>0</v>
      </c>
      <c r="T203" s="3">
        <v>2533.88</v>
      </c>
      <c r="U203" s="38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 s="38">
        <v>9860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2003109861</v>
      </c>
      <c r="E204" t="s">
        <v>219</v>
      </c>
      <c r="G204" t="s">
        <v>103</v>
      </c>
      <c r="H204" t="s">
        <v>24</v>
      </c>
      <c r="I204">
        <v>127.64</v>
      </c>
      <c r="J204">
        <v>2</v>
      </c>
      <c r="K204">
        <v>0</v>
      </c>
      <c r="L204">
        <v>255.27</v>
      </c>
      <c r="M204">
        <v>8.3800000000000008</v>
      </c>
      <c r="N204">
        <v>0</v>
      </c>
      <c r="O204">
        <v>2.5499999999999998</v>
      </c>
      <c r="P204">
        <v>0</v>
      </c>
      <c r="Q204">
        <v>0</v>
      </c>
      <c r="R204">
        <v>0</v>
      </c>
      <c r="S204">
        <v>0</v>
      </c>
      <c r="T204">
        <v>266.2</v>
      </c>
      <c r="U204" s="38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 s="38">
        <v>9861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2003109863</v>
      </c>
      <c r="E205" t="s">
        <v>220</v>
      </c>
      <c r="G205" t="s">
        <v>103</v>
      </c>
      <c r="H205" t="s">
        <v>24</v>
      </c>
      <c r="I205">
        <v>53.3</v>
      </c>
      <c r="J205">
        <v>10</v>
      </c>
      <c r="K205">
        <v>0</v>
      </c>
      <c r="L205">
        <v>532.98</v>
      </c>
      <c r="M205">
        <v>17.5</v>
      </c>
      <c r="N205">
        <v>0</v>
      </c>
      <c r="O205">
        <v>5.33</v>
      </c>
      <c r="P205">
        <v>0</v>
      </c>
      <c r="Q205">
        <v>0</v>
      </c>
      <c r="R205">
        <v>0</v>
      </c>
      <c r="S205">
        <v>0</v>
      </c>
      <c r="T205">
        <v>555.80999999999995</v>
      </c>
      <c r="U205" s="38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 s="38">
        <v>9863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2003120114</v>
      </c>
      <c r="E206" t="s">
        <v>221</v>
      </c>
      <c r="G206" t="s">
        <v>103</v>
      </c>
      <c r="H206" t="s">
        <v>24</v>
      </c>
      <c r="I206">
        <v>206.52</v>
      </c>
      <c r="J206">
        <v>10</v>
      </c>
      <c r="K206">
        <v>0</v>
      </c>
      <c r="L206" s="3">
        <v>2065.16</v>
      </c>
      <c r="M206">
        <v>67.790000000000006</v>
      </c>
      <c r="N206">
        <v>0</v>
      </c>
      <c r="O206">
        <v>20.65</v>
      </c>
      <c r="P206">
        <v>0</v>
      </c>
      <c r="Q206">
        <v>0</v>
      </c>
      <c r="R206">
        <v>0</v>
      </c>
      <c r="S206">
        <v>0</v>
      </c>
      <c r="T206" s="3">
        <v>2153.6</v>
      </c>
      <c r="U206" s="38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 s="38">
        <v>20114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2003109865</v>
      </c>
      <c r="E207" t="s">
        <v>222</v>
      </c>
      <c r="G207" t="s">
        <v>103</v>
      </c>
      <c r="H207" t="s">
        <v>24</v>
      </c>
      <c r="I207">
        <v>181.66</v>
      </c>
      <c r="J207">
        <v>6</v>
      </c>
      <c r="K207">
        <v>0</v>
      </c>
      <c r="L207" s="3">
        <v>1089.93</v>
      </c>
      <c r="M207">
        <v>35.78</v>
      </c>
      <c r="N207">
        <v>0</v>
      </c>
      <c r="O207">
        <v>10.9</v>
      </c>
      <c r="P207">
        <v>0</v>
      </c>
      <c r="Q207">
        <v>0</v>
      </c>
      <c r="R207">
        <v>0</v>
      </c>
      <c r="S207">
        <v>0</v>
      </c>
      <c r="T207" s="3">
        <v>1136.6099999999999</v>
      </c>
      <c r="U207" s="38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 s="38">
        <v>9865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2003121250</v>
      </c>
      <c r="E208" t="s">
        <v>223</v>
      </c>
      <c r="G208" t="s">
        <v>103</v>
      </c>
      <c r="H208" t="s">
        <v>24</v>
      </c>
      <c r="I208">
        <v>235.4</v>
      </c>
      <c r="J208">
        <v>14</v>
      </c>
      <c r="K208">
        <v>0</v>
      </c>
      <c r="L208" s="3">
        <v>3295.63</v>
      </c>
      <c r="M208">
        <v>108.18</v>
      </c>
      <c r="N208">
        <v>0</v>
      </c>
      <c r="O208">
        <v>32.96</v>
      </c>
      <c r="P208">
        <v>0</v>
      </c>
      <c r="Q208">
        <v>0</v>
      </c>
      <c r="R208">
        <v>0</v>
      </c>
      <c r="S208">
        <v>0</v>
      </c>
      <c r="T208" s="3">
        <v>3436.77</v>
      </c>
      <c r="U208" s="3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 s="38">
        <v>21250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2003109868</v>
      </c>
      <c r="E209" t="s">
        <v>224</v>
      </c>
      <c r="G209" t="s">
        <v>103</v>
      </c>
      <c r="H209" t="s">
        <v>24</v>
      </c>
      <c r="I209">
        <v>54.14</v>
      </c>
      <c r="J209">
        <v>12</v>
      </c>
      <c r="K209">
        <v>0</v>
      </c>
      <c r="L209">
        <v>649.70000000000005</v>
      </c>
      <c r="M209">
        <v>21.33</v>
      </c>
      <c r="N209">
        <v>0</v>
      </c>
      <c r="O209">
        <v>6.5</v>
      </c>
      <c r="P209">
        <v>0</v>
      </c>
      <c r="Q209">
        <v>0</v>
      </c>
      <c r="R209">
        <v>0</v>
      </c>
      <c r="S209">
        <v>0</v>
      </c>
      <c r="T209">
        <v>677.53</v>
      </c>
      <c r="U209" s="38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 s="38">
        <v>9868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2003109869</v>
      </c>
      <c r="E210" t="s">
        <v>225</v>
      </c>
      <c r="G210" t="s">
        <v>103</v>
      </c>
      <c r="H210" t="s">
        <v>24</v>
      </c>
      <c r="I210">
        <v>46.88</v>
      </c>
      <c r="J210">
        <v>6</v>
      </c>
      <c r="K210">
        <v>0</v>
      </c>
      <c r="L210">
        <v>281.26</v>
      </c>
      <c r="M210">
        <v>9.23</v>
      </c>
      <c r="N210">
        <v>0</v>
      </c>
      <c r="O210">
        <v>2.81</v>
      </c>
      <c r="P210">
        <v>0</v>
      </c>
      <c r="Q210">
        <v>0</v>
      </c>
      <c r="R210">
        <v>0</v>
      </c>
      <c r="S210">
        <v>0</v>
      </c>
      <c r="T210">
        <v>293.3</v>
      </c>
      <c r="U210" s="38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 s="38">
        <v>9869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2003109870</v>
      </c>
      <c r="E211" t="s">
        <v>226</v>
      </c>
      <c r="G211" t="s">
        <v>103</v>
      </c>
      <c r="H211" t="s">
        <v>24</v>
      </c>
      <c r="I211">
        <v>37.46</v>
      </c>
      <c r="J211">
        <v>2</v>
      </c>
      <c r="K211">
        <v>0</v>
      </c>
      <c r="L211">
        <v>74.92</v>
      </c>
      <c r="M211">
        <v>2.46</v>
      </c>
      <c r="N211">
        <v>0</v>
      </c>
      <c r="O211">
        <v>0.75</v>
      </c>
      <c r="P211">
        <v>0</v>
      </c>
      <c r="Q211">
        <v>0</v>
      </c>
      <c r="R211">
        <v>0</v>
      </c>
      <c r="S211">
        <v>0</v>
      </c>
      <c r="T211">
        <v>78.13</v>
      </c>
      <c r="U211" s="38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 s="38">
        <v>9870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2003109871</v>
      </c>
      <c r="E212" t="s">
        <v>227</v>
      </c>
      <c r="G212" t="s">
        <v>103</v>
      </c>
      <c r="H212" t="s">
        <v>24</v>
      </c>
      <c r="I212">
        <v>108.76</v>
      </c>
      <c r="J212">
        <v>6</v>
      </c>
      <c r="K212">
        <v>0</v>
      </c>
      <c r="L212">
        <v>652.57000000000005</v>
      </c>
      <c r="M212">
        <v>21.42</v>
      </c>
      <c r="N212">
        <v>0</v>
      </c>
      <c r="O212">
        <v>6.53</v>
      </c>
      <c r="P212">
        <v>0</v>
      </c>
      <c r="Q212">
        <v>0</v>
      </c>
      <c r="R212">
        <v>0</v>
      </c>
      <c r="S212">
        <v>0</v>
      </c>
      <c r="T212">
        <v>680.52</v>
      </c>
      <c r="U212" s="38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 s="38">
        <v>9871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2003109873</v>
      </c>
      <c r="E213" t="s">
        <v>228</v>
      </c>
      <c r="G213" t="s">
        <v>103</v>
      </c>
      <c r="H213" t="s">
        <v>24</v>
      </c>
      <c r="I213">
        <v>440.45</v>
      </c>
      <c r="J213">
        <v>4</v>
      </c>
      <c r="K213">
        <v>0</v>
      </c>
      <c r="L213" s="3">
        <v>1761.82</v>
      </c>
      <c r="M213">
        <v>57.83</v>
      </c>
      <c r="N213">
        <v>0</v>
      </c>
      <c r="O213">
        <v>17.62</v>
      </c>
      <c r="P213">
        <v>0</v>
      </c>
      <c r="Q213">
        <v>0</v>
      </c>
      <c r="R213">
        <v>0</v>
      </c>
      <c r="S213">
        <v>0</v>
      </c>
      <c r="T213" s="3">
        <v>1837.27</v>
      </c>
      <c r="U213" s="38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 s="38">
        <v>9873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2003109875</v>
      </c>
      <c r="E214" t="s">
        <v>229</v>
      </c>
      <c r="G214" t="s">
        <v>103</v>
      </c>
      <c r="H214" t="s">
        <v>24</v>
      </c>
      <c r="I214">
        <v>84.57</v>
      </c>
      <c r="J214">
        <v>4</v>
      </c>
      <c r="K214">
        <v>0</v>
      </c>
      <c r="L214">
        <v>338.28</v>
      </c>
      <c r="M214">
        <v>11.1</v>
      </c>
      <c r="N214">
        <v>0</v>
      </c>
      <c r="O214">
        <v>3.38</v>
      </c>
      <c r="P214">
        <v>0</v>
      </c>
      <c r="Q214">
        <v>0</v>
      </c>
      <c r="R214">
        <v>0</v>
      </c>
      <c r="S214">
        <v>0</v>
      </c>
      <c r="T214">
        <v>352.76</v>
      </c>
      <c r="U214" s="38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 s="38">
        <v>9875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2003109876</v>
      </c>
      <c r="E215" t="s">
        <v>119</v>
      </c>
      <c r="G215" t="s">
        <v>103</v>
      </c>
      <c r="H215" t="s">
        <v>24</v>
      </c>
      <c r="I215">
        <v>240.03</v>
      </c>
      <c r="J215">
        <v>2</v>
      </c>
      <c r="K215">
        <v>0</v>
      </c>
      <c r="L215">
        <v>480.05</v>
      </c>
      <c r="M215">
        <v>15.76</v>
      </c>
      <c r="N215">
        <v>0</v>
      </c>
      <c r="O215">
        <v>4.8</v>
      </c>
      <c r="P215">
        <v>0</v>
      </c>
      <c r="Q215">
        <v>0</v>
      </c>
      <c r="R215">
        <v>0</v>
      </c>
      <c r="S215">
        <v>0</v>
      </c>
      <c r="T215">
        <v>500.61</v>
      </c>
      <c r="U215" s="38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 s="38">
        <v>9876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2003109878</v>
      </c>
      <c r="E216" t="s">
        <v>230</v>
      </c>
      <c r="G216" t="s">
        <v>103</v>
      </c>
      <c r="H216" t="s">
        <v>24</v>
      </c>
      <c r="I216">
        <v>81.59</v>
      </c>
      <c r="J216">
        <v>6</v>
      </c>
      <c r="K216">
        <v>0</v>
      </c>
      <c r="L216">
        <v>489.55</v>
      </c>
      <c r="M216">
        <v>16.07</v>
      </c>
      <c r="N216">
        <v>0</v>
      </c>
      <c r="O216">
        <v>4.9000000000000004</v>
      </c>
      <c r="P216">
        <v>0</v>
      </c>
      <c r="Q216">
        <v>0</v>
      </c>
      <c r="R216">
        <v>0</v>
      </c>
      <c r="S216">
        <v>0</v>
      </c>
      <c r="T216">
        <v>510.52</v>
      </c>
      <c r="U216" s="38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 s="38">
        <v>9878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2003109882</v>
      </c>
      <c r="E217" t="s">
        <v>231</v>
      </c>
      <c r="G217" t="s">
        <v>103</v>
      </c>
      <c r="H217" t="s">
        <v>24</v>
      </c>
      <c r="I217">
        <v>101.81</v>
      </c>
      <c r="J217">
        <v>6</v>
      </c>
      <c r="K217">
        <v>0</v>
      </c>
      <c r="L217">
        <v>610.85</v>
      </c>
      <c r="M217">
        <v>20.05</v>
      </c>
      <c r="N217">
        <v>0</v>
      </c>
      <c r="O217">
        <v>6.11</v>
      </c>
      <c r="P217">
        <v>0</v>
      </c>
      <c r="Q217">
        <v>0</v>
      </c>
      <c r="R217">
        <v>0</v>
      </c>
      <c r="S217">
        <v>0</v>
      </c>
      <c r="T217">
        <v>637.01</v>
      </c>
      <c r="U217" s="38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 s="38">
        <v>9882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2003109883</v>
      </c>
      <c r="E218" t="s">
        <v>232</v>
      </c>
      <c r="G218" t="s">
        <v>103</v>
      </c>
      <c r="H218" t="s">
        <v>24</v>
      </c>
      <c r="I218">
        <v>61.9</v>
      </c>
      <c r="J218">
        <v>6</v>
      </c>
      <c r="K218">
        <v>0</v>
      </c>
      <c r="L218">
        <v>371.4</v>
      </c>
      <c r="M218">
        <v>12.19</v>
      </c>
      <c r="N218">
        <v>0</v>
      </c>
      <c r="O218">
        <v>3.71</v>
      </c>
      <c r="P218">
        <v>0</v>
      </c>
      <c r="Q218">
        <v>0</v>
      </c>
      <c r="R218">
        <v>0</v>
      </c>
      <c r="S218">
        <v>0</v>
      </c>
      <c r="T218">
        <v>387.3</v>
      </c>
      <c r="U218" s="3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 s="38">
        <v>9883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2003109884</v>
      </c>
      <c r="E219" t="s">
        <v>233</v>
      </c>
      <c r="G219" t="s">
        <v>103</v>
      </c>
      <c r="H219" t="s">
        <v>24</v>
      </c>
      <c r="I219">
        <v>60.97</v>
      </c>
      <c r="J219">
        <v>10</v>
      </c>
      <c r="K219">
        <v>0</v>
      </c>
      <c r="L219">
        <v>609.73</v>
      </c>
      <c r="M219">
        <v>20.010000000000002</v>
      </c>
      <c r="N219">
        <v>0</v>
      </c>
      <c r="O219">
        <v>6.1</v>
      </c>
      <c r="P219">
        <v>0</v>
      </c>
      <c r="Q219">
        <v>0</v>
      </c>
      <c r="R219">
        <v>0</v>
      </c>
      <c r="S219">
        <v>0</v>
      </c>
      <c r="T219">
        <v>635.84</v>
      </c>
      <c r="U219" s="38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 s="38">
        <v>9884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2003109885</v>
      </c>
      <c r="E220" t="s">
        <v>234</v>
      </c>
      <c r="G220" t="s">
        <v>103</v>
      </c>
      <c r="H220" t="s">
        <v>24</v>
      </c>
      <c r="I220">
        <v>78.959999999999994</v>
      </c>
      <c r="J220">
        <v>4</v>
      </c>
      <c r="K220">
        <v>0</v>
      </c>
      <c r="L220">
        <v>315.83999999999997</v>
      </c>
      <c r="M220">
        <v>10.37</v>
      </c>
      <c r="N220">
        <v>0</v>
      </c>
      <c r="O220">
        <v>3.16</v>
      </c>
      <c r="P220">
        <v>0</v>
      </c>
      <c r="Q220">
        <v>0</v>
      </c>
      <c r="R220">
        <v>0</v>
      </c>
      <c r="S220">
        <v>0</v>
      </c>
      <c r="T220">
        <v>329.37</v>
      </c>
      <c r="U220" s="38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 s="38">
        <v>9885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2003109887</v>
      </c>
      <c r="E221" t="s">
        <v>235</v>
      </c>
      <c r="G221" t="s">
        <v>103</v>
      </c>
      <c r="H221" t="s">
        <v>24</v>
      </c>
      <c r="I221">
        <v>99.83</v>
      </c>
      <c r="J221">
        <v>4</v>
      </c>
      <c r="K221">
        <v>0</v>
      </c>
      <c r="L221">
        <v>399.3</v>
      </c>
      <c r="M221">
        <v>13.11</v>
      </c>
      <c r="N221">
        <v>0</v>
      </c>
      <c r="O221">
        <v>3.99</v>
      </c>
      <c r="P221">
        <v>0</v>
      </c>
      <c r="Q221">
        <v>0</v>
      </c>
      <c r="R221">
        <v>0</v>
      </c>
      <c r="S221">
        <v>0</v>
      </c>
      <c r="T221">
        <v>416.4</v>
      </c>
      <c r="U221" s="38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 s="38">
        <v>9887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2003109888</v>
      </c>
      <c r="E222" t="s">
        <v>236</v>
      </c>
      <c r="G222" t="s">
        <v>103</v>
      </c>
      <c r="H222" t="s">
        <v>24</v>
      </c>
      <c r="I222">
        <v>74.33</v>
      </c>
      <c r="J222">
        <v>8</v>
      </c>
      <c r="K222">
        <v>0</v>
      </c>
      <c r="L222">
        <v>594.63</v>
      </c>
      <c r="M222">
        <v>19.52</v>
      </c>
      <c r="N222">
        <v>0</v>
      </c>
      <c r="O222">
        <v>5.95</v>
      </c>
      <c r="P222">
        <v>0</v>
      </c>
      <c r="Q222">
        <v>0</v>
      </c>
      <c r="R222">
        <v>0</v>
      </c>
      <c r="S222">
        <v>0</v>
      </c>
      <c r="T222">
        <v>620.1</v>
      </c>
      <c r="U222" s="38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 s="38">
        <v>9888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2003109893</v>
      </c>
      <c r="E223" t="s">
        <v>237</v>
      </c>
      <c r="G223" t="s">
        <v>103</v>
      </c>
      <c r="H223" t="s">
        <v>24</v>
      </c>
      <c r="I223">
        <v>66.42</v>
      </c>
      <c r="J223">
        <v>4</v>
      </c>
      <c r="K223">
        <v>0</v>
      </c>
      <c r="L223">
        <v>265.66000000000003</v>
      </c>
      <c r="M223">
        <v>8.7200000000000006</v>
      </c>
      <c r="N223">
        <v>0</v>
      </c>
      <c r="O223">
        <v>2.66</v>
      </c>
      <c r="P223">
        <v>0</v>
      </c>
      <c r="Q223">
        <v>0</v>
      </c>
      <c r="R223">
        <v>0</v>
      </c>
      <c r="S223">
        <v>0</v>
      </c>
      <c r="T223">
        <v>277.04000000000002</v>
      </c>
      <c r="U223" s="38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 s="38">
        <v>9893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2003109894</v>
      </c>
      <c r="E224" t="s">
        <v>238</v>
      </c>
      <c r="G224" t="s">
        <v>103</v>
      </c>
      <c r="H224" t="s">
        <v>24</v>
      </c>
      <c r="I224">
        <v>189.32</v>
      </c>
      <c r="J224">
        <v>4</v>
      </c>
      <c r="K224">
        <v>0</v>
      </c>
      <c r="L224">
        <v>757.29</v>
      </c>
      <c r="M224">
        <v>24.86</v>
      </c>
      <c r="N224">
        <v>0</v>
      </c>
      <c r="O224">
        <v>7.57</v>
      </c>
      <c r="P224">
        <v>0</v>
      </c>
      <c r="Q224">
        <v>0</v>
      </c>
      <c r="R224">
        <v>0</v>
      </c>
      <c r="S224">
        <v>0</v>
      </c>
      <c r="T224">
        <v>789.72</v>
      </c>
      <c r="U224" s="38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 s="38">
        <v>9894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2003109895</v>
      </c>
      <c r="E225" t="s">
        <v>239</v>
      </c>
      <c r="G225" t="s">
        <v>103</v>
      </c>
      <c r="H225" t="s">
        <v>24</v>
      </c>
      <c r="I225">
        <v>77.03</v>
      </c>
      <c r="J225">
        <v>6</v>
      </c>
      <c r="K225">
        <v>0</v>
      </c>
      <c r="L225">
        <v>462.19</v>
      </c>
      <c r="M225">
        <v>15.17</v>
      </c>
      <c r="N225">
        <v>0</v>
      </c>
      <c r="O225">
        <v>4.62</v>
      </c>
      <c r="P225">
        <v>0</v>
      </c>
      <c r="Q225">
        <v>0</v>
      </c>
      <c r="R225">
        <v>0</v>
      </c>
      <c r="S225">
        <v>0</v>
      </c>
      <c r="T225">
        <v>481.98</v>
      </c>
      <c r="U225" s="38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 s="38">
        <v>9895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2003109897</v>
      </c>
      <c r="E226" t="s">
        <v>240</v>
      </c>
      <c r="G226" t="s">
        <v>103</v>
      </c>
      <c r="H226" t="s">
        <v>24</v>
      </c>
      <c r="I226">
        <v>229.57</v>
      </c>
      <c r="J226">
        <v>2</v>
      </c>
      <c r="K226">
        <v>0</v>
      </c>
      <c r="L226">
        <v>459.15</v>
      </c>
      <c r="M226">
        <v>15.07</v>
      </c>
      <c r="N226">
        <v>0</v>
      </c>
      <c r="O226">
        <v>4.59</v>
      </c>
      <c r="P226">
        <v>0</v>
      </c>
      <c r="Q226">
        <v>0</v>
      </c>
      <c r="R226">
        <v>0</v>
      </c>
      <c r="S226">
        <v>0</v>
      </c>
      <c r="T226">
        <v>478.81</v>
      </c>
      <c r="U226" s="38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 s="38">
        <v>9897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2003109898</v>
      </c>
      <c r="E227" t="s">
        <v>241</v>
      </c>
      <c r="G227" t="s">
        <v>103</v>
      </c>
      <c r="H227" t="s">
        <v>24</v>
      </c>
      <c r="I227">
        <v>74</v>
      </c>
      <c r="J227">
        <v>2</v>
      </c>
      <c r="K227">
        <v>0</v>
      </c>
      <c r="L227">
        <v>148</v>
      </c>
      <c r="M227">
        <v>4.8600000000000003</v>
      </c>
      <c r="N227">
        <v>0</v>
      </c>
      <c r="O227">
        <v>1.48</v>
      </c>
      <c r="P227">
        <v>0</v>
      </c>
      <c r="Q227">
        <v>0</v>
      </c>
      <c r="R227">
        <v>0</v>
      </c>
      <c r="S227">
        <v>0</v>
      </c>
      <c r="T227">
        <v>154.34</v>
      </c>
      <c r="U227" s="38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 s="38">
        <v>9898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2003109899</v>
      </c>
      <c r="E228" t="s">
        <v>242</v>
      </c>
      <c r="G228" t="s">
        <v>103</v>
      </c>
      <c r="H228" t="s">
        <v>24</v>
      </c>
      <c r="I228">
        <v>131.02000000000001</v>
      </c>
      <c r="J228">
        <v>24</v>
      </c>
      <c r="K228">
        <v>0</v>
      </c>
      <c r="L228" s="3">
        <v>3144.42</v>
      </c>
      <c r="M228">
        <v>103.22</v>
      </c>
      <c r="N228">
        <v>0</v>
      </c>
      <c r="O228">
        <v>31.44</v>
      </c>
      <c r="P228">
        <v>0</v>
      </c>
      <c r="Q228">
        <v>0</v>
      </c>
      <c r="R228">
        <v>0</v>
      </c>
      <c r="S228">
        <v>0</v>
      </c>
      <c r="T228" s="3">
        <v>3279.08</v>
      </c>
      <c r="U228" s="3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 s="38">
        <v>9899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2003120426</v>
      </c>
      <c r="E229" t="s">
        <v>121</v>
      </c>
      <c r="G229" t="s">
        <v>103</v>
      </c>
      <c r="H229" t="s">
        <v>24</v>
      </c>
      <c r="I229">
        <v>264.20999999999998</v>
      </c>
      <c r="J229">
        <v>4</v>
      </c>
      <c r="K229">
        <v>0</v>
      </c>
      <c r="L229" s="3">
        <v>1056.83</v>
      </c>
      <c r="M229">
        <v>34.69</v>
      </c>
      <c r="N229">
        <v>0</v>
      </c>
      <c r="O229">
        <v>10.57</v>
      </c>
      <c r="P229">
        <v>0</v>
      </c>
      <c r="Q229">
        <v>0</v>
      </c>
      <c r="R229">
        <v>0</v>
      </c>
      <c r="S229">
        <v>0</v>
      </c>
      <c r="T229" s="3">
        <v>1102.0899999999999</v>
      </c>
      <c r="U229" s="38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 s="38">
        <v>20426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2003109901</v>
      </c>
      <c r="E230" t="s">
        <v>243</v>
      </c>
      <c r="G230" t="s">
        <v>103</v>
      </c>
      <c r="H230" t="s">
        <v>24</v>
      </c>
      <c r="I230">
        <v>136.75</v>
      </c>
      <c r="J230">
        <v>6</v>
      </c>
      <c r="K230">
        <v>0</v>
      </c>
      <c r="L230">
        <v>820.52</v>
      </c>
      <c r="M230">
        <v>26.93</v>
      </c>
      <c r="N230">
        <v>0</v>
      </c>
      <c r="O230">
        <v>8.2100000000000009</v>
      </c>
      <c r="P230">
        <v>0</v>
      </c>
      <c r="Q230">
        <v>0</v>
      </c>
      <c r="R230">
        <v>0</v>
      </c>
      <c r="S230">
        <v>0</v>
      </c>
      <c r="T230">
        <v>855.66</v>
      </c>
      <c r="U230" s="38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 s="38">
        <v>9901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2003120424</v>
      </c>
      <c r="E231" t="s">
        <v>244</v>
      </c>
      <c r="G231" t="s">
        <v>103</v>
      </c>
      <c r="H231" t="s">
        <v>24</v>
      </c>
      <c r="I231">
        <v>209.81</v>
      </c>
      <c r="J231">
        <v>4</v>
      </c>
      <c r="K231">
        <v>0</v>
      </c>
      <c r="L231">
        <v>839.24</v>
      </c>
      <c r="M231">
        <v>27.55</v>
      </c>
      <c r="N231">
        <v>0</v>
      </c>
      <c r="O231">
        <v>8.39</v>
      </c>
      <c r="P231">
        <v>0</v>
      </c>
      <c r="Q231">
        <v>0</v>
      </c>
      <c r="R231">
        <v>0</v>
      </c>
      <c r="S231">
        <v>0</v>
      </c>
      <c r="T231">
        <v>875.18</v>
      </c>
      <c r="U231" s="38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 s="38">
        <v>20424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2003109905</v>
      </c>
      <c r="E232" t="s">
        <v>245</v>
      </c>
      <c r="G232" t="s">
        <v>103</v>
      </c>
      <c r="H232" t="s">
        <v>24</v>
      </c>
      <c r="I232">
        <v>105.92</v>
      </c>
      <c r="J232">
        <v>6</v>
      </c>
      <c r="K232">
        <v>0</v>
      </c>
      <c r="L232">
        <v>635.5</v>
      </c>
      <c r="M232">
        <v>20.86</v>
      </c>
      <c r="N232">
        <v>0</v>
      </c>
      <c r="O232">
        <v>6.36</v>
      </c>
      <c r="P232">
        <v>0</v>
      </c>
      <c r="Q232">
        <v>0</v>
      </c>
      <c r="R232">
        <v>0</v>
      </c>
      <c r="S232">
        <v>0</v>
      </c>
      <c r="T232">
        <v>662.72</v>
      </c>
      <c r="U232" s="38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 s="38">
        <v>9905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2003120423</v>
      </c>
      <c r="E233" t="s">
        <v>246</v>
      </c>
      <c r="G233" t="s">
        <v>103</v>
      </c>
      <c r="H233" t="s">
        <v>24</v>
      </c>
      <c r="I233">
        <v>227.5</v>
      </c>
      <c r="J233">
        <v>12</v>
      </c>
      <c r="K233">
        <v>0</v>
      </c>
      <c r="L233" s="3">
        <v>2730.06</v>
      </c>
      <c r="M233">
        <v>89.61</v>
      </c>
      <c r="N233">
        <v>0</v>
      </c>
      <c r="O233">
        <v>27.3</v>
      </c>
      <c r="P233">
        <v>0</v>
      </c>
      <c r="Q233">
        <v>0</v>
      </c>
      <c r="R233">
        <v>0</v>
      </c>
      <c r="S233">
        <v>0</v>
      </c>
      <c r="T233" s="3">
        <v>2846.97</v>
      </c>
      <c r="U233" s="38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 s="38">
        <v>20423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2003123408</v>
      </c>
      <c r="E234" t="s">
        <v>247</v>
      </c>
      <c r="G234" t="s">
        <v>103</v>
      </c>
      <c r="H234" t="s">
        <v>24</v>
      </c>
      <c r="I234">
        <v>315.74</v>
      </c>
      <c r="J234">
        <v>15</v>
      </c>
      <c r="K234">
        <v>0</v>
      </c>
      <c r="L234" s="3">
        <v>4736.05</v>
      </c>
      <c r="M234">
        <v>310.92</v>
      </c>
      <c r="N234">
        <v>0</v>
      </c>
      <c r="O234">
        <v>47.36</v>
      </c>
      <c r="P234">
        <v>0</v>
      </c>
      <c r="Q234">
        <v>0</v>
      </c>
      <c r="R234">
        <v>334.84</v>
      </c>
      <c r="S234">
        <v>0</v>
      </c>
      <c r="T234" s="3">
        <v>5094.33</v>
      </c>
      <c r="U234" s="38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 s="38">
        <v>23408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2003109911</v>
      </c>
      <c r="E235" t="s">
        <v>248</v>
      </c>
      <c r="G235" t="s">
        <v>103</v>
      </c>
      <c r="H235" t="s">
        <v>24</v>
      </c>
      <c r="I235">
        <v>201.44</v>
      </c>
      <c r="J235">
        <v>12</v>
      </c>
      <c r="K235">
        <v>0</v>
      </c>
      <c r="L235" s="3">
        <v>2417.3000000000002</v>
      </c>
      <c r="M235">
        <v>79.349999999999994</v>
      </c>
      <c r="N235">
        <v>0</v>
      </c>
      <c r="O235">
        <v>24.17</v>
      </c>
      <c r="P235">
        <v>0</v>
      </c>
      <c r="Q235">
        <v>0</v>
      </c>
      <c r="R235">
        <v>0</v>
      </c>
      <c r="S235">
        <v>0</v>
      </c>
      <c r="T235" s="3">
        <v>2520.8200000000002</v>
      </c>
      <c r="U235" s="38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 s="38">
        <v>9911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2003521065</v>
      </c>
      <c r="E236" t="s">
        <v>249</v>
      </c>
      <c r="G236" t="s">
        <v>103</v>
      </c>
      <c r="H236" t="s">
        <v>24</v>
      </c>
      <c r="I236">
        <v>31.42</v>
      </c>
      <c r="J236">
        <v>60</v>
      </c>
      <c r="K236">
        <v>0</v>
      </c>
      <c r="L236" s="3">
        <v>1885.06</v>
      </c>
      <c r="M236">
        <v>61.88</v>
      </c>
      <c r="N236">
        <v>0</v>
      </c>
      <c r="O236">
        <v>18.850000000000001</v>
      </c>
      <c r="P236">
        <v>0</v>
      </c>
      <c r="Q236">
        <v>0</v>
      </c>
      <c r="R236">
        <v>0</v>
      </c>
      <c r="S236">
        <v>0</v>
      </c>
      <c r="T236" s="3">
        <v>1965.79</v>
      </c>
      <c r="U236" s="38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 s="38">
        <v>21065</v>
      </c>
      <c r="Y236" t="str">
        <f>VLOOKUP(Tabela1[[#This Row],[CÓD PRODUTO ]],[1]fornnecedor!$A:$G,7,0)</f>
        <v>PRIMER AUTOMOTIVO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250</v>
      </c>
      <c r="B237" t="s">
        <v>101</v>
      </c>
      <c r="C237" s="1">
        <v>46035</v>
      </c>
      <c r="D237" s="2">
        <v>2003109920</v>
      </c>
      <c r="E237" t="s">
        <v>251</v>
      </c>
      <c r="G237" t="s">
        <v>127</v>
      </c>
      <c r="H237" t="s">
        <v>24</v>
      </c>
      <c r="I237">
        <v>504.29</v>
      </c>
      <c r="J237">
        <v>4</v>
      </c>
      <c r="K237">
        <v>0</v>
      </c>
      <c r="L237" s="3">
        <v>2017.17</v>
      </c>
      <c r="M237">
        <v>66.209999999999994</v>
      </c>
      <c r="N237">
        <v>0</v>
      </c>
      <c r="O237">
        <v>20.170000000000002</v>
      </c>
      <c r="P237">
        <v>0</v>
      </c>
      <c r="Q237">
        <v>0</v>
      </c>
      <c r="R237">
        <v>0</v>
      </c>
      <c r="S237">
        <v>0</v>
      </c>
      <c r="T237" s="3">
        <v>2103.5500000000002</v>
      </c>
      <c r="U237" s="38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 s="38">
        <v>9920</v>
      </c>
      <c r="Y237" t="str">
        <f>VLOOKUP(Tabela1[[#This Row],[CÓD PRODUTO ]],[1]fornnecedor!$A:$G,7,0)</f>
        <v>BASES POLIÉSTER</v>
      </c>
      <c r="Z237">
        <v>495695</v>
      </c>
      <c r="AA237" t="str">
        <f>Tabela1[[#This Row],[DESCRIÇÃO]]</f>
        <v>AKZO NOBEL LTDA AUTO</v>
      </c>
    </row>
    <row r="238" spans="1:27" x14ac:dyDescent="0.3">
      <c r="A238" t="s">
        <v>252</v>
      </c>
      <c r="B238" t="s">
        <v>101</v>
      </c>
      <c r="C238" s="1">
        <v>46036</v>
      </c>
      <c r="D238" s="2">
        <v>2000223375</v>
      </c>
      <c r="E238" t="s">
        <v>156</v>
      </c>
      <c r="G238" t="s">
        <v>103</v>
      </c>
      <c r="H238" t="s">
        <v>24</v>
      </c>
      <c r="I238">
        <v>30.36</v>
      </c>
      <c r="J238">
        <v>12</v>
      </c>
      <c r="K238">
        <v>0</v>
      </c>
      <c r="L238">
        <v>364.28</v>
      </c>
      <c r="M238">
        <v>11.96</v>
      </c>
      <c r="N238">
        <v>0</v>
      </c>
      <c r="O238">
        <v>13.49</v>
      </c>
      <c r="P238">
        <v>0</v>
      </c>
      <c r="Q238">
        <v>0</v>
      </c>
      <c r="R238">
        <v>0</v>
      </c>
      <c r="S238">
        <v>0</v>
      </c>
      <c r="T238">
        <v>379.88</v>
      </c>
      <c r="U238" s="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 s="38">
        <v>23375</v>
      </c>
      <c r="Y238" t="str">
        <f>VLOOKUP(Tabela1[[#This Row],[CÓD PRODUTO ]],[1]fornnecedor!$A:$G,7,0)</f>
        <v>TINTAS POLIÉSTER</v>
      </c>
      <c r="Z238">
        <v>495806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2000223377</v>
      </c>
      <c r="E239" t="s">
        <v>163</v>
      </c>
      <c r="G239" t="s">
        <v>103</v>
      </c>
      <c r="H239" t="s">
        <v>24</v>
      </c>
      <c r="I239">
        <v>30.97</v>
      </c>
      <c r="J239">
        <v>24</v>
      </c>
      <c r="K239">
        <v>0</v>
      </c>
      <c r="L239">
        <v>743.33</v>
      </c>
      <c r="M239">
        <v>24.4</v>
      </c>
      <c r="N239">
        <v>0</v>
      </c>
      <c r="O239">
        <v>27.52</v>
      </c>
      <c r="P239">
        <v>0</v>
      </c>
      <c r="Q239">
        <v>0</v>
      </c>
      <c r="R239">
        <v>0</v>
      </c>
      <c r="S239">
        <v>0</v>
      </c>
      <c r="T239">
        <v>775.16</v>
      </c>
      <c r="U239" s="38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 s="38">
        <v>23377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2000223357</v>
      </c>
      <c r="E240" t="s">
        <v>166</v>
      </c>
      <c r="G240" t="s">
        <v>103</v>
      </c>
      <c r="H240" t="s">
        <v>24</v>
      </c>
      <c r="I240">
        <v>24.79</v>
      </c>
      <c r="J240">
        <v>6</v>
      </c>
      <c r="K240">
        <v>0</v>
      </c>
      <c r="L240">
        <v>148.76</v>
      </c>
      <c r="M240">
        <v>4.88</v>
      </c>
      <c r="N240">
        <v>0</v>
      </c>
      <c r="O240">
        <v>5.51</v>
      </c>
      <c r="P240">
        <v>0</v>
      </c>
      <c r="Q240">
        <v>0</v>
      </c>
      <c r="R240">
        <v>0</v>
      </c>
      <c r="S240">
        <v>0</v>
      </c>
      <c r="T240">
        <v>155.13</v>
      </c>
      <c r="U240" s="38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 s="38">
        <v>23357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2000221001</v>
      </c>
      <c r="E241" t="s">
        <v>253</v>
      </c>
      <c r="G241" t="s">
        <v>103</v>
      </c>
      <c r="H241" t="s">
        <v>24</v>
      </c>
      <c r="I241">
        <v>25.61</v>
      </c>
      <c r="J241">
        <v>6</v>
      </c>
      <c r="K241">
        <v>0</v>
      </c>
      <c r="L241">
        <v>153.65</v>
      </c>
      <c r="M241">
        <v>5.04</v>
      </c>
      <c r="N241">
        <v>0</v>
      </c>
      <c r="O241">
        <v>5.69</v>
      </c>
      <c r="P241">
        <v>0</v>
      </c>
      <c r="Q241">
        <v>0</v>
      </c>
      <c r="R241">
        <v>0</v>
      </c>
      <c r="S241">
        <v>0</v>
      </c>
      <c r="T241">
        <v>160.22999999999999</v>
      </c>
      <c r="U241" s="38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 s="38">
        <v>21001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2000223382</v>
      </c>
      <c r="E242" t="s">
        <v>173</v>
      </c>
      <c r="G242" t="s">
        <v>103</v>
      </c>
      <c r="H242" t="s">
        <v>24</v>
      </c>
      <c r="I242">
        <v>25.31</v>
      </c>
      <c r="J242">
        <v>18</v>
      </c>
      <c r="K242">
        <v>0</v>
      </c>
      <c r="L242">
        <v>455.58</v>
      </c>
      <c r="M242">
        <v>14.95</v>
      </c>
      <c r="N242">
        <v>0</v>
      </c>
      <c r="O242">
        <v>16.87</v>
      </c>
      <c r="P242">
        <v>0</v>
      </c>
      <c r="Q242">
        <v>0</v>
      </c>
      <c r="R242">
        <v>0</v>
      </c>
      <c r="S242">
        <v>0</v>
      </c>
      <c r="T242">
        <v>475.09</v>
      </c>
      <c r="U242" s="38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 s="38">
        <v>23382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2000221289</v>
      </c>
      <c r="E243" t="s">
        <v>175</v>
      </c>
      <c r="G243" t="s">
        <v>103</v>
      </c>
      <c r="H243" t="s">
        <v>24</v>
      </c>
      <c r="I243">
        <v>26.18</v>
      </c>
      <c r="J243">
        <v>6</v>
      </c>
      <c r="K243">
        <v>0</v>
      </c>
      <c r="L243">
        <v>157.11000000000001</v>
      </c>
      <c r="M243">
        <v>5.16</v>
      </c>
      <c r="N243">
        <v>0</v>
      </c>
      <c r="O243">
        <v>5.82</v>
      </c>
      <c r="P243">
        <v>0</v>
      </c>
      <c r="Q243">
        <v>0</v>
      </c>
      <c r="R243">
        <v>0</v>
      </c>
      <c r="S243">
        <v>0</v>
      </c>
      <c r="T243">
        <v>163.84</v>
      </c>
      <c r="U243" s="38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 s="38">
        <v>21289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2000222954</v>
      </c>
      <c r="E244" t="s">
        <v>179</v>
      </c>
      <c r="G244" t="s">
        <v>103</v>
      </c>
      <c r="H244" t="s">
        <v>24</v>
      </c>
      <c r="I244">
        <v>22.99</v>
      </c>
      <c r="J244">
        <v>6</v>
      </c>
      <c r="K244">
        <v>0</v>
      </c>
      <c r="L244">
        <v>137.91999999999999</v>
      </c>
      <c r="M244">
        <v>4.53</v>
      </c>
      <c r="N244">
        <v>0</v>
      </c>
      <c r="O244">
        <v>5.1100000000000003</v>
      </c>
      <c r="P244">
        <v>0</v>
      </c>
      <c r="Q244">
        <v>0</v>
      </c>
      <c r="R244">
        <v>0</v>
      </c>
      <c r="S244">
        <v>0</v>
      </c>
      <c r="T244">
        <v>143.83000000000001</v>
      </c>
      <c r="U244" s="38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 s="38">
        <v>22954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2000223361</v>
      </c>
      <c r="E245" t="s">
        <v>181</v>
      </c>
      <c r="G245" t="s">
        <v>103</v>
      </c>
      <c r="H245" t="s">
        <v>24</v>
      </c>
      <c r="I245">
        <v>25.95</v>
      </c>
      <c r="J245">
        <v>18</v>
      </c>
      <c r="K245">
        <v>0</v>
      </c>
      <c r="L245">
        <v>467.03</v>
      </c>
      <c r="M245">
        <v>15.33</v>
      </c>
      <c r="N245">
        <v>0</v>
      </c>
      <c r="O245">
        <v>17.29</v>
      </c>
      <c r="P245">
        <v>0</v>
      </c>
      <c r="Q245">
        <v>0</v>
      </c>
      <c r="R245">
        <v>0</v>
      </c>
      <c r="S245">
        <v>0</v>
      </c>
      <c r="T245">
        <v>487.03</v>
      </c>
      <c r="U245" s="38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 s="38">
        <v>23361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2000223360</v>
      </c>
      <c r="E246" t="s">
        <v>184</v>
      </c>
      <c r="G246" t="s">
        <v>103</v>
      </c>
      <c r="H246" t="s">
        <v>24</v>
      </c>
      <c r="I246">
        <v>24.81</v>
      </c>
      <c r="J246">
        <v>6</v>
      </c>
      <c r="K246">
        <v>0</v>
      </c>
      <c r="L246">
        <v>148.88</v>
      </c>
      <c r="M246">
        <v>4.8899999999999997</v>
      </c>
      <c r="N246">
        <v>0</v>
      </c>
      <c r="O246">
        <v>5.51</v>
      </c>
      <c r="P246">
        <v>0</v>
      </c>
      <c r="Q246">
        <v>0</v>
      </c>
      <c r="R246">
        <v>0</v>
      </c>
      <c r="S246">
        <v>0</v>
      </c>
      <c r="T246">
        <v>155.26</v>
      </c>
      <c r="U246" s="38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 s="38">
        <v>23360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2000285089</v>
      </c>
      <c r="E247" t="s">
        <v>254</v>
      </c>
      <c r="G247" t="s">
        <v>103</v>
      </c>
      <c r="H247" t="s">
        <v>24</v>
      </c>
      <c r="I247">
        <v>24.12</v>
      </c>
      <c r="J247">
        <v>6</v>
      </c>
      <c r="K247">
        <v>0</v>
      </c>
      <c r="L247">
        <v>144.71</v>
      </c>
      <c r="M247">
        <v>4.75</v>
      </c>
      <c r="N247">
        <v>0</v>
      </c>
      <c r="O247">
        <v>5.36</v>
      </c>
      <c r="P247">
        <v>0</v>
      </c>
      <c r="Q247">
        <v>0</v>
      </c>
      <c r="R247">
        <v>0</v>
      </c>
      <c r="S247">
        <v>0</v>
      </c>
      <c r="T247">
        <v>150.91</v>
      </c>
      <c r="U247" s="38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 s="38">
        <v>85089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2000285557</v>
      </c>
      <c r="E248" t="s">
        <v>255</v>
      </c>
      <c r="G248" t="s">
        <v>103</v>
      </c>
      <c r="H248" t="s">
        <v>24</v>
      </c>
      <c r="I248">
        <v>30.78</v>
      </c>
      <c r="J248">
        <v>6</v>
      </c>
      <c r="K248">
        <v>0</v>
      </c>
      <c r="L248">
        <v>184.66</v>
      </c>
      <c r="M248">
        <v>6.06</v>
      </c>
      <c r="N248">
        <v>0</v>
      </c>
      <c r="O248">
        <v>6.85</v>
      </c>
      <c r="P248">
        <v>0</v>
      </c>
      <c r="Q248">
        <v>0</v>
      </c>
      <c r="R248">
        <v>0</v>
      </c>
      <c r="S248">
        <v>0</v>
      </c>
      <c r="T248">
        <v>192.57</v>
      </c>
      <c r="U248" s="3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 s="38">
        <v>85557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2000223378</v>
      </c>
      <c r="E249" t="s">
        <v>189</v>
      </c>
      <c r="G249" t="s">
        <v>103</v>
      </c>
      <c r="H249" t="s">
        <v>24</v>
      </c>
      <c r="I249">
        <v>24.24</v>
      </c>
      <c r="J249">
        <v>12</v>
      </c>
      <c r="K249">
        <v>0</v>
      </c>
      <c r="L249">
        <v>290.85000000000002</v>
      </c>
      <c r="M249">
        <v>9.5500000000000007</v>
      </c>
      <c r="N249">
        <v>0</v>
      </c>
      <c r="O249">
        <v>10.77</v>
      </c>
      <c r="P249">
        <v>0</v>
      </c>
      <c r="Q249">
        <v>0</v>
      </c>
      <c r="R249">
        <v>0</v>
      </c>
      <c r="S249">
        <v>0</v>
      </c>
      <c r="T249">
        <v>303.31</v>
      </c>
      <c r="U249" s="38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 s="38">
        <v>23378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2000223259</v>
      </c>
      <c r="E250" t="s">
        <v>191</v>
      </c>
      <c r="G250" t="s">
        <v>103</v>
      </c>
      <c r="H250" t="s">
        <v>24</v>
      </c>
      <c r="I250">
        <v>28.41</v>
      </c>
      <c r="J250">
        <v>6</v>
      </c>
      <c r="K250">
        <v>0</v>
      </c>
      <c r="L250">
        <v>170.46</v>
      </c>
      <c r="M250">
        <v>5.6</v>
      </c>
      <c r="N250">
        <v>0</v>
      </c>
      <c r="O250">
        <v>6.31</v>
      </c>
      <c r="P250">
        <v>0</v>
      </c>
      <c r="Q250">
        <v>0</v>
      </c>
      <c r="R250">
        <v>0</v>
      </c>
      <c r="S250">
        <v>0</v>
      </c>
      <c r="T250">
        <v>177.76</v>
      </c>
      <c r="U250" s="38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 s="38">
        <v>23259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2003523076</v>
      </c>
      <c r="E251" t="s">
        <v>200</v>
      </c>
      <c r="G251" t="s">
        <v>103</v>
      </c>
      <c r="H251" t="s">
        <v>24</v>
      </c>
      <c r="I251">
        <v>24.71</v>
      </c>
      <c r="J251">
        <v>300</v>
      </c>
      <c r="K251">
        <v>0</v>
      </c>
      <c r="L251" s="3">
        <v>7411.98</v>
      </c>
      <c r="M251">
        <v>243.3</v>
      </c>
      <c r="N251">
        <v>0</v>
      </c>
      <c r="O251">
        <v>274.47000000000003</v>
      </c>
      <c r="P251">
        <v>0</v>
      </c>
      <c r="Q251">
        <v>0</v>
      </c>
      <c r="R251">
        <v>0</v>
      </c>
      <c r="S251">
        <v>0</v>
      </c>
      <c r="T251" s="3">
        <v>7729.39</v>
      </c>
      <c r="U251" s="38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 s="38">
        <v>23076</v>
      </c>
      <c r="Y251" t="str">
        <f>VLOOKUP(Tabela1[[#This Row],[CÓD PRODUTO ]],[1]fornnecedor!$A:$G,7,0)</f>
        <v>PRIMER AUTOMOTIVO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2003523069</v>
      </c>
      <c r="E252" t="s">
        <v>202</v>
      </c>
      <c r="G252" t="s">
        <v>103</v>
      </c>
      <c r="H252" t="s">
        <v>24</v>
      </c>
      <c r="I252">
        <v>32.090000000000003</v>
      </c>
      <c r="J252">
        <v>36</v>
      </c>
      <c r="K252">
        <v>0</v>
      </c>
      <c r="L252" s="3">
        <v>1155.1600000000001</v>
      </c>
      <c r="M252">
        <v>37.92</v>
      </c>
      <c r="N252">
        <v>0</v>
      </c>
      <c r="O252">
        <v>42.78</v>
      </c>
      <c r="P252">
        <v>0</v>
      </c>
      <c r="Q252">
        <v>0</v>
      </c>
      <c r="R252">
        <v>0</v>
      </c>
      <c r="S252">
        <v>0</v>
      </c>
      <c r="T252" s="3">
        <v>1204.6300000000001</v>
      </c>
      <c r="U252" s="38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 s="38">
        <v>23069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2003421489</v>
      </c>
      <c r="E253" t="s">
        <v>256</v>
      </c>
      <c r="G253" t="s">
        <v>103</v>
      </c>
      <c r="H253" t="s">
        <v>24</v>
      </c>
      <c r="I253">
        <v>122.18</v>
      </c>
      <c r="J253">
        <v>4</v>
      </c>
      <c r="K253">
        <v>0</v>
      </c>
      <c r="L253">
        <v>488.72</v>
      </c>
      <c r="M253">
        <v>16.04</v>
      </c>
      <c r="N253">
        <v>0</v>
      </c>
      <c r="O253">
        <v>18.100000000000001</v>
      </c>
      <c r="P253">
        <v>0</v>
      </c>
      <c r="Q253">
        <v>0</v>
      </c>
      <c r="R253">
        <v>0</v>
      </c>
      <c r="S253">
        <v>0</v>
      </c>
      <c r="T253">
        <v>509.65</v>
      </c>
      <c r="U253" s="38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 s="38">
        <v>21489</v>
      </c>
      <c r="Y253" t="str">
        <f>VLOOKUP(Tabela1[[#This Row],[CÓD PRODUTO ]],[1]fornnecedor!$A:$G,7,0)</f>
        <v>VERNIZ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2003421073</v>
      </c>
      <c r="E254" t="s">
        <v>217</v>
      </c>
      <c r="G254" t="s">
        <v>103</v>
      </c>
      <c r="H254" t="s">
        <v>24</v>
      </c>
      <c r="I254">
        <v>29.88</v>
      </c>
      <c r="J254">
        <v>30</v>
      </c>
      <c r="K254">
        <v>0</v>
      </c>
      <c r="L254">
        <v>896.48</v>
      </c>
      <c r="M254">
        <v>29.43</v>
      </c>
      <c r="N254">
        <v>0</v>
      </c>
      <c r="O254">
        <v>33.19</v>
      </c>
      <c r="P254">
        <v>0</v>
      </c>
      <c r="Q254">
        <v>0</v>
      </c>
      <c r="R254">
        <v>0</v>
      </c>
      <c r="S254">
        <v>0</v>
      </c>
      <c r="T254">
        <v>934.87</v>
      </c>
      <c r="U254" s="38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 s="38">
        <v>21073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2003521065</v>
      </c>
      <c r="E255" t="s">
        <v>249</v>
      </c>
      <c r="G255" t="s">
        <v>103</v>
      </c>
      <c r="H255" t="s">
        <v>24</v>
      </c>
      <c r="I255">
        <v>31.42</v>
      </c>
      <c r="J255">
        <v>30</v>
      </c>
      <c r="K255">
        <v>0</v>
      </c>
      <c r="L255">
        <v>942.54</v>
      </c>
      <c r="M255">
        <v>30.94</v>
      </c>
      <c r="N255">
        <v>0</v>
      </c>
      <c r="O255">
        <v>34.909999999999997</v>
      </c>
      <c r="P255">
        <v>0</v>
      </c>
      <c r="Q255">
        <v>0</v>
      </c>
      <c r="R255">
        <v>0</v>
      </c>
      <c r="S255">
        <v>0</v>
      </c>
      <c r="T255">
        <v>982.91</v>
      </c>
      <c r="U255" s="38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 s="38">
        <v>21065</v>
      </c>
      <c r="Y255" t="str">
        <f>VLOOKUP(Tabela1[[#This Row],[CÓD PRODUTO ]],[1]fornnecedor!$A:$G,7,0)</f>
        <v>PRIMER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257</v>
      </c>
      <c r="B256" t="s">
        <v>101</v>
      </c>
      <c r="C256" s="1">
        <v>46038</v>
      </c>
      <c r="D256" s="2">
        <v>2003223002</v>
      </c>
      <c r="E256" t="s">
        <v>258</v>
      </c>
      <c r="G256" t="s">
        <v>103</v>
      </c>
      <c r="H256" t="s">
        <v>24</v>
      </c>
      <c r="I256">
        <v>192.45</v>
      </c>
      <c r="J256">
        <v>4</v>
      </c>
      <c r="K256">
        <v>0</v>
      </c>
      <c r="L256">
        <v>769.81</v>
      </c>
      <c r="M256">
        <v>25.27</v>
      </c>
      <c r="N256">
        <v>0</v>
      </c>
      <c r="O256">
        <v>17.510000000000002</v>
      </c>
      <c r="P256">
        <v>0</v>
      </c>
      <c r="Q256">
        <v>0</v>
      </c>
      <c r="R256">
        <v>0</v>
      </c>
      <c r="S256">
        <v>0</v>
      </c>
      <c r="T256">
        <v>802.78</v>
      </c>
      <c r="U256" s="38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 s="38">
        <v>23002</v>
      </c>
      <c r="Y256" t="str">
        <f>VLOOKUP(Tabela1[[#This Row],[CÓD PRODUTO ]],[1]fornnecedor!$A:$G,7,0)</f>
        <v>BASES PU</v>
      </c>
      <c r="Z256">
        <v>495879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2002922653</v>
      </c>
      <c r="E257" t="s">
        <v>102</v>
      </c>
      <c r="G257" t="s">
        <v>103</v>
      </c>
      <c r="H257" t="s">
        <v>24</v>
      </c>
      <c r="I257">
        <v>13.11</v>
      </c>
      <c r="J257">
        <v>276</v>
      </c>
      <c r="K257">
        <v>0</v>
      </c>
      <c r="L257" s="3">
        <v>3617.53</v>
      </c>
      <c r="M257">
        <v>0</v>
      </c>
      <c r="N257">
        <v>0</v>
      </c>
      <c r="O257">
        <v>82.25</v>
      </c>
      <c r="P257">
        <v>0</v>
      </c>
      <c r="Q257">
        <v>0</v>
      </c>
      <c r="R257">
        <v>255.76</v>
      </c>
      <c r="S257">
        <v>0</v>
      </c>
      <c r="T257" s="3">
        <v>3653.7</v>
      </c>
      <c r="U257" s="38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 s="38">
        <v>22653</v>
      </c>
      <c r="Y257" t="str">
        <f>VLOOKUP(Tabela1[[#This Row],[CÓD PRODUTO ]],[1]fornnecedor!$A:$G,7,0)</f>
        <v>EMBALAGEM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2003121708</v>
      </c>
      <c r="E258" t="s">
        <v>126</v>
      </c>
      <c r="G258" t="s">
        <v>127</v>
      </c>
      <c r="H258" t="s">
        <v>24</v>
      </c>
      <c r="I258">
        <v>161.51</v>
      </c>
      <c r="J258">
        <v>10</v>
      </c>
      <c r="K258">
        <v>0</v>
      </c>
      <c r="L258" s="3">
        <v>1615.12</v>
      </c>
      <c r="M258">
        <v>53.02</v>
      </c>
      <c r="N258">
        <v>0</v>
      </c>
      <c r="O258">
        <v>36.72</v>
      </c>
      <c r="P258">
        <v>0</v>
      </c>
      <c r="Q258">
        <v>0</v>
      </c>
      <c r="R258">
        <v>0</v>
      </c>
      <c r="S258">
        <v>0</v>
      </c>
      <c r="T258" s="3">
        <v>1684.29</v>
      </c>
      <c r="U258" s="3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 s="38">
        <v>21708</v>
      </c>
      <c r="Y258" t="str">
        <f>VLOOKUP(Tabela1[[#This Row],[CÓD PRODUTO ]],[1]fornnecedor!$A:$G,7,0)</f>
        <v>BASES POLIÉSTER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2003109916</v>
      </c>
      <c r="E259" t="s">
        <v>128</v>
      </c>
      <c r="G259" t="s">
        <v>127</v>
      </c>
      <c r="H259" t="s">
        <v>24</v>
      </c>
      <c r="I259">
        <v>111.3</v>
      </c>
      <c r="J259">
        <v>4</v>
      </c>
      <c r="K259">
        <v>0</v>
      </c>
      <c r="L259">
        <v>445.2</v>
      </c>
      <c r="M259">
        <v>14.61</v>
      </c>
      <c r="N259">
        <v>0</v>
      </c>
      <c r="O259">
        <v>10.119999999999999</v>
      </c>
      <c r="P259">
        <v>0</v>
      </c>
      <c r="Q259">
        <v>0</v>
      </c>
      <c r="R259">
        <v>0</v>
      </c>
      <c r="S259">
        <v>0</v>
      </c>
      <c r="T259">
        <v>464.26</v>
      </c>
      <c r="U259" s="38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 s="38">
        <v>9916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2003109919</v>
      </c>
      <c r="E260" t="s">
        <v>260</v>
      </c>
      <c r="G260" t="s">
        <v>127</v>
      </c>
      <c r="H260" t="s">
        <v>24</v>
      </c>
      <c r="I260">
        <v>318.36</v>
      </c>
      <c r="J260">
        <v>4</v>
      </c>
      <c r="K260">
        <v>0</v>
      </c>
      <c r="L260" s="3">
        <v>1273.42</v>
      </c>
      <c r="M260">
        <v>41.8</v>
      </c>
      <c r="N260">
        <v>0</v>
      </c>
      <c r="O260">
        <v>28.95</v>
      </c>
      <c r="P260">
        <v>0</v>
      </c>
      <c r="Q260">
        <v>0</v>
      </c>
      <c r="R260">
        <v>0</v>
      </c>
      <c r="S260">
        <v>0</v>
      </c>
      <c r="T260" s="3">
        <v>1327.95</v>
      </c>
      <c r="U260" s="38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 s="38">
        <v>9919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2003109920</v>
      </c>
      <c r="E261" t="s">
        <v>251</v>
      </c>
      <c r="G261" t="s">
        <v>127</v>
      </c>
      <c r="H261" t="s">
        <v>24</v>
      </c>
      <c r="I261">
        <v>484.12</v>
      </c>
      <c r="J261">
        <v>2</v>
      </c>
      <c r="K261">
        <v>0</v>
      </c>
      <c r="L261">
        <v>968.24</v>
      </c>
      <c r="M261">
        <v>31.78</v>
      </c>
      <c r="N261">
        <v>0</v>
      </c>
      <c r="O261">
        <v>22.01</v>
      </c>
      <c r="P261">
        <v>0</v>
      </c>
      <c r="Q261">
        <v>0</v>
      </c>
      <c r="R261">
        <v>0</v>
      </c>
      <c r="S261">
        <v>0</v>
      </c>
      <c r="T261" s="3">
        <v>1009.7</v>
      </c>
      <c r="U261" s="38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 s="38">
        <v>9920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2003109922</v>
      </c>
      <c r="E262" t="s">
        <v>129</v>
      </c>
      <c r="G262" t="s">
        <v>127</v>
      </c>
      <c r="H262" t="s">
        <v>24</v>
      </c>
      <c r="I262">
        <v>109.82</v>
      </c>
      <c r="J262">
        <v>6</v>
      </c>
      <c r="K262">
        <v>0</v>
      </c>
      <c r="L262">
        <v>658.93</v>
      </c>
      <c r="M262">
        <v>21.63</v>
      </c>
      <c r="N262">
        <v>0</v>
      </c>
      <c r="O262">
        <v>14.98</v>
      </c>
      <c r="P262">
        <v>0</v>
      </c>
      <c r="Q262">
        <v>0</v>
      </c>
      <c r="R262">
        <v>0</v>
      </c>
      <c r="S262">
        <v>0</v>
      </c>
      <c r="T262">
        <v>687.15</v>
      </c>
      <c r="U262" s="38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 s="38">
        <v>9922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2003109923</v>
      </c>
      <c r="E263" t="s">
        <v>130</v>
      </c>
      <c r="G263" t="s">
        <v>127</v>
      </c>
      <c r="H263" t="s">
        <v>24</v>
      </c>
      <c r="I263">
        <v>164.71</v>
      </c>
      <c r="J263">
        <v>2</v>
      </c>
      <c r="K263">
        <v>0</v>
      </c>
      <c r="L263">
        <v>329.41</v>
      </c>
      <c r="M263">
        <v>10.81</v>
      </c>
      <c r="N263">
        <v>0</v>
      </c>
      <c r="O263">
        <v>7.49</v>
      </c>
      <c r="P263">
        <v>0</v>
      </c>
      <c r="Q263">
        <v>0</v>
      </c>
      <c r="R263">
        <v>0</v>
      </c>
      <c r="S263">
        <v>0</v>
      </c>
      <c r="T263">
        <v>343.51</v>
      </c>
      <c r="U263" s="38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 s="38">
        <v>9923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2003109926</v>
      </c>
      <c r="E264" t="s">
        <v>131</v>
      </c>
      <c r="G264" t="s">
        <v>127</v>
      </c>
      <c r="H264" t="s">
        <v>24</v>
      </c>
      <c r="I264">
        <v>280.45999999999998</v>
      </c>
      <c r="J264">
        <v>4</v>
      </c>
      <c r="K264">
        <v>0</v>
      </c>
      <c r="L264" s="3">
        <v>1121.83</v>
      </c>
      <c r="M264">
        <v>36.82</v>
      </c>
      <c r="N264">
        <v>0</v>
      </c>
      <c r="O264">
        <v>25.51</v>
      </c>
      <c r="P264">
        <v>0</v>
      </c>
      <c r="Q264">
        <v>0</v>
      </c>
      <c r="R264">
        <v>0</v>
      </c>
      <c r="S264">
        <v>0</v>
      </c>
      <c r="T264" s="3">
        <v>1169.8699999999999</v>
      </c>
      <c r="U264" s="38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 s="38">
        <v>9926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2003109930</v>
      </c>
      <c r="E265" t="s">
        <v>261</v>
      </c>
      <c r="G265" t="s">
        <v>127</v>
      </c>
      <c r="H265" t="s">
        <v>24</v>
      </c>
      <c r="I265">
        <v>396.69</v>
      </c>
      <c r="J265">
        <v>2</v>
      </c>
      <c r="K265">
        <v>0</v>
      </c>
      <c r="L265">
        <v>793.38</v>
      </c>
      <c r="M265">
        <v>26.04</v>
      </c>
      <c r="N265">
        <v>0</v>
      </c>
      <c r="O265">
        <v>18.04</v>
      </c>
      <c r="P265">
        <v>0</v>
      </c>
      <c r="Q265">
        <v>0</v>
      </c>
      <c r="R265">
        <v>0</v>
      </c>
      <c r="S265">
        <v>0</v>
      </c>
      <c r="T265">
        <v>827.35</v>
      </c>
      <c r="U265" s="38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 s="38">
        <v>9930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2003109941</v>
      </c>
      <c r="E266" t="s">
        <v>262</v>
      </c>
      <c r="G266" t="s">
        <v>127</v>
      </c>
      <c r="H266" t="s">
        <v>24</v>
      </c>
      <c r="I266">
        <v>432.18</v>
      </c>
      <c r="J266">
        <v>2</v>
      </c>
      <c r="K266">
        <v>0</v>
      </c>
      <c r="L266">
        <v>864.35</v>
      </c>
      <c r="M266">
        <v>28.37</v>
      </c>
      <c r="N266">
        <v>0</v>
      </c>
      <c r="O266">
        <v>19.649999999999999</v>
      </c>
      <c r="P266">
        <v>0</v>
      </c>
      <c r="Q266">
        <v>0</v>
      </c>
      <c r="R266">
        <v>0</v>
      </c>
      <c r="S266">
        <v>0</v>
      </c>
      <c r="T266">
        <v>901.36</v>
      </c>
      <c r="U266" s="38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 s="38">
        <v>9941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2003109952</v>
      </c>
      <c r="E267" t="s">
        <v>263</v>
      </c>
      <c r="G267" t="s">
        <v>127</v>
      </c>
      <c r="H267" t="s">
        <v>24</v>
      </c>
      <c r="I267">
        <v>168.34</v>
      </c>
      <c r="J267">
        <v>2</v>
      </c>
      <c r="K267">
        <v>0</v>
      </c>
      <c r="L267">
        <v>336.68</v>
      </c>
      <c r="M267">
        <v>11.05</v>
      </c>
      <c r="N267">
        <v>0</v>
      </c>
      <c r="O267">
        <v>7.66</v>
      </c>
      <c r="P267">
        <v>0</v>
      </c>
      <c r="Q267">
        <v>0</v>
      </c>
      <c r="R267">
        <v>0</v>
      </c>
      <c r="S267">
        <v>0</v>
      </c>
      <c r="T267">
        <v>351.1</v>
      </c>
      <c r="U267" s="38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 s="38">
        <v>9952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2003109953</v>
      </c>
      <c r="E268" t="s">
        <v>264</v>
      </c>
      <c r="G268" t="s">
        <v>127</v>
      </c>
      <c r="H268" t="s">
        <v>24</v>
      </c>
      <c r="I268">
        <v>268.18</v>
      </c>
      <c r="J268">
        <v>4</v>
      </c>
      <c r="K268">
        <v>0</v>
      </c>
      <c r="L268" s="3">
        <v>1072.7</v>
      </c>
      <c r="M268">
        <v>35.21</v>
      </c>
      <c r="N268">
        <v>0</v>
      </c>
      <c r="O268">
        <v>24.39</v>
      </c>
      <c r="P268">
        <v>0</v>
      </c>
      <c r="Q268">
        <v>0</v>
      </c>
      <c r="R268">
        <v>0</v>
      </c>
      <c r="S268">
        <v>0</v>
      </c>
      <c r="T268" s="3">
        <v>1118.6400000000001</v>
      </c>
      <c r="U268" s="3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 s="38">
        <v>9953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2003109954</v>
      </c>
      <c r="E269" t="s">
        <v>265</v>
      </c>
      <c r="G269" t="s">
        <v>127</v>
      </c>
      <c r="H269" t="s">
        <v>24</v>
      </c>
      <c r="I269">
        <v>455.09</v>
      </c>
      <c r="J269">
        <v>2</v>
      </c>
      <c r="K269">
        <v>0</v>
      </c>
      <c r="L269">
        <v>910.18</v>
      </c>
      <c r="M269">
        <v>29.88</v>
      </c>
      <c r="N269">
        <v>0</v>
      </c>
      <c r="O269">
        <v>20.69</v>
      </c>
      <c r="P269">
        <v>0</v>
      </c>
      <c r="Q269">
        <v>0</v>
      </c>
      <c r="R269">
        <v>0</v>
      </c>
      <c r="S269">
        <v>0</v>
      </c>
      <c r="T269">
        <v>949.16</v>
      </c>
      <c r="U269" s="38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 s="38">
        <v>9954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2003109955</v>
      </c>
      <c r="E270" t="s">
        <v>135</v>
      </c>
      <c r="G270" t="s">
        <v>127</v>
      </c>
      <c r="H270" t="s">
        <v>24</v>
      </c>
      <c r="I270">
        <v>105.89</v>
      </c>
      <c r="J270">
        <v>4</v>
      </c>
      <c r="K270">
        <v>0</v>
      </c>
      <c r="L270">
        <v>423.57</v>
      </c>
      <c r="M270">
        <v>13.9</v>
      </c>
      <c r="N270">
        <v>0</v>
      </c>
      <c r="O270">
        <v>9.64</v>
      </c>
      <c r="P270">
        <v>0</v>
      </c>
      <c r="Q270">
        <v>0</v>
      </c>
      <c r="R270">
        <v>0</v>
      </c>
      <c r="S270">
        <v>0</v>
      </c>
      <c r="T270">
        <v>441.71</v>
      </c>
      <c r="U270" s="38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 s="38">
        <v>9955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2003109956</v>
      </c>
      <c r="E271" t="s">
        <v>266</v>
      </c>
      <c r="G271" t="s">
        <v>127</v>
      </c>
      <c r="H271" t="s">
        <v>24</v>
      </c>
      <c r="I271">
        <v>339.87</v>
      </c>
      <c r="J271">
        <v>1</v>
      </c>
      <c r="K271">
        <v>0</v>
      </c>
      <c r="L271">
        <v>339.87</v>
      </c>
      <c r="M271">
        <v>11.16</v>
      </c>
      <c r="N271">
        <v>0</v>
      </c>
      <c r="O271">
        <v>7.73</v>
      </c>
      <c r="P271">
        <v>0</v>
      </c>
      <c r="Q271">
        <v>0</v>
      </c>
      <c r="R271">
        <v>0</v>
      </c>
      <c r="S271">
        <v>0</v>
      </c>
      <c r="T271">
        <v>354.43</v>
      </c>
      <c r="U271" s="38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 s="38">
        <v>9956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2003109957</v>
      </c>
      <c r="E272" t="s">
        <v>136</v>
      </c>
      <c r="G272" t="s">
        <v>127</v>
      </c>
      <c r="H272" t="s">
        <v>24</v>
      </c>
      <c r="I272">
        <v>102.94</v>
      </c>
      <c r="J272">
        <v>2</v>
      </c>
      <c r="K272">
        <v>0</v>
      </c>
      <c r="L272">
        <v>205.88</v>
      </c>
      <c r="M272">
        <v>6.76</v>
      </c>
      <c r="N272">
        <v>0</v>
      </c>
      <c r="O272">
        <v>4.68</v>
      </c>
      <c r="P272">
        <v>0</v>
      </c>
      <c r="Q272">
        <v>0</v>
      </c>
      <c r="R272">
        <v>0</v>
      </c>
      <c r="S272">
        <v>0</v>
      </c>
      <c r="T272">
        <v>214.7</v>
      </c>
      <c r="U272" s="38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 s="38">
        <v>9957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2003109960</v>
      </c>
      <c r="E273" t="s">
        <v>267</v>
      </c>
      <c r="G273" t="s">
        <v>127</v>
      </c>
      <c r="H273" t="s">
        <v>24</v>
      </c>
      <c r="I273">
        <v>432.18</v>
      </c>
      <c r="J273">
        <v>2</v>
      </c>
      <c r="K273">
        <v>0</v>
      </c>
      <c r="L273">
        <v>864.35</v>
      </c>
      <c r="M273">
        <v>28.37</v>
      </c>
      <c r="N273">
        <v>0</v>
      </c>
      <c r="O273">
        <v>19.649999999999999</v>
      </c>
      <c r="P273">
        <v>0</v>
      </c>
      <c r="Q273">
        <v>0</v>
      </c>
      <c r="R273">
        <v>0</v>
      </c>
      <c r="S273">
        <v>0</v>
      </c>
      <c r="T273">
        <v>901.36</v>
      </c>
      <c r="U273" s="38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 s="38">
        <v>9960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2003109961</v>
      </c>
      <c r="E274" t="s">
        <v>137</v>
      </c>
      <c r="G274" t="s">
        <v>127</v>
      </c>
      <c r="H274" t="s">
        <v>24</v>
      </c>
      <c r="I274">
        <v>335.67</v>
      </c>
      <c r="J274">
        <v>8</v>
      </c>
      <c r="K274">
        <v>0</v>
      </c>
      <c r="L274" s="3">
        <v>2685.37</v>
      </c>
      <c r="M274">
        <v>88.15</v>
      </c>
      <c r="N274">
        <v>0</v>
      </c>
      <c r="O274">
        <v>61.05</v>
      </c>
      <c r="P274">
        <v>0</v>
      </c>
      <c r="Q274">
        <v>0</v>
      </c>
      <c r="R274">
        <v>0</v>
      </c>
      <c r="S274">
        <v>0</v>
      </c>
      <c r="T274" s="3">
        <v>2800.37</v>
      </c>
      <c r="U274" s="38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 s="38">
        <v>9961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2003109962</v>
      </c>
      <c r="E275" t="s">
        <v>268</v>
      </c>
      <c r="G275" t="s">
        <v>127</v>
      </c>
      <c r="H275" t="s">
        <v>24</v>
      </c>
      <c r="I275">
        <v>91.04</v>
      </c>
      <c r="J275">
        <v>2</v>
      </c>
      <c r="K275">
        <v>0</v>
      </c>
      <c r="L275">
        <v>182.08</v>
      </c>
      <c r="M275">
        <v>5.98</v>
      </c>
      <c r="N275">
        <v>0</v>
      </c>
      <c r="O275">
        <v>4.1399999999999997</v>
      </c>
      <c r="P275">
        <v>0</v>
      </c>
      <c r="Q275">
        <v>0</v>
      </c>
      <c r="R275">
        <v>0</v>
      </c>
      <c r="S275">
        <v>0</v>
      </c>
      <c r="T275">
        <v>189.88</v>
      </c>
      <c r="U275" s="38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 s="38">
        <v>9962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2003109971</v>
      </c>
      <c r="E276" t="s">
        <v>269</v>
      </c>
      <c r="G276" t="s">
        <v>127</v>
      </c>
      <c r="H276" t="s">
        <v>24</v>
      </c>
      <c r="I276">
        <v>384.09</v>
      </c>
      <c r="J276">
        <v>2</v>
      </c>
      <c r="K276">
        <v>0</v>
      </c>
      <c r="L276">
        <v>768.18</v>
      </c>
      <c r="M276">
        <v>25.22</v>
      </c>
      <c r="N276">
        <v>0</v>
      </c>
      <c r="O276">
        <v>17.46</v>
      </c>
      <c r="P276">
        <v>0</v>
      </c>
      <c r="Q276">
        <v>0</v>
      </c>
      <c r="R276">
        <v>0</v>
      </c>
      <c r="S276">
        <v>0</v>
      </c>
      <c r="T276">
        <v>801.08</v>
      </c>
      <c r="U276" s="38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 s="38">
        <v>9971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2003109973</v>
      </c>
      <c r="E277" t="s">
        <v>270</v>
      </c>
      <c r="G277" t="s">
        <v>127</v>
      </c>
      <c r="H277" t="s">
        <v>24</v>
      </c>
      <c r="I277">
        <v>432.18</v>
      </c>
      <c r="J277">
        <v>2</v>
      </c>
      <c r="K277">
        <v>0</v>
      </c>
      <c r="L277">
        <v>864.35</v>
      </c>
      <c r="M277">
        <v>28.37</v>
      </c>
      <c r="N277">
        <v>0</v>
      </c>
      <c r="O277">
        <v>19.649999999999999</v>
      </c>
      <c r="P277">
        <v>0</v>
      </c>
      <c r="Q277">
        <v>0</v>
      </c>
      <c r="R277">
        <v>0</v>
      </c>
      <c r="S277">
        <v>0</v>
      </c>
      <c r="T277">
        <v>901.36</v>
      </c>
      <c r="U277" s="38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 s="38">
        <v>9973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2003109982</v>
      </c>
      <c r="E278" t="s">
        <v>140</v>
      </c>
      <c r="G278" t="s">
        <v>127</v>
      </c>
      <c r="H278" t="s">
        <v>24</v>
      </c>
      <c r="I278">
        <v>442.51</v>
      </c>
      <c r="J278">
        <v>2</v>
      </c>
      <c r="K278">
        <v>0</v>
      </c>
      <c r="L278">
        <v>885.02</v>
      </c>
      <c r="M278">
        <v>29.05</v>
      </c>
      <c r="N278">
        <v>0</v>
      </c>
      <c r="O278">
        <v>20.12</v>
      </c>
      <c r="P278">
        <v>0</v>
      </c>
      <c r="Q278">
        <v>0</v>
      </c>
      <c r="R278">
        <v>0</v>
      </c>
      <c r="S278">
        <v>0</v>
      </c>
      <c r="T278">
        <v>922.92</v>
      </c>
      <c r="U278" s="3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 s="38">
        <v>9982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2003121030</v>
      </c>
      <c r="E279" t="s">
        <v>271</v>
      </c>
      <c r="G279" t="s">
        <v>127</v>
      </c>
      <c r="H279" t="s">
        <v>24</v>
      </c>
      <c r="I279">
        <v>432.18</v>
      </c>
      <c r="J279">
        <v>2</v>
      </c>
      <c r="K279">
        <v>0</v>
      </c>
      <c r="L279">
        <v>864.35</v>
      </c>
      <c r="M279">
        <v>28.37</v>
      </c>
      <c r="N279">
        <v>0</v>
      </c>
      <c r="O279">
        <v>19.649999999999999</v>
      </c>
      <c r="P279">
        <v>0</v>
      </c>
      <c r="Q279">
        <v>0</v>
      </c>
      <c r="R279">
        <v>0</v>
      </c>
      <c r="S279">
        <v>0</v>
      </c>
      <c r="T279">
        <v>901.36</v>
      </c>
      <c r="U279" s="38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 s="38">
        <v>21030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2003109984</v>
      </c>
      <c r="E280" t="s">
        <v>272</v>
      </c>
      <c r="G280" t="s">
        <v>127</v>
      </c>
      <c r="H280" t="s">
        <v>24</v>
      </c>
      <c r="I280">
        <v>333.18</v>
      </c>
      <c r="J280">
        <v>2</v>
      </c>
      <c r="K280">
        <v>0</v>
      </c>
      <c r="L280">
        <v>666.36</v>
      </c>
      <c r="M280">
        <v>21.87</v>
      </c>
      <c r="N280">
        <v>0</v>
      </c>
      <c r="O280">
        <v>15.15</v>
      </c>
      <c r="P280">
        <v>0</v>
      </c>
      <c r="Q280">
        <v>0</v>
      </c>
      <c r="R280">
        <v>0</v>
      </c>
      <c r="S280">
        <v>0</v>
      </c>
      <c r="T280">
        <v>694.89</v>
      </c>
      <c r="U280" s="38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 s="38">
        <v>9984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2003423658</v>
      </c>
      <c r="E281" t="s">
        <v>273</v>
      </c>
      <c r="G281" t="s">
        <v>127</v>
      </c>
      <c r="H281" t="s">
        <v>24</v>
      </c>
      <c r="I281">
        <v>670.89</v>
      </c>
      <c r="J281">
        <v>8</v>
      </c>
      <c r="K281">
        <v>0</v>
      </c>
      <c r="L281" s="3">
        <v>5367.15</v>
      </c>
      <c r="M281">
        <v>176.18</v>
      </c>
      <c r="N281">
        <v>0</v>
      </c>
      <c r="O281">
        <v>122.03</v>
      </c>
      <c r="P281">
        <v>0</v>
      </c>
      <c r="Q281">
        <v>0</v>
      </c>
      <c r="R281">
        <v>0</v>
      </c>
      <c r="S281">
        <v>0</v>
      </c>
      <c r="T281" s="3">
        <v>5597</v>
      </c>
      <c r="U281" s="38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 s="38">
        <v>23658</v>
      </c>
      <c r="Y281" t="str">
        <f>VLOOKUP(Tabela1[[#This Row],[CÓD PRODUTO ]],[1]fornnecedor!$A:$G,7,0)</f>
        <v>VERNIZ AUTOMOTIVO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2003423294</v>
      </c>
      <c r="E282" t="s">
        <v>274</v>
      </c>
      <c r="G282" t="s">
        <v>127</v>
      </c>
      <c r="H282" t="s">
        <v>24</v>
      </c>
      <c r="I282">
        <v>40.93</v>
      </c>
      <c r="J282">
        <v>6</v>
      </c>
      <c r="K282">
        <v>0</v>
      </c>
      <c r="L282">
        <v>245.58</v>
      </c>
      <c r="M282">
        <v>8.06</v>
      </c>
      <c r="N282">
        <v>0</v>
      </c>
      <c r="O282">
        <v>5.59</v>
      </c>
      <c r="P282">
        <v>0</v>
      </c>
      <c r="Q282">
        <v>0</v>
      </c>
      <c r="R282">
        <v>0</v>
      </c>
      <c r="S282">
        <v>0</v>
      </c>
      <c r="T282">
        <v>256.10000000000002</v>
      </c>
      <c r="U282" s="38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 s="38">
        <v>23294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2003423295</v>
      </c>
      <c r="E283" t="s">
        <v>275</v>
      </c>
      <c r="G283" t="s">
        <v>127</v>
      </c>
      <c r="H283" t="s">
        <v>24</v>
      </c>
      <c r="I283">
        <v>180.75</v>
      </c>
      <c r="J283">
        <v>24</v>
      </c>
      <c r="K283">
        <v>0</v>
      </c>
      <c r="L283" s="3">
        <v>4338.03</v>
      </c>
      <c r="M283">
        <v>142.4</v>
      </c>
      <c r="N283">
        <v>0</v>
      </c>
      <c r="O283">
        <v>98.63</v>
      </c>
      <c r="P283">
        <v>0</v>
      </c>
      <c r="Q283">
        <v>0</v>
      </c>
      <c r="R283">
        <v>0</v>
      </c>
      <c r="S283">
        <v>0</v>
      </c>
      <c r="T283" s="3">
        <v>4523.8100000000004</v>
      </c>
      <c r="U283" s="38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 s="38">
        <v>23295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2003421860</v>
      </c>
      <c r="E284" t="s">
        <v>141</v>
      </c>
      <c r="G284" t="s">
        <v>127</v>
      </c>
      <c r="H284" t="s">
        <v>24</v>
      </c>
      <c r="I284">
        <v>43.34</v>
      </c>
      <c r="J284">
        <v>12</v>
      </c>
      <c r="K284">
        <v>0</v>
      </c>
      <c r="L284">
        <v>520.1</v>
      </c>
      <c r="M284">
        <v>17.07</v>
      </c>
      <c r="N284">
        <v>0</v>
      </c>
      <c r="O284">
        <v>11.82</v>
      </c>
      <c r="P284">
        <v>0</v>
      </c>
      <c r="Q284">
        <v>0</v>
      </c>
      <c r="R284">
        <v>0</v>
      </c>
      <c r="S284">
        <v>0</v>
      </c>
      <c r="T284">
        <v>542.37</v>
      </c>
      <c r="U284" s="38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 s="38">
        <v>21860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2001523653</v>
      </c>
      <c r="E285" t="s">
        <v>276</v>
      </c>
      <c r="G285" t="s">
        <v>127</v>
      </c>
      <c r="H285" t="s">
        <v>24</v>
      </c>
      <c r="I285">
        <v>46.02</v>
      </c>
      <c r="J285">
        <v>240</v>
      </c>
      <c r="K285">
        <v>0</v>
      </c>
      <c r="L285" s="3">
        <v>11043.89</v>
      </c>
      <c r="M285">
        <v>725.03</v>
      </c>
      <c r="N285">
        <v>0</v>
      </c>
      <c r="O285">
        <v>251.12</v>
      </c>
      <c r="P285">
        <v>0</v>
      </c>
      <c r="Q285">
        <v>0</v>
      </c>
      <c r="R285">
        <v>780.8</v>
      </c>
      <c r="S285">
        <v>0</v>
      </c>
      <c r="T285" s="3">
        <v>11879.37</v>
      </c>
      <c r="U285" s="38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 s="38">
        <v>23653</v>
      </c>
      <c r="Y285" t="str">
        <f>VLOOKUP(Tabela1[[#This Row],[CÓD PRODUTO ]],[1]fornnecedor!$A:$G,7,0)</f>
        <v>CATALISADORES INDIVIDUAS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2001523296</v>
      </c>
      <c r="E286" t="s">
        <v>143</v>
      </c>
      <c r="G286" t="s">
        <v>127</v>
      </c>
      <c r="H286" t="s">
        <v>24</v>
      </c>
      <c r="I286">
        <v>28.89</v>
      </c>
      <c r="J286">
        <v>36</v>
      </c>
      <c r="K286">
        <v>0</v>
      </c>
      <c r="L286" s="3">
        <v>1039.9100000000001</v>
      </c>
      <c r="M286">
        <v>68.27</v>
      </c>
      <c r="N286">
        <v>0</v>
      </c>
      <c r="O286">
        <v>23.65</v>
      </c>
      <c r="P286">
        <v>0</v>
      </c>
      <c r="Q286">
        <v>0</v>
      </c>
      <c r="R286">
        <v>73.52</v>
      </c>
      <c r="S286">
        <v>0</v>
      </c>
      <c r="T286" s="3">
        <v>1118.58</v>
      </c>
      <c r="U286" s="38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 s="38">
        <v>23296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2001521859</v>
      </c>
      <c r="E287" t="s">
        <v>277</v>
      </c>
      <c r="G287" t="s">
        <v>127</v>
      </c>
      <c r="H287" t="s">
        <v>24</v>
      </c>
      <c r="I287">
        <v>17.36</v>
      </c>
      <c r="J287">
        <v>6</v>
      </c>
      <c r="K287">
        <v>0</v>
      </c>
      <c r="L287">
        <v>104.15</v>
      </c>
      <c r="M287">
        <v>6.84</v>
      </c>
      <c r="N287">
        <v>0</v>
      </c>
      <c r="O287">
        <v>2.37</v>
      </c>
      <c r="P287">
        <v>0</v>
      </c>
      <c r="Q287">
        <v>0</v>
      </c>
      <c r="R287">
        <v>7.36</v>
      </c>
      <c r="S287">
        <v>0</v>
      </c>
      <c r="T287">
        <v>112.03</v>
      </c>
      <c r="U287" s="38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 s="38">
        <v>21859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2001521862</v>
      </c>
      <c r="E288" t="s">
        <v>278</v>
      </c>
      <c r="G288" t="s">
        <v>127</v>
      </c>
      <c r="H288" t="s">
        <v>24</v>
      </c>
      <c r="I288">
        <v>19.61</v>
      </c>
      <c r="J288">
        <v>36</v>
      </c>
      <c r="K288">
        <v>0</v>
      </c>
      <c r="L288">
        <v>705.93</v>
      </c>
      <c r="M288">
        <v>46.34</v>
      </c>
      <c r="N288">
        <v>0</v>
      </c>
      <c r="O288">
        <v>16.05</v>
      </c>
      <c r="P288">
        <v>0</v>
      </c>
      <c r="Q288">
        <v>0</v>
      </c>
      <c r="R288">
        <v>49.91</v>
      </c>
      <c r="S288">
        <v>0</v>
      </c>
      <c r="T288">
        <v>759.33</v>
      </c>
      <c r="U288" s="3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 s="38">
        <v>21862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2001509773</v>
      </c>
      <c r="E289" t="s">
        <v>279</v>
      </c>
      <c r="G289" t="s">
        <v>127</v>
      </c>
      <c r="H289" t="s">
        <v>24</v>
      </c>
      <c r="I289">
        <v>65.63</v>
      </c>
      <c r="J289">
        <v>12</v>
      </c>
      <c r="K289">
        <v>0</v>
      </c>
      <c r="L289">
        <v>787.55</v>
      </c>
      <c r="M289">
        <v>51.7</v>
      </c>
      <c r="N289">
        <v>0</v>
      </c>
      <c r="O289">
        <v>17.91</v>
      </c>
      <c r="P289">
        <v>0</v>
      </c>
      <c r="Q289">
        <v>0</v>
      </c>
      <c r="R289">
        <v>55.68</v>
      </c>
      <c r="S289">
        <v>0</v>
      </c>
      <c r="T289">
        <v>847.13</v>
      </c>
      <c r="U289" s="38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 s="38">
        <v>9773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2001509775</v>
      </c>
      <c r="E290" t="s">
        <v>280</v>
      </c>
      <c r="G290" t="s">
        <v>127</v>
      </c>
      <c r="H290" t="s">
        <v>24</v>
      </c>
      <c r="I290">
        <v>37.39</v>
      </c>
      <c r="J290">
        <v>12</v>
      </c>
      <c r="K290">
        <v>0</v>
      </c>
      <c r="L290">
        <v>448.72</v>
      </c>
      <c r="M290">
        <v>29.46</v>
      </c>
      <c r="N290">
        <v>0</v>
      </c>
      <c r="O290">
        <v>10.210000000000001</v>
      </c>
      <c r="P290">
        <v>0</v>
      </c>
      <c r="Q290">
        <v>0</v>
      </c>
      <c r="R290">
        <v>31.72</v>
      </c>
      <c r="S290">
        <v>0</v>
      </c>
      <c r="T290">
        <v>482.67</v>
      </c>
      <c r="U290" s="38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 s="38">
        <v>9775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2000423623</v>
      </c>
      <c r="E291" t="s">
        <v>281</v>
      </c>
      <c r="G291" t="s">
        <v>127</v>
      </c>
      <c r="H291" t="s">
        <v>24</v>
      </c>
      <c r="I291">
        <v>82.12</v>
      </c>
      <c r="J291">
        <v>18</v>
      </c>
      <c r="K291">
        <v>0</v>
      </c>
      <c r="L291" s="3">
        <v>1478.18</v>
      </c>
      <c r="M291">
        <v>19.41</v>
      </c>
      <c r="N291">
        <v>0</v>
      </c>
      <c r="O291">
        <v>33.61</v>
      </c>
      <c r="P291">
        <v>0</v>
      </c>
      <c r="Q291">
        <v>0</v>
      </c>
      <c r="R291">
        <v>59.72</v>
      </c>
      <c r="S291">
        <v>0</v>
      </c>
      <c r="T291" s="3">
        <v>1512.37</v>
      </c>
      <c r="U291" s="38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 s="38">
        <v>23623</v>
      </c>
      <c r="Y291" t="str">
        <f>VLOOKUP(Tabela1[[#This Row],[CÓD PRODUTO ]],[1]fornnecedor!$A:$G,7,0)</f>
        <v>MASSA POLIÉSTER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2003524182</v>
      </c>
      <c r="E292" t="s">
        <v>282</v>
      </c>
      <c r="G292" t="s">
        <v>127</v>
      </c>
      <c r="H292" t="s">
        <v>24</v>
      </c>
      <c r="I292">
        <v>111.92</v>
      </c>
      <c r="J292">
        <v>2</v>
      </c>
      <c r="K292">
        <v>0</v>
      </c>
      <c r="L292">
        <v>223.83</v>
      </c>
      <c r="M292">
        <v>7.35</v>
      </c>
      <c r="N292">
        <v>0</v>
      </c>
      <c r="O292">
        <v>5.08</v>
      </c>
      <c r="P292">
        <v>0</v>
      </c>
      <c r="Q292">
        <v>0</v>
      </c>
      <c r="R292">
        <v>0</v>
      </c>
      <c r="S292">
        <v>0</v>
      </c>
      <c r="T292">
        <v>233.42</v>
      </c>
      <c r="U292" s="38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 s="38">
        <v>24182</v>
      </c>
      <c r="Y292" t="str">
        <f>VLOOKUP(Tabela1[[#This Row],[CÓD PRODUTO ]],[1]fornnecedor!$A:$G,7,0)</f>
        <v>PRIMER AUTOMOTIVO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2003523926</v>
      </c>
      <c r="E293" t="s">
        <v>283</v>
      </c>
      <c r="G293" t="s">
        <v>127</v>
      </c>
      <c r="H293" t="s">
        <v>24</v>
      </c>
      <c r="I293">
        <v>92.1</v>
      </c>
      <c r="J293">
        <v>40</v>
      </c>
      <c r="K293">
        <v>0</v>
      </c>
      <c r="L293" s="3">
        <v>3683.87</v>
      </c>
      <c r="M293">
        <v>120.92</v>
      </c>
      <c r="N293">
        <v>0</v>
      </c>
      <c r="O293">
        <v>83.76</v>
      </c>
      <c r="P293">
        <v>0</v>
      </c>
      <c r="Q293">
        <v>0</v>
      </c>
      <c r="R293">
        <v>0</v>
      </c>
      <c r="S293">
        <v>0</v>
      </c>
      <c r="T293" s="3">
        <v>3841.63</v>
      </c>
      <c r="U293" s="38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 s="38">
        <v>23926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2003521861</v>
      </c>
      <c r="E294" t="s">
        <v>284</v>
      </c>
      <c r="G294" t="s">
        <v>127</v>
      </c>
      <c r="H294" t="s">
        <v>24</v>
      </c>
      <c r="I294">
        <v>40.43</v>
      </c>
      <c r="J294">
        <v>6</v>
      </c>
      <c r="K294">
        <v>0</v>
      </c>
      <c r="L294">
        <v>242.58</v>
      </c>
      <c r="M294">
        <v>7.96</v>
      </c>
      <c r="N294">
        <v>0</v>
      </c>
      <c r="O294">
        <v>5.52</v>
      </c>
      <c r="P294">
        <v>0</v>
      </c>
      <c r="Q294">
        <v>0</v>
      </c>
      <c r="R294">
        <v>0</v>
      </c>
      <c r="S294">
        <v>0</v>
      </c>
      <c r="T294">
        <v>252.97</v>
      </c>
      <c r="U294" s="38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 s="38">
        <v>21861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2000109995</v>
      </c>
      <c r="E295" t="s">
        <v>285</v>
      </c>
      <c r="G295" t="s">
        <v>127</v>
      </c>
      <c r="H295" t="s">
        <v>24</v>
      </c>
      <c r="I295">
        <v>127.52</v>
      </c>
      <c r="J295">
        <v>8</v>
      </c>
      <c r="K295">
        <v>0</v>
      </c>
      <c r="L295" s="3">
        <v>1020.13</v>
      </c>
      <c r="M295">
        <v>66.97</v>
      </c>
      <c r="N295">
        <v>0</v>
      </c>
      <c r="O295">
        <v>23.19</v>
      </c>
      <c r="P295">
        <v>0</v>
      </c>
      <c r="Q295">
        <v>0</v>
      </c>
      <c r="R295">
        <v>72.12</v>
      </c>
      <c r="S295">
        <v>0</v>
      </c>
      <c r="T295" s="3">
        <v>1097.3</v>
      </c>
      <c r="U295" s="38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 s="38">
        <v>9995</v>
      </c>
      <c r="Y295" t="str">
        <f>VLOOKUP(Tabela1[[#This Row],[CÓD PRODUTO ]],[1]fornnecedor!$A:$G,7,0)</f>
        <v>DILUENTE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2000121067</v>
      </c>
      <c r="E296" t="s">
        <v>145</v>
      </c>
      <c r="G296" t="s">
        <v>127</v>
      </c>
      <c r="H296" t="s">
        <v>24</v>
      </c>
      <c r="I296">
        <v>24.96</v>
      </c>
      <c r="J296">
        <v>60</v>
      </c>
      <c r="K296">
        <v>0</v>
      </c>
      <c r="L296" s="3">
        <v>1497.34</v>
      </c>
      <c r="M296">
        <v>98.3</v>
      </c>
      <c r="N296">
        <v>0</v>
      </c>
      <c r="O296">
        <v>34.04</v>
      </c>
      <c r="P296">
        <v>0</v>
      </c>
      <c r="Q296">
        <v>0</v>
      </c>
      <c r="R296">
        <v>105.86</v>
      </c>
      <c r="S296">
        <v>0</v>
      </c>
      <c r="T296" s="3">
        <v>1610.61</v>
      </c>
      <c r="U296" s="38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 s="38">
        <v>21067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2003509989</v>
      </c>
      <c r="E297" t="s">
        <v>286</v>
      </c>
      <c r="G297" t="s">
        <v>127</v>
      </c>
      <c r="H297" t="s">
        <v>24</v>
      </c>
      <c r="I297">
        <v>41.15</v>
      </c>
      <c r="J297">
        <v>12</v>
      </c>
      <c r="K297">
        <v>0</v>
      </c>
      <c r="L297">
        <v>493.78</v>
      </c>
      <c r="M297">
        <v>16.21</v>
      </c>
      <c r="N297">
        <v>0</v>
      </c>
      <c r="O297">
        <v>11.23</v>
      </c>
      <c r="P297">
        <v>0</v>
      </c>
      <c r="Q297">
        <v>0</v>
      </c>
      <c r="R297">
        <v>0</v>
      </c>
      <c r="S297">
        <v>0</v>
      </c>
      <c r="T297">
        <v>514.92999999999995</v>
      </c>
      <c r="U297" s="38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 s="38">
        <v>9989</v>
      </c>
      <c r="Y297" t="str">
        <f>VLOOKUP(Tabela1[[#This Row],[CÓD PRODUTO ]],[1]fornnecedor!$A:$G,7,0)</f>
        <v>PRIMER AUTOMOTIVO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2000109997</v>
      </c>
      <c r="E298" t="s">
        <v>287</v>
      </c>
      <c r="G298" t="s">
        <v>127</v>
      </c>
      <c r="H298" t="s">
        <v>24</v>
      </c>
      <c r="I298">
        <v>28.13</v>
      </c>
      <c r="J298">
        <v>12</v>
      </c>
      <c r="K298">
        <v>0</v>
      </c>
      <c r="L298">
        <v>337.5</v>
      </c>
      <c r="M298">
        <v>22.16</v>
      </c>
      <c r="N298">
        <v>0</v>
      </c>
      <c r="O298">
        <v>7.68</v>
      </c>
      <c r="P298">
        <v>0</v>
      </c>
      <c r="Q298">
        <v>0</v>
      </c>
      <c r="R298">
        <v>23.86</v>
      </c>
      <c r="S298">
        <v>0</v>
      </c>
      <c r="T298">
        <v>363.04</v>
      </c>
      <c r="U298" s="3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 s="38">
        <v>9997</v>
      </c>
      <c r="Y298" t="str">
        <f>VLOOKUP(Tabela1[[#This Row],[CÓD PRODUTO ]],[1]fornnecedor!$A:$G,7,0)</f>
        <v>DILUENTE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2003223002</v>
      </c>
      <c r="E299" t="s">
        <v>258</v>
      </c>
      <c r="G299" t="s">
        <v>103</v>
      </c>
      <c r="H299" t="s">
        <v>24</v>
      </c>
      <c r="I299">
        <v>192.45</v>
      </c>
      <c r="J299">
        <v>12</v>
      </c>
      <c r="K299">
        <v>0</v>
      </c>
      <c r="L299" s="3">
        <v>2309.44</v>
      </c>
      <c r="M299">
        <v>75.81</v>
      </c>
      <c r="N299">
        <v>0</v>
      </c>
      <c r="O299">
        <v>58.83</v>
      </c>
      <c r="P299">
        <v>0</v>
      </c>
      <c r="Q299">
        <v>0</v>
      </c>
      <c r="R299">
        <v>0</v>
      </c>
      <c r="S299">
        <v>0</v>
      </c>
      <c r="T299" s="3">
        <v>2408.34</v>
      </c>
      <c r="U299" s="38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 s="38">
        <v>23002</v>
      </c>
      <c r="Y299" t="str">
        <f>VLOOKUP(Tabela1[[#This Row],[CÓD PRODUTO ]],[1]fornnecedor!$A:$G,7,0)</f>
        <v>BASES PU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2003223003</v>
      </c>
      <c r="E300" t="s">
        <v>289</v>
      </c>
      <c r="G300" t="s">
        <v>103</v>
      </c>
      <c r="H300" t="s">
        <v>24</v>
      </c>
      <c r="I300">
        <v>216.91</v>
      </c>
      <c r="J300">
        <v>2</v>
      </c>
      <c r="K300">
        <v>0</v>
      </c>
      <c r="L300">
        <v>433.83</v>
      </c>
      <c r="M300">
        <v>14.24</v>
      </c>
      <c r="N300">
        <v>0</v>
      </c>
      <c r="O300">
        <v>11.05</v>
      </c>
      <c r="P300">
        <v>0</v>
      </c>
      <c r="Q300">
        <v>0</v>
      </c>
      <c r="R300">
        <v>0</v>
      </c>
      <c r="S300">
        <v>0</v>
      </c>
      <c r="T300">
        <v>452.41</v>
      </c>
      <c r="U300" s="38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 s="38">
        <v>23003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2003223005</v>
      </c>
      <c r="E301" t="s">
        <v>147</v>
      </c>
      <c r="G301" t="s">
        <v>103</v>
      </c>
      <c r="H301" t="s">
        <v>24</v>
      </c>
      <c r="I301">
        <v>201.96</v>
      </c>
      <c r="J301">
        <v>2</v>
      </c>
      <c r="K301">
        <v>0</v>
      </c>
      <c r="L301">
        <v>403.91</v>
      </c>
      <c r="M301">
        <v>13.26</v>
      </c>
      <c r="N301">
        <v>0</v>
      </c>
      <c r="O301">
        <v>10.29</v>
      </c>
      <c r="P301">
        <v>0</v>
      </c>
      <c r="Q301">
        <v>0</v>
      </c>
      <c r="R301">
        <v>0</v>
      </c>
      <c r="S301">
        <v>0</v>
      </c>
      <c r="T301">
        <v>421.21</v>
      </c>
      <c r="U301" s="38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 s="38">
        <v>23005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2003223007</v>
      </c>
      <c r="E302" t="s">
        <v>148</v>
      </c>
      <c r="G302" t="s">
        <v>103</v>
      </c>
      <c r="H302" t="s">
        <v>24</v>
      </c>
      <c r="I302">
        <v>259.35000000000002</v>
      </c>
      <c r="J302">
        <v>2</v>
      </c>
      <c r="K302">
        <v>0</v>
      </c>
      <c r="L302">
        <v>518.70000000000005</v>
      </c>
      <c r="M302">
        <v>17.03</v>
      </c>
      <c r="N302">
        <v>0</v>
      </c>
      <c r="O302">
        <v>13.22</v>
      </c>
      <c r="P302">
        <v>0</v>
      </c>
      <c r="Q302">
        <v>0</v>
      </c>
      <c r="R302">
        <v>0</v>
      </c>
      <c r="S302">
        <v>0</v>
      </c>
      <c r="T302">
        <v>540.91999999999996</v>
      </c>
      <c r="U302" s="38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 s="38">
        <v>23007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2003223009</v>
      </c>
      <c r="E303" t="s">
        <v>149</v>
      </c>
      <c r="G303" t="s">
        <v>103</v>
      </c>
      <c r="H303" t="s">
        <v>24</v>
      </c>
      <c r="I303">
        <v>369.58</v>
      </c>
      <c r="J303">
        <v>2</v>
      </c>
      <c r="K303">
        <v>0</v>
      </c>
      <c r="L303">
        <v>739.16</v>
      </c>
      <c r="M303">
        <v>24.26</v>
      </c>
      <c r="N303">
        <v>0</v>
      </c>
      <c r="O303">
        <v>18.829999999999998</v>
      </c>
      <c r="P303">
        <v>0</v>
      </c>
      <c r="Q303">
        <v>0</v>
      </c>
      <c r="R303">
        <v>0</v>
      </c>
      <c r="S303">
        <v>0</v>
      </c>
      <c r="T303">
        <v>770.81</v>
      </c>
      <c r="U303" s="38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 s="38">
        <v>23009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2003223011</v>
      </c>
      <c r="E304" t="s">
        <v>290</v>
      </c>
      <c r="G304" t="s">
        <v>103</v>
      </c>
      <c r="H304" t="s">
        <v>24</v>
      </c>
      <c r="I304">
        <v>244</v>
      </c>
      <c r="J304">
        <v>2</v>
      </c>
      <c r="K304">
        <v>0</v>
      </c>
      <c r="L304">
        <v>488</v>
      </c>
      <c r="M304">
        <v>16.02</v>
      </c>
      <c r="N304">
        <v>0</v>
      </c>
      <c r="O304">
        <v>12.43</v>
      </c>
      <c r="P304">
        <v>0</v>
      </c>
      <c r="Q304">
        <v>0</v>
      </c>
      <c r="R304">
        <v>0</v>
      </c>
      <c r="S304">
        <v>0</v>
      </c>
      <c r="T304">
        <v>508.9</v>
      </c>
      <c r="U304" s="38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 s="38">
        <v>23011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2003223015</v>
      </c>
      <c r="E305" t="s">
        <v>291</v>
      </c>
      <c r="G305" t="s">
        <v>103</v>
      </c>
      <c r="H305" t="s">
        <v>24</v>
      </c>
      <c r="I305">
        <v>218.47</v>
      </c>
      <c r="J305">
        <v>4</v>
      </c>
      <c r="K305">
        <v>0</v>
      </c>
      <c r="L305">
        <v>873.89</v>
      </c>
      <c r="M305">
        <v>28.69</v>
      </c>
      <c r="N305">
        <v>0</v>
      </c>
      <c r="O305">
        <v>22.26</v>
      </c>
      <c r="P305">
        <v>0</v>
      </c>
      <c r="Q305">
        <v>0</v>
      </c>
      <c r="R305">
        <v>0</v>
      </c>
      <c r="S305">
        <v>0</v>
      </c>
      <c r="T305">
        <v>911.32</v>
      </c>
      <c r="U305" s="38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 s="38">
        <v>23015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2003322624</v>
      </c>
      <c r="E306" t="s">
        <v>292</v>
      </c>
      <c r="G306" t="s">
        <v>152</v>
      </c>
      <c r="H306" t="s">
        <v>24</v>
      </c>
      <c r="I306">
        <v>745.68</v>
      </c>
      <c r="J306">
        <v>2</v>
      </c>
      <c r="K306">
        <v>0</v>
      </c>
      <c r="L306" s="3">
        <v>1491.37</v>
      </c>
      <c r="M306">
        <v>48.95</v>
      </c>
      <c r="N306">
        <v>0</v>
      </c>
      <c r="O306">
        <v>37.99</v>
      </c>
      <c r="P306">
        <v>0</v>
      </c>
      <c r="Q306">
        <v>0</v>
      </c>
      <c r="R306">
        <v>0</v>
      </c>
      <c r="S306">
        <v>0</v>
      </c>
      <c r="T306" s="3">
        <v>1555.23</v>
      </c>
      <c r="U306" s="38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 s="38">
        <v>22624</v>
      </c>
      <c r="Y306" t="str">
        <f>VLOOKUP(Tabela1[[#This Row],[CÓD PRODUTO ]],[1]fornnecedor!$A:$G,7,0)</f>
        <v>BASES LACA / SINTETICO / TECH FLEET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2003322658</v>
      </c>
      <c r="E307" t="s">
        <v>293</v>
      </c>
      <c r="G307" t="s">
        <v>152</v>
      </c>
      <c r="H307" t="s">
        <v>24</v>
      </c>
      <c r="I307">
        <v>233.81</v>
      </c>
      <c r="J307">
        <v>2</v>
      </c>
      <c r="K307">
        <v>0</v>
      </c>
      <c r="L307">
        <v>467.63</v>
      </c>
      <c r="M307">
        <v>15.35</v>
      </c>
      <c r="N307">
        <v>0</v>
      </c>
      <c r="O307">
        <v>11.92</v>
      </c>
      <c r="P307">
        <v>0</v>
      </c>
      <c r="Q307">
        <v>0</v>
      </c>
      <c r="R307">
        <v>0</v>
      </c>
      <c r="S307">
        <v>0</v>
      </c>
      <c r="T307">
        <v>487.66</v>
      </c>
      <c r="U307" s="38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 s="38">
        <v>22658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2004500009</v>
      </c>
      <c r="E308" t="s">
        <v>194</v>
      </c>
      <c r="G308" t="s">
        <v>103</v>
      </c>
      <c r="H308" t="s">
        <v>24</v>
      </c>
      <c r="I308">
        <v>11.71</v>
      </c>
      <c r="J308">
        <v>6</v>
      </c>
      <c r="K308">
        <v>0</v>
      </c>
      <c r="L308">
        <v>70.260000000000005</v>
      </c>
      <c r="M308">
        <v>4.6100000000000003</v>
      </c>
      <c r="N308">
        <v>0</v>
      </c>
      <c r="O308">
        <v>1.79</v>
      </c>
      <c r="P308">
        <v>0</v>
      </c>
      <c r="Q308">
        <v>0</v>
      </c>
      <c r="R308">
        <v>4.97</v>
      </c>
      <c r="S308">
        <v>0</v>
      </c>
      <c r="T308">
        <v>75.569999999999993</v>
      </c>
      <c r="U308" s="3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 s="38">
        <v>9</v>
      </c>
      <c r="Y308" t="str">
        <f>VLOOKUP(Tabela1[[#This Row],[CÓD PRODUTO ]],[1]fornnecedor!$A:$G,7,0)</f>
        <v>PRETO FOSCO VINÍLICO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2005209804</v>
      </c>
      <c r="E309" t="s">
        <v>109</v>
      </c>
      <c r="G309" t="s">
        <v>103</v>
      </c>
      <c r="H309" t="s">
        <v>24</v>
      </c>
      <c r="I309">
        <v>25.38</v>
      </c>
      <c r="J309">
        <v>24</v>
      </c>
      <c r="K309">
        <v>0</v>
      </c>
      <c r="L309">
        <v>609.16</v>
      </c>
      <c r="M309">
        <v>39.99</v>
      </c>
      <c r="N309">
        <v>0</v>
      </c>
      <c r="O309">
        <v>15.52</v>
      </c>
      <c r="P309">
        <v>0</v>
      </c>
      <c r="Q309">
        <v>0</v>
      </c>
      <c r="R309">
        <v>43.07</v>
      </c>
      <c r="S309">
        <v>0</v>
      </c>
      <c r="T309">
        <v>655.24</v>
      </c>
      <c r="U309" s="38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 s="38">
        <v>9804</v>
      </c>
      <c r="Y309" t="str">
        <f>VLOOKUP(Tabela1[[#This Row],[CÓD PRODUTO ]],[1]fornnecedor!$A:$G,7,0)</f>
        <v>DESENGRAXANTE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2005109799</v>
      </c>
      <c r="E310" t="s">
        <v>195</v>
      </c>
      <c r="G310" t="s">
        <v>103</v>
      </c>
      <c r="H310" t="s">
        <v>24</v>
      </c>
      <c r="I310">
        <v>25.34</v>
      </c>
      <c r="J310">
        <v>12</v>
      </c>
      <c r="K310">
        <v>0</v>
      </c>
      <c r="L310">
        <v>304.12</v>
      </c>
      <c r="M310">
        <v>0</v>
      </c>
      <c r="N310">
        <v>0</v>
      </c>
      <c r="O310">
        <v>7.75</v>
      </c>
      <c r="P310">
        <v>0</v>
      </c>
      <c r="Q310">
        <v>0</v>
      </c>
      <c r="R310">
        <v>21.5</v>
      </c>
      <c r="S310">
        <v>0</v>
      </c>
      <c r="T310">
        <v>307.16000000000003</v>
      </c>
      <c r="U310" s="38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 s="38">
        <v>9799</v>
      </c>
      <c r="Y310" t="str">
        <f>VLOOKUP(Tabela1[[#This Row],[CÓD PRODUTO ]],[1]fornnecedor!$A:$G,7,0)</f>
        <v>FERRUGEM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2002922653</v>
      </c>
      <c r="E311" t="s">
        <v>102</v>
      </c>
      <c r="G311" t="s">
        <v>103</v>
      </c>
      <c r="H311" t="s">
        <v>24</v>
      </c>
      <c r="I311">
        <v>13.11</v>
      </c>
      <c r="J311">
        <v>92</v>
      </c>
      <c r="K311">
        <v>0</v>
      </c>
      <c r="L311" s="3">
        <v>1205.8399999999999</v>
      </c>
      <c r="M311">
        <v>0</v>
      </c>
      <c r="N311">
        <v>0</v>
      </c>
      <c r="O311">
        <v>30.72</v>
      </c>
      <c r="P311">
        <v>0</v>
      </c>
      <c r="Q311">
        <v>0</v>
      </c>
      <c r="R311">
        <v>85.25</v>
      </c>
      <c r="S311">
        <v>0</v>
      </c>
      <c r="T311" s="3">
        <v>1217.9000000000001</v>
      </c>
      <c r="U311" s="38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 s="38">
        <v>22653</v>
      </c>
      <c r="Y311" t="str">
        <f>VLOOKUP(Tabela1[[#This Row],[CÓD PRODUTO ]],[1]fornnecedor!$A:$G,7,0)</f>
        <v>EMBALAGEM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2001509786</v>
      </c>
      <c r="E312" t="s">
        <v>196</v>
      </c>
      <c r="G312" t="s">
        <v>103</v>
      </c>
      <c r="H312" t="s">
        <v>24</v>
      </c>
      <c r="I312">
        <v>9.44</v>
      </c>
      <c r="J312">
        <v>36</v>
      </c>
      <c r="K312">
        <v>0</v>
      </c>
      <c r="L312">
        <v>339.94</v>
      </c>
      <c r="M312">
        <v>22.32</v>
      </c>
      <c r="N312">
        <v>0</v>
      </c>
      <c r="O312">
        <v>8.66</v>
      </c>
      <c r="P312">
        <v>0</v>
      </c>
      <c r="Q312">
        <v>0</v>
      </c>
      <c r="R312">
        <v>24.03</v>
      </c>
      <c r="S312">
        <v>0</v>
      </c>
      <c r="T312">
        <v>365.66</v>
      </c>
      <c r="U312" s="38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 s="38">
        <v>9786</v>
      </c>
      <c r="Y312" t="str">
        <f>VLOOKUP(Tabela1[[#This Row],[CÓD PRODUTO ]],[1]fornnecedor!$A:$G,7,0)</f>
        <v>CATALISADORES INDIVIDUAS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2001509788</v>
      </c>
      <c r="E313" t="s">
        <v>197</v>
      </c>
      <c r="G313" t="s">
        <v>103</v>
      </c>
      <c r="H313" t="s">
        <v>24</v>
      </c>
      <c r="I313">
        <v>45.75</v>
      </c>
      <c r="J313">
        <v>36</v>
      </c>
      <c r="K313">
        <v>0</v>
      </c>
      <c r="L313" s="3">
        <v>1646.85</v>
      </c>
      <c r="M313">
        <v>108.12</v>
      </c>
      <c r="N313">
        <v>0</v>
      </c>
      <c r="O313">
        <v>41.95</v>
      </c>
      <c r="P313">
        <v>0</v>
      </c>
      <c r="Q313">
        <v>0</v>
      </c>
      <c r="R313">
        <v>116.43</v>
      </c>
      <c r="S313">
        <v>0</v>
      </c>
      <c r="T313" s="3">
        <v>1771.44</v>
      </c>
      <c r="U313" s="38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 s="38">
        <v>9788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2001521075</v>
      </c>
      <c r="E314" t="s">
        <v>198</v>
      </c>
      <c r="G314" t="s">
        <v>103</v>
      </c>
      <c r="H314" t="s">
        <v>24</v>
      </c>
      <c r="I314">
        <v>22.01</v>
      </c>
      <c r="J314">
        <v>72</v>
      </c>
      <c r="K314">
        <v>0</v>
      </c>
      <c r="L314" s="3">
        <v>1585.01</v>
      </c>
      <c r="M314">
        <v>104.06</v>
      </c>
      <c r="N314">
        <v>0</v>
      </c>
      <c r="O314">
        <v>40.380000000000003</v>
      </c>
      <c r="P314">
        <v>0</v>
      </c>
      <c r="Q314">
        <v>0</v>
      </c>
      <c r="R314">
        <v>112.06</v>
      </c>
      <c r="S314">
        <v>0</v>
      </c>
      <c r="T314" s="3">
        <v>1704.92</v>
      </c>
      <c r="U314" s="38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 s="38">
        <v>21075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2000323385</v>
      </c>
      <c r="E315" t="s">
        <v>204</v>
      </c>
      <c r="G315" t="s">
        <v>103</v>
      </c>
      <c r="H315" t="s">
        <v>24</v>
      </c>
      <c r="I315">
        <v>36.520000000000003</v>
      </c>
      <c r="J315">
        <v>18</v>
      </c>
      <c r="K315">
        <v>0</v>
      </c>
      <c r="L315">
        <v>657.29</v>
      </c>
      <c r="M315">
        <v>21.58</v>
      </c>
      <c r="N315">
        <v>0</v>
      </c>
      <c r="O315">
        <v>16.739999999999998</v>
      </c>
      <c r="P315">
        <v>0</v>
      </c>
      <c r="Q315">
        <v>0</v>
      </c>
      <c r="R315">
        <v>0</v>
      </c>
      <c r="S315">
        <v>0</v>
      </c>
      <c r="T315">
        <v>685.44</v>
      </c>
      <c r="U315" s="38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 s="38">
        <v>23385</v>
      </c>
      <c r="Y315" t="str">
        <f>VLOOKUP(Tabela1[[#This Row],[CÓD PRODUTO ]],[1]fornnecedor!$A:$G,7,0)</f>
        <v>TINTAS PU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2000323383</v>
      </c>
      <c r="E316" t="s">
        <v>205</v>
      </c>
      <c r="G316" t="s">
        <v>103</v>
      </c>
      <c r="H316" t="s">
        <v>24</v>
      </c>
      <c r="I316">
        <v>36.47</v>
      </c>
      <c r="J316">
        <v>24</v>
      </c>
      <c r="K316">
        <v>0</v>
      </c>
      <c r="L316">
        <v>875.37</v>
      </c>
      <c r="M316">
        <v>28.73</v>
      </c>
      <c r="N316">
        <v>0</v>
      </c>
      <c r="O316">
        <v>22.3</v>
      </c>
      <c r="P316">
        <v>0</v>
      </c>
      <c r="Q316">
        <v>0</v>
      </c>
      <c r="R316">
        <v>0</v>
      </c>
      <c r="S316">
        <v>0</v>
      </c>
      <c r="T316">
        <v>912.85</v>
      </c>
      <c r="U316" s="38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 s="38">
        <v>23383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2000323387</v>
      </c>
      <c r="E317" t="s">
        <v>206</v>
      </c>
      <c r="G317" t="s">
        <v>103</v>
      </c>
      <c r="H317" t="s">
        <v>24</v>
      </c>
      <c r="I317">
        <v>36.520000000000003</v>
      </c>
      <c r="J317">
        <v>24</v>
      </c>
      <c r="K317">
        <v>0</v>
      </c>
      <c r="L317">
        <v>876.39</v>
      </c>
      <c r="M317">
        <v>28.77</v>
      </c>
      <c r="N317">
        <v>0</v>
      </c>
      <c r="O317">
        <v>22.32</v>
      </c>
      <c r="P317">
        <v>0</v>
      </c>
      <c r="Q317">
        <v>0</v>
      </c>
      <c r="R317">
        <v>0</v>
      </c>
      <c r="S317">
        <v>0</v>
      </c>
      <c r="T317">
        <v>913.92</v>
      </c>
      <c r="U317" s="38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 s="38">
        <v>23387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2000323384</v>
      </c>
      <c r="E318" t="s">
        <v>209</v>
      </c>
      <c r="G318" t="s">
        <v>103</v>
      </c>
      <c r="H318" t="s">
        <v>24</v>
      </c>
      <c r="I318">
        <v>34.380000000000003</v>
      </c>
      <c r="J318">
        <v>18</v>
      </c>
      <c r="K318">
        <v>0</v>
      </c>
      <c r="L318">
        <v>618.92999999999995</v>
      </c>
      <c r="M318">
        <v>20.32</v>
      </c>
      <c r="N318">
        <v>0</v>
      </c>
      <c r="O318">
        <v>15.77</v>
      </c>
      <c r="P318">
        <v>0</v>
      </c>
      <c r="Q318">
        <v>0</v>
      </c>
      <c r="R318">
        <v>0</v>
      </c>
      <c r="S318">
        <v>0</v>
      </c>
      <c r="T318">
        <v>645.44000000000005</v>
      </c>
      <c r="U318" s="3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 s="38">
        <v>23384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2000321010</v>
      </c>
      <c r="E319" t="s">
        <v>210</v>
      </c>
      <c r="G319" t="s">
        <v>103</v>
      </c>
      <c r="H319" t="s">
        <v>66</v>
      </c>
      <c r="I319">
        <v>43.3</v>
      </c>
      <c r="J319">
        <v>24</v>
      </c>
      <c r="K319">
        <v>0</v>
      </c>
      <c r="L319" s="3">
        <v>1039.21</v>
      </c>
      <c r="M319">
        <v>34.11</v>
      </c>
      <c r="N319">
        <v>0</v>
      </c>
      <c r="O319">
        <v>26.47</v>
      </c>
      <c r="P319">
        <v>0</v>
      </c>
      <c r="Q319">
        <v>0</v>
      </c>
      <c r="R319">
        <v>73.47</v>
      </c>
      <c r="S319">
        <v>0</v>
      </c>
      <c r="T319" s="3">
        <v>1083.71</v>
      </c>
      <c r="U319" s="38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 s="38">
        <v>21010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2000322644</v>
      </c>
      <c r="E320" t="s">
        <v>211</v>
      </c>
      <c r="G320" t="s">
        <v>103</v>
      </c>
      <c r="H320" t="s">
        <v>24</v>
      </c>
      <c r="I320">
        <v>36.42</v>
      </c>
      <c r="J320">
        <v>6</v>
      </c>
      <c r="K320">
        <v>0</v>
      </c>
      <c r="L320">
        <v>218.5</v>
      </c>
      <c r="M320">
        <v>7.17</v>
      </c>
      <c r="N320">
        <v>0</v>
      </c>
      <c r="O320">
        <v>5.57</v>
      </c>
      <c r="P320">
        <v>0</v>
      </c>
      <c r="Q320">
        <v>0</v>
      </c>
      <c r="R320">
        <v>15.45</v>
      </c>
      <c r="S320">
        <v>0</v>
      </c>
      <c r="T320">
        <v>227.86</v>
      </c>
      <c r="U320" s="38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 s="38">
        <v>22644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2001721721</v>
      </c>
      <c r="E321" t="s">
        <v>294</v>
      </c>
      <c r="G321" t="s">
        <v>103</v>
      </c>
      <c r="H321" t="s">
        <v>24</v>
      </c>
      <c r="I321">
        <v>19.13</v>
      </c>
      <c r="J321">
        <v>4</v>
      </c>
      <c r="K321">
        <v>0</v>
      </c>
      <c r="L321">
        <v>76.510000000000005</v>
      </c>
      <c r="M321">
        <v>0</v>
      </c>
      <c r="N321">
        <v>0</v>
      </c>
      <c r="O321">
        <v>1.95</v>
      </c>
      <c r="P321">
        <v>0</v>
      </c>
      <c r="Q321">
        <v>0</v>
      </c>
      <c r="R321">
        <v>0</v>
      </c>
      <c r="S321">
        <v>0</v>
      </c>
      <c r="T321">
        <v>77.28</v>
      </c>
      <c r="U321" s="38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 s="38">
        <v>21721</v>
      </c>
      <c r="Y321" t="str">
        <f>VLOOKUP(Tabela1[[#This Row],[CÓD PRODUTO ]],[1]fornnecedor!$A:$G,7,0)</f>
        <v xml:space="preserve">MASCARAMENTO 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2005009752</v>
      </c>
      <c r="E322" t="s">
        <v>117</v>
      </c>
      <c r="G322" t="s">
        <v>103</v>
      </c>
      <c r="H322" t="s">
        <v>24</v>
      </c>
      <c r="I322">
        <v>26.38</v>
      </c>
      <c r="J322">
        <v>24</v>
      </c>
      <c r="K322">
        <v>0</v>
      </c>
      <c r="L322">
        <v>633.04</v>
      </c>
      <c r="M322">
        <v>41.56</v>
      </c>
      <c r="N322">
        <v>0</v>
      </c>
      <c r="O322">
        <v>16.13</v>
      </c>
      <c r="P322">
        <v>0</v>
      </c>
      <c r="Q322">
        <v>0</v>
      </c>
      <c r="R322">
        <v>0</v>
      </c>
      <c r="S322">
        <v>0</v>
      </c>
      <c r="T322">
        <v>680.93</v>
      </c>
      <c r="U322" s="38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 s="38">
        <v>9752</v>
      </c>
      <c r="Y322" t="str">
        <f>VLOOKUP(Tabela1[[#This Row],[CÓD PRODUTO ]],[1]fornnecedor!$A:$G,7,0)</f>
        <v>SELADORA P/ PLASTICO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2000120795</v>
      </c>
      <c r="E323" t="s">
        <v>215</v>
      </c>
      <c r="G323" t="s">
        <v>103</v>
      </c>
      <c r="H323" t="s">
        <v>24</v>
      </c>
      <c r="I323">
        <v>327</v>
      </c>
      <c r="J323">
        <v>10</v>
      </c>
      <c r="K323">
        <v>0</v>
      </c>
      <c r="L323" s="3">
        <v>3270</v>
      </c>
      <c r="M323">
        <v>214.68</v>
      </c>
      <c r="N323">
        <v>0</v>
      </c>
      <c r="O323">
        <v>83.3</v>
      </c>
      <c r="P323">
        <v>0</v>
      </c>
      <c r="Q323">
        <v>0</v>
      </c>
      <c r="R323">
        <v>231.19</v>
      </c>
      <c r="S323">
        <v>0</v>
      </c>
      <c r="T323" s="3">
        <v>3517.38</v>
      </c>
      <c r="U323" s="38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 s="38">
        <v>20795</v>
      </c>
      <c r="Y323" t="str">
        <f>VLOOKUP(Tabela1[[#This Row],[CÓD PRODUTO ]],[1]fornnecedor!$A:$G,7,0)</f>
        <v>DILUENTE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2000109806</v>
      </c>
      <c r="E324" t="s">
        <v>216</v>
      </c>
      <c r="G324" t="s">
        <v>103</v>
      </c>
      <c r="H324" t="s">
        <v>24</v>
      </c>
      <c r="I324">
        <v>98.74</v>
      </c>
      <c r="J324">
        <v>12</v>
      </c>
      <c r="K324">
        <v>0</v>
      </c>
      <c r="L324" s="3">
        <v>1184.92</v>
      </c>
      <c r="M324">
        <v>77.790000000000006</v>
      </c>
      <c r="N324">
        <v>0</v>
      </c>
      <c r="O324">
        <v>30.19</v>
      </c>
      <c r="P324">
        <v>0</v>
      </c>
      <c r="Q324">
        <v>0</v>
      </c>
      <c r="R324">
        <v>83.77</v>
      </c>
      <c r="S324">
        <v>0</v>
      </c>
      <c r="T324" s="3">
        <v>1274.56</v>
      </c>
      <c r="U324" s="38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 s="38">
        <v>9806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2000109805</v>
      </c>
      <c r="E325" t="s">
        <v>295</v>
      </c>
      <c r="G325" t="s">
        <v>103</v>
      </c>
      <c r="H325" t="s">
        <v>24</v>
      </c>
      <c r="I325">
        <v>18.920000000000002</v>
      </c>
      <c r="J325">
        <v>42</v>
      </c>
      <c r="K325">
        <v>0</v>
      </c>
      <c r="L325">
        <v>794.81</v>
      </c>
      <c r="M325">
        <v>52.18</v>
      </c>
      <c r="N325">
        <v>0</v>
      </c>
      <c r="O325">
        <v>20.25</v>
      </c>
      <c r="P325">
        <v>0</v>
      </c>
      <c r="Q325">
        <v>0</v>
      </c>
      <c r="R325">
        <v>56.19</v>
      </c>
      <c r="S325">
        <v>0</v>
      </c>
      <c r="T325">
        <v>854.94</v>
      </c>
      <c r="U325" s="38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 s="38">
        <v>9805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2003109859</v>
      </c>
      <c r="E326" t="s">
        <v>111</v>
      </c>
      <c r="G326" t="s">
        <v>103</v>
      </c>
      <c r="H326" t="s">
        <v>24</v>
      </c>
      <c r="I326">
        <v>37.200000000000003</v>
      </c>
      <c r="J326">
        <v>24</v>
      </c>
      <c r="K326">
        <v>0</v>
      </c>
      <c r="L326">
        <v>892.86</v>
      </c>
      <c r="M326">
        <v>29.31</v>
      </c>
      <c r="N326">
        <v>0</v>
      </c>
      <c r="O326">
        <v>22.75</v>
      </c>
      <c r="P326">
        <v>0</v>
      </c>
      <c r="Q326">
        <v>0</v>
      </c>
      <c r="R326">
        <v>0</v>
      </c>
      <c r="S326">
        <v>0</v>
      </c>
      <c r="T326">
        <v>931.1</v>
      </c>
      <c r="U326" s="38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 s="38">
        <v>9859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2003109861</v>
      </c>
      <c r="E327" t="s">
        <v>219</v>
      </c>
      <c r="G327" t="s">
        <v>103</v>
      </c>
      <c r="H327" t="s">
        <v>24</v>
      </c>
      <c r="I327">
        <v>127.64</v>
      </c>
      <c r="J327">
        <v>6</v>
      </c>
      <c r="K327">
        <v>0</v>
      </c>
      <c r="L327">
        <v>765.82</v>
      </c>
      <c r="M327">
        <v>25.14</v>
      </c>
      <c r="N327">
        <v>0</v>
      </c>
      <c r="O327">
        <v>19.510000000000002</v>
      </c>
      <c r="P327">
        <v>0</v>
      </c>
      <c r="Q327">
        <v>0</v>
      </c>
      <c r="R327">
        <v>0</v>
      </c>
      <c r="S327">
        <v>0</v>
      </c>
      <c r="T327">
        <v>798.62</v>
      </c>
      <c r="U327" s="38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 s="38">
        <v>9861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2003109863</v>
      </c>
      <c r="E328" t="s">
        <v>220</v>
      </c>
      <c r="G328" t="s">
        <v>103</v>
      </c>
      <c r="H328" t="s">
        <v>24</v>
      </c>
      <c r="I328">
        <v>53.3</v>
      </c>
      <c r="J328">
        <v>2</v>
      </c>
      <c r="K328">
        <v>0</v>
      </c>
      <c r="L328">
        <v>106.59</v>
      </c>
      <c r="M328">
        <v>3.5</v>
      </c>
      <c r="N328">
        <v>0</v>
      </c>
      <c r="O328">
        <v>2.72</v>
      </c>
      <c r="P328">
        <v>0</v>
      </c>
      <c r="Q328">
        <v>0</v>
      </c>
      <c r="R328">
        <v>0</v>
      </c>
      <c r="S328">
        <v>0</v>
      </c>
      <c r="T328">
        <v>111.16</v>
      </c>
      <c r="U328" s="3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 s="38">
        <v>9863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2003120114</v>
      </c>
      <c r="E329" t="s">
        <v>221</v>
      </c>
      <c r="G329" t="s">
        <v>103</v>
      </c>
      <c r="H329" t="s">
        <v>24</v>
      </c>
      <c r="I329">
        <v>206.52</v>
      </c>
      <c r="J329">
        <v>20</v>
      </c>
      <c r="K329">
        <v>0</v>
      </c>
      <c r="L329" s="3">
        <v>4130.3100000000004</v>
      </c>
      <c r="M329">
        <v>135.58000000000001</v>
      </c>
      <c r="N329">
        <v>0</v>
      </c>
      <c r="O329">
        <v>105.21</v>
      </c>
      <c r="P329">
        <v>0</v>
      </c>
      <c r="Q329">
        <v>0</v>
      </c>
      <c r="R329">
        <v>0</v>
      </c>
      <c r="S329">
        <v>0</v>
      </c>
      <c r="T329" s="3">
        <v>4307.1899999999996</v>
      </c>
      <c r="U329" s="38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 s="38">
        <v>20114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2003121250</v>
      </c>
      <c r="E330" t="s">
        <v>223</v>
      </c>
      <c r="G330" t="s">
        <v>103</v>
      </c>
      <c r="H330" t="s">
        <v>24</v>
      </c>
      <c r="I330">
        <v>235.4</v>
      </c>
      <c r="J330">
        <v>8</v>
      </c>
      <c r="K330">
        <v>0</v>
      </c>
      <c r="L330" s="3">
        <v>1883.22</v>
      </c>
      <c r="M330">
        <v>61.82</v>
      </c>
      <c r="N330">
        <v>0</v>
      </c>
      <c r="O330">
        <v>47.97</v>
      </c>
      <c r="P330">
        <v>0</v>
      </c>
      <c r="Q330">
        <v>0</v>
      </c>
      <c r="R330">
        <v>0</v>
      </c>
      <c r="S330">
        <v>0</v>
      </c>
      <c r="T330" s="3">
        <v>1963.87</v>
      </c>
      <c r="U330" s="38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 s="38">
        <v>21250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2003109868</v>
      </c>
      <c r="E331" t="s">
        <v>224</v>
      </c>
      <c r="G331" t="s">
        <v>103</v>
      </c>
      <c r="H331" t="s">
        <v>24</v>
      </c>
      <c r="I331">
        <v>54.14</v>
      </c>
      <c r="J331">
        <v>20</v>
      </c>
      <c r="K331">
        <v>0</v>
      </c>
      <c r="L331" s="3">
        <v>1082.83</v>
      </c>
      <c r="M331">
        <v>35.54</v>
      </c>
      <c r="N331">
        <v>0</v>
      </c>
      <c r="O331">
        <v>27.59</v>
      </c>
      <c r="P331">
        <v>0</v>
      </c>
      <c r="Q331">
        <v>0</v>
      </c>
      <c r="R331">
        <v>0</v>
      </c>
      <c r="S331">
        <v>0</v>
      </c>
      <c r="T331" s="3">
        <v>1129.2</v>
      </c>
      <c r="U331" s="38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 s="38">
        <v>9868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2003109870</v>
      </c>
      <c r="E332" t="s">
        <v>226</v>
      </c>
      <c r="G332" t="s">
        <v>103</v>
      </c>
      <c r="H332" t="s">
        <v>24</v>
      </c>
      <c r="I332">
        <v>37.46</v>
      </c>
      <c r="J332">
        <v>2</v>
      </c>
      <c r="K332">
        <v>0</v>
      </c>
      <c r="L332">
        <v>74.92</v>
      </c>
      <c r="M332">
        <v>2.46</v>
      </c>
      <c r="N332">
        <v>0</v>
      </c>
      <c r="O332">
        <v>1.91</v>
      </c>
      <c r="P332">
        <v>0</v>
      </c>
      <c r="Q332">
        <v>0</v>
      </c>
      <c r="R332">
        <v>0</v>
      </c>
      <c r="S332">
        <v>0</v>
      </c>
      <c r="T332">
        <v>78.13</v>
      </c>
      <c r="U332" s="38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 s="38">
        <v>9870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2003109874</v>
      </c>
      <c r="E333" t="s">
        <v>296</v>
      </c>
      <c r="G333" t="s">
        <v>103</v>
      </c>
      <c r="H333" t="s">
        <v>24</v>
      </c>
      <c r="I333">
        <v>128.27000000000001</v>
      </c>
      <c r="J333">
        <v>6</v>
      </c>
      <c r="K333">
        <v>0</v>
      </c>
      <c r="L333">
        <v>769.64</v>
      </c>
      <c r="M333">
        <v>25.26</v>
      </c>
      <c r="N333">
        <v>0</v>
      </c>
      <c r="O333">
        <v>19.61</v>
      </c>
      <c r="P333">
        <v>0</v>
      </c>
      <c r="Q333">
        <v>0</v>
      </c>
      <c r="R333">
        <v>0</v>
      </c>
      <c r="S333">
        <v>0</v>
      </c>
      <c r="T333">
        <v>802.6</v>
      </c>
      <c r="U333" s="38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 s="38">
        <v>9874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2003109877</v>
      </c>
      <c r="E334" t="s">
        <v>297</v>
      </c>
      <c r="G334" t="s">
        <v>103</v>
      </c>
      <c r="H334" t="s">
        <v>24</v>
      </c>
      <c r="I334">
        <v>194.51</v>
      </c>
      <c r="J334">
        <v>4</v>
      </c>
      <c r="K334">
        <v>0</v>
      </c>
      <c r="L334">
        <v>778.04</v>
      </c>
      <c r="M334">
        <v>25.54</v>
      </c>
      <c r="N334">
        <v>0</v>
      </c>
      <c r="O334">
        <v>19.82</v>
      </c>
      <c r="P334">
        <v>0</v>
      </c>
      <c r="Q334">
        <v>0</v>
      </c>
      <c r="R334">
        <v>0</v>
      </c>
      <c r="S334">
        <v>0</v>
      </c>
      <c r="T334">
        <v>811.36</v>
      </c>
      <c r="U334" s="38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 s="38">
        <v>9877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2003109878</v>
      </c>
      <c r="E335" t="s">
        <v>230</v>
      </c>
      <c r="G335" t="s">
        <v>103</v>
      </c>
      <c r="H335" t="s">
        <v>24</v>
      </c>
      <c r="I335">
        <v>81.59</v>
      </c>
      <c r="J335">
        <v>6</v>
      </c>
      <c r="K335">
        <v>0</v>
      </c>
      <c r="L335">
        <v>489.55</v>
      </c>
      <c r="M335">
        <v>16.07</v>
      </c>
      <c r="N335">
        <v>0</v>
      </c>
      <c r="O335">
        <v>12.48</v>
      </c>
      <c r="P335">
        <v>0</v>
      </c>
      <c r="Q335">
        <v>0</v>
      </c>
      <c r="R335">
        <v>0</v>
      </c>
      <c r="S335">
        <v>0</v>
      </c>
      <c r="T335">
        <v>510.52</v>
      </c>
      <c r="U335" s="38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 s="38">
        <v>9878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2003109883</v>
      </c>
      <c r="E336" t="s">
        <v>232</v>
      </c>
      <c r="G336" t="s">
        <v>103</v>
      </c>
      <c r="H336" t="s">
        <v>24</v>
      </c>
      <c r="I336">
        <v>61.91</v>
      </c>
      <c r="J336">
        <v>2</v>
      </c>
      <c r="K336">
        <v>0</v>
      </c>
      <c r="L336">
        <v>123.81</v>
      </c>
      <c r="M336">
        <v>4.0599999999999996</v>
      </c>
      <c r="N336">
        <v>0</v>
      </c>
      <c r="O336">
        <v>3.16</v>
      </c>
      <c r="P336">
        <v>0</v>
      </c>
      <c r="Q336">
        <v>0</v>
      </c>
      <c r="R336">
        <v>0</v>
      </c>
      <c r="S336">
        <v>0</v>
      </c>
      <c r="T336">
        <v>129.11000000000001</v>
      </c>
      <c r="U336" s="38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 s="38">
        <v>9883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2003109884</v>
      </c>
      <c r="E337" t="s">
        <v>233</v>
      </c>
      <c r="G337" t="s">
        <v>103</v>
      </c>
      <c r="H337" t="s">
        <v>24</v>
      </c>
      <c r="I337">
        <v>60.97</v>
      </c>
      <c r="J337">
        <v>4</v>
      </c>
      <c r="K337">
        <v>0</v>
      </c>
      <c r="L337">
        <v>243.88</v>
      </c>
      <c r="M337">
        <v>8.01</v>
      </c>
      <c r="N337">
        <v>0</v>
      </c>
      <c r="O337">
        <v>6.21</v>
      </c>
      <c r="P337">
        <v>0</v>
      </c>
      <c r="Q337">
        <v>0</v>
      </c>
      <c r="R337">
        <v>0</v>
      </c>
      <c r="S337">
        <v>0</v>
      </c>
      <c r="T337">
        <v>254.33</v>
      </c>
      <c r="U337" s="38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 s="38">
        <v>9884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2003121254</v>
      </c>
      <c r="E338" t="s">
        <v>298</v>
      </c>
      <c r="G338" t="s">
        <v>103</v>
      </c>
      <c r="H338" t="s">
        <v>24</v>
      </c>
      <c r="I338">
        <v>185.26</v>
      </c>
      <c r="J338">
        <v>2</v>
      </c>
      <c r="K338">
        <v>0</v>
      </c>
      <c r="L338">
        <v>370.52</v>
      </c>
      <c r="M338">
        <v>12.16</v>
      </c>
      <c r="N338">
        <v>0</v>
      </c>
      <c r="O338">
        <v>9.44</v>
      </c>
      <c r="P338">
        <v>0</v>
      </c>
      <c r="Q338">
        <v>0</v>
      </c>
      <c r="R338">
        <v>0</v>
      </c>
      <c r="S338">
        <v>0</v>
      </c>
      <c r="T338">
        <v>386.39</v>
      </c>
      <c r="U338" s="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 s="38">
        <v>21254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2003109892</v>
      </c>
      <c r="E339" t="s">
        <v>299</v>
      </c>
      <c r="G339" t="s">
        <v>103</v>
      </c>
      <c r="H339" t="s">
        <v>24</v>
      </c>
      <c r="I339">
        <v>58.62</v>
      </c>
      <c r="J339">
        <v>12</v>
      </c>
      <c r="K339">
        <v>0</v>
      </c>
      <c r="L339">
        <v>703.41</v>
      </c>
      <c r="M339">
        <v>23.09</v>
      </c>
      <c r="N339">
        <v>0</v>
      </c>
      <c r="O339">
        <v>17.91</v>
      </c>
      <c r="P339">
        <v>0</v>
      </c>
      <c r="Q339">
        <v>0</v>
      </c>
      <c r="R339">
        <v>0</v>
      </c>
      <c r="S339">
        <v>0</v>
      </c>
      <c r="T339">
        <v>733.53</v>
      </c>
      <c r="U339" s="38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 s="38">
        <v>9892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2003109893</v>
      </c>
      <c r="E340" t="s">
        <v>237</v>
      </c>
      <c r="G340" t="s">
        <v>103</v>
      </c>
      <c r="H340" t="s">
        <v>24</v>
      </c>
      <c r="I340">
        <v>66.42</v>
      </c>
      <c r="J340">
        <v>8</v>
      </c>
      <c r="K340">
        <v>0</v>
      </c>
      <c r="L340">
        <v>531.32000000000005</v>
      </c>
      <c r="M340">
        <v>17.440000000000001</v>
      </c>
      <c r="N340">
        <v>0</v>
      </c>
      <c r="O340">
        <v>13.53</v>
      </c>
      <c r="P340">
        <v>0</v>
      </c>
      <c r="Q340">
        <v>0</v>
      </c>
      <c r="R340">
        <v>0</v>
      </c>
      <c r="S340">
        <v>0</v>
      </c>
      <c r="T340">
        <v>554.07000000000005</v>
      </c>
      <c r="U340" s="38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 s="38">
        <v>9893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2003109894</v>
      </c>
      <c r="E341" t="s">
        <v>238</v>
      </c>
      <c r="G341" t="s">
        <v>103</v>
      </c>
      <c r="H341" t="s">
        <v>24</v>
      </c>
      <c r="I341">
        <v>189.32</v>
      </c>
      <c r="J341">
        <v>4</v>
      </c>
      <c r="K341">
        <v>0</v>
      </c>
      <c r="L341">
        <v>757.29</v>
      </c>
      <c r="M341">
        <v>24.86</v>
      </c>
      <c r="N341">
        <v>0</v>
      </c>
      <c r="O341">
        <v>19.29</v>
      </c>
      <c r="P341">
        <v>0</v>
      </c>
      <c r="Q341">
        <v>0</v>
      </c>
      <c r="R341">
        <v>0</v>
      </c>
      <c r="S341">
        <v>0</v>
      </c>
      <c r="T341">
        <v>789.72</v>
      </c>
      <c r="U341" s="38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 s="38">
        <v>9894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2003109895</v>
      </c>
      <c r="E342" t="s">
        <v>239</v>
      </c>
      <c r="G342" t="s">
        <v>103</v>
      </c>
      <c r="H342" t="s">
        <v>24</v>
      </c>
      <c r="I342">
        <v>77.03</v>
      </c>
      <c r="J342">
        <v>2</v>
      </c>
      <c r="K342">
        <v>0</v>
      </c>
      <c r="L342">
        <v>154.06</v>
      </c>
      <c r="M342">
        <v>5.0599999999999996</v>
      </c>
      <c r="N342">
        <v>0</v>
      </c>
      <c r="O342">
        <v>3.92</v>
      </c>
      <c r="P342">
        <v>0</v>
      </c>
      <c r="Q342">
        <v>0</v>
      </c>
      <c r="R342">
        <v>0</v>
      </c>
      <c r="S342">
        <v>0</v>
      </c>
      <c r="T342">
        <v>160.66</v>
      </c>
      <c r="U342" s="38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 s="38">
        <v>9895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2003109898</v>
      </c>
      <c r="E343" t="s">
        <v>241</v>
      </c>
      <c r="G343" t="s">
        <v>103</v>
      </c>
      <c r="H343" t="s">
        <v>24</v>
      </c>
      <c r="I343">
        <v>74</v>
      </c>
      <c r="J343">
        <v>2</v>
      </c>
      <c r="K343">
        <v>0</v>
      </c>
      <c r="L343">
        <v>148</v>
      </c>
      <c r="M343">
        <v>4.8600000000000003</v>
      </c>
      <c r="N343">
        <v>0</v>
      </c>
      <c r="O343">
        <v>3.77</v>
      </c>
      <c r="P343">
        <v>0</v>
      </c>
      <c r="Q343">
        <v>0</v>
      </c>
      <c r="R343">
        <v>0</v>
      </c>
      <c r="S343">
        <v>0</v>
      </c>
      <c r="T343">
        <v>154.34</v>
      </c>
      <c r="U343" s="38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 s="38">
        <v>9898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2003109899</v>
      </c>
      <c r="E344" t="s">
        <v>242</v>
      </c>
      <c r="G344" t="s">
        <v>103</v>
      </c>
      <c r="H344" t="s">
        <v>24</v>
      </c>
      <c r="I344">
        <v>131.02000000000001</v>
      </c>
      <c r="J344">
        <v>40</v>
      </c>
      <c r="K344">
        <v>0</v>
      </c>
      <c r="L344" s="3">
        <v>5240.71</v>
      </c>
      <c r="M344">
        <v>172.03</v>
      </c>
      <c r="N344">
        <v>0</v>
      </c>
      <c r="O344">
        <v>133.51</v>
      </c>
      <c r="P344">
        <v>0</v>
      </c>
      <c r="Q344">
        <v>0</v>
      </c>
      <c r="R344">
        <v>0</v>
      </c>
      <c r="S344">
        <v>0</v>
      </c>
      <c r="T344" s="3">
        <v>5465.15</v>
      </c>
      <c r="U344" s="38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 s="38">
        <v>9899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2003120426</v>
      </c>
      <c r="E345" t="s">
        <v>121</v>
      </c>
      <c r="G345" t="s">
        <v>103</v>
      </c>
      <c r="H345" t="s">
        <v>24</v>
      </c>
      <c r="I345">
        <v>264.20999999999998</v>
      </c>
      <c r="J345">
        <v>8</v>
      </c>
      <c r="K345">
        <v>0</v>
      </c>
      <c r="L345" s="3">
        <v>2113.65</v>
      </c>
      <c r="M345">
        <v>69.38</v>
      </c>
      <c r="N345">
        <v>0</v>
      </c>
      <c r="O345">
        <v>53.85</v>
      </c>
      <c r="P345">
        <v>0</v>
      </c>
      <c r="Q345">
        <v>0</v>
      </c>
      <c r="R345">
        <v>0</v>
      </c>
      <c r="S345">
        <v>0</v>
      </c>
      <c r="T345" s="3">
        <v>2204.17</v>
      </c>
      <c r="U345" s="38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 s="38">
        <v>20426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2003109900</v>
      </c>
      <c r="E346" t="s">
        <v>300</v>
      </c>
      <c r="G346" t="s">
        <v>103</v>
      </c>
      <c r="H346" t="s">
        <v>24</v>
      </c>
      <c r="I346">
        <v>117.22</v>
      </c>
      <c r="J346">
        <v>6</v>
      </c>
      <c r="K346">
        <v>0</v>
      </c>
      <c r="L346">
        <v>703.31</v>
      </c>
      <c r="M346">
        <v>23.09</v>
      </c>
      <c r="N346">
        <v>0</v>
      </c>
      <c r="O346">
        <v>17.91</v>
      </c>
      <c r="P346">
        <v>0</v>
      </c>
      <c r="Q346">
        <v>0</v>
      </c>
      <c r="R346">
        <v>0</v>
      </c>
      <c r="S346">
        <v>0</v>
      </c>
      <c r="T346">
        <v>733.43</v>
      </c>
      <c r="U346" s="38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 s="38">
        <v>9900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2003109901</v>
      </c>
      <c r="E347" t="s">
        <v>243</v>
      </c>
      <c r="G347" t="s">
        <v>103</v>
      </c>
      <c r="H347" t="s">
        <v>24</v>
      </c>
      <c r="I347">
        <v>136.75</v>
      </c>
      <c r="J347">
        <v>2</v>
      </c>
      <c r="K347">
        <v>0</v>
      </c>
      <c r="L347">
        <v>273.5</v>
      </c>
      <c r="M347">
        <v>8.98</v>
      </c>
      <c r="N347">
        <v>0</v>
      </c>
      <c r="O347">
        <v>6.97</v>
      </c>
      <c r="P347">
        <v>0</v>
      </c>
      <c r="Q347">
        <v>0</v>
      </c>
      <c r="R347">
        <v>0</v>
      </c>
      <c r="S347">
        <v>0</v>
      </c>
      <c r="T347">
        <v>285.22000000000003</v>
      </c>
      <c r="U347" s="38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 s="38">
        <v>9901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2003109903</v>
      </c>
      <c r="E348" t="s">
        <v>301</v>
      </c>
      <c r="G348" t="s">
        <v>103</v>
      </c>
      <c r="H348" t="s">
        <v>24</v>
      </c>
      <c r="I348">
        <v>137.53</v>
      </c>
      <c r="J348">
        <v>2</v>
      </c>
      <c r="K348">
        <v>0</v>
      </c>
      <c r="L348">
        <v>275.06</v>
      </c>
      <c r="M348">
        <v>9.0299999999999994</v>
      </c>
      <c r="N348">
        <v>0</v>
      </c>
      <c r="O348">
        <v>7.01</v>
      </c>
      <c r="P348">
        <v>0</v>
      </c>
      <c r="Q348">
        <v>0</v>
      </c>
      <c r="R348">
        <v>0</v>
      </c>
      <c r="S348">
        <v>0</v>
      </c>
      <c r="T348">
        <v>286.83999999999997</v>
      </c>
      <c r="U348" s="3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 s="38">
        <v>9903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2003109904</v>
      </c>
      <c r="E349" t="s">
        <v>302</v>
      </c>
      <c r="G349" t="s">
        <v>103</v>
      </c>
      <c r="H349" t="s">
        <v>24</v>
      </c>
      <c r="I349">
        <v>68.45</v>
      </c>
      <c r="J349">
        <v>2</v>
      </c>
      <c r="K349">
        <v>0</v>
      </c>
      <c r="L349">
        <v>136.91</v>
      </c>
      <c r="M349">
        <v>4.49</v>
      </c>
      <c r="N349">
        <v>0</v>
      </c>
      <c r="O349">
        <v>3.49</v>
      </c>
      <c r="P349">
        <v>0</v>
      </c>
      <c r="Q349">
        <v>0</v>
      </c>
      <c r="R349">
        <v>0</v>
      </c>
      <c r="S349">
        <v>0</v>
      </c>
      <c r="T349">
        <v>142.77000000000001</v>
      </c>
      <c r="U349" s="38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 s="38">
        <v>9904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2003120192</v>
      </c>
      <c r="E350" t="s">
        <v>303</v>
      </c>
      <c r="G350" t="s">
        <v>103</v>
      </c>
      <c r="H350" t="s">
        <v>24</v>
      </c>
      <c r="I350">
        <v>177.01</v>
      </c>
      <c r="J350">
        <v>2</v>
      </c>
      <c r="K350">
        <v>0</v>
      </c>
      <c r="L350">
        <v>354.02</v>
      </c>
      <c r="M350">
        <v>11.62</v>
      </c>
      <c r="N350">
        <v>0</v>
      </c>
      <c r="O350">
        <v>9.02</v>
      </c>
      <c r="P350">
        <v>0</v>
      </c>
      <c r="Q350">
        <v>0</v>
      </c>
      <c r="R350">
        <v>0</v>
      </c>
      <c r="S350">
        <v>0</v>
      </c>
      <c r="T350">
        <v>369.18</v>
      </c>
      <c r="U350" s="38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 s="38">
        <v>20192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2003109906</v>
      </c>
      <c r="E351" t="s">
        <v>304</v>
      </c>
      <c r="G351" t="s">
        <v>103</v>
      </c>
      <c r="H351" t="s">
        <v>24</v>
      </c>
      <c r="I351">
        <v>139.28</v>
      </c>
      <c r="J351">
        <v>2</v>
      </c>
      <c r="K351">
        <v>0</v>
      </c>
      <c r="L351">
        <v>278.57</v>
      </c>
      <c r="M351">
        <v>9.14</v>
      </c>
      <c r="N351">
        <v>0</v>
      </c>
      <c r="O351">
        <v>7.1</v>
      </c>
      <c r="P351">
        <v>0</v>
      </c>
      <c r="Q351">
        <v>0</v>
      </c>
      <c r="R351">
        <v>0</v>
      </c>
      <c r="S351">
        <v>0</v>
      </c>
      <c r="T351">
        <v>290.5</v>
      </c>
      <c r="U351" s="38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 s="38">
        <v>9906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2003120193</v>
      </c>
      <c r="E352" t="s">
        <v>305</v>
      </c>
      <c r="G352" t="s">
        <v>103</v>
      </c>
      <c r="H352" t="s">
        <v>24</v>
      </c>
      <c r="I352">
        <v>133.74</v>
      </c>
      <c r="J352">
        <v>2</v>
      </c>
      <c r="K352">
        <v>0</v>
      </c>
      <c r="L352">
        <v>267.47000000000003</v>
      </c>
      <c r="M352">
        <v>8.7799999999999994</v>
      </c>
      <c r="N352">
        <v>0</v>
      </c>
      <c r="O352">
        <v>6.81</v>
      </c>
      <c r="P352">
        <v>0</v>
      </c>
      <c r="Q352">
        <v>0</v>
      </c>
      <c r="R352">
        <v>0</v>
      </c>
      <c r="S352">
        <v>0</v>
      </c>
      <c r="T352">
        <v>278.92</v>
      </c>
      <c r="U352" s="38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 s="38">
        <v>20193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2003109907</v>
      </c>
      <c r="E353" t="s">
        <v>306</v>
      </c>
      <c r="G353" t="s">
        <v>103</v>
      </c>
      <c r="H353" t="s">
        <v>24</v>
      </c>
      <c r="I353">
        <v>118.41</v>
      </c>
      <c r="J353">
        <v>6</v>
      </c>
      <c r="K353">
        <v>0</v>
      </c>
      <c r="L353">
        <v>710.44</v>
      </c>
      <c r="M353">
        <v>23.32</v>
      </c>
      <c r="N353">
        <v>0</v>
      </c>
      <c r="O353">
        <v>18.09</v>
      </c>
      <c r="P353">
        <v>0</v>
      </c>
      <c r="Q353">
        <v>0</v>
      </c>
      <c r="R353">
        <v>0</v>
      </c>
      <c r="S353">
        <v>0</v>
      </c>
      <c r="T353">
        <v>740.86</v>
      </c>
      <c r="U353" s="38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 s="38">
        <v>9907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2003109908</v>
      </c>
      <c r="E354" t="s">
        <v>307</v>
      </c>
      <c r="G354" t="s">
        <v>103</v>
      </c>
      <c r="H354" t="s">
        <v>24</v>
      </c>
      <c r="I354">
        <v>113.23</v>
      </c>
      <c r="J354">
        <v>2</v>
      </c>
      <c r="K354">
        <v>0</v>
      </c>
      <c r="L354">
        <v>226.46</v>
      </c>
      <c r="M354">
        <v>7.43</v>
      </c>
      <c r="N354">
        <v>0</v>
      </c>
      <c r="O354">
        <v>5.76</v>
      </c>
      <c r="P354">
        <v>0</v>
      </c>
      <c r="Q354">
        <v>0</v>
      </c>
      <c r="R354">
        <v>0</v>
      </c>
      <c r="S354">
        <v>0</v>
      </c>
      <c r="T354">
        <v>236.15</v>
      </c>
      <c r="U354" s="38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 s="38">
        <v>9908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2003123408</v>
      </c>
      <c r="E355" t="s">
        <v>247</v>
      </c>
      <c r="G355" t="s">
        <v>103</v>
      </c>
      <c r="H355" t="s">
        <v>24</v>
      </c>
      <c r="I355">
        <v>315.74</v>
      </c>
      <c r="J355">
        <v>20</v>
      </c>
      <c r="K355">
        <v>0</v>
      </c>
      <c r="L355" s="3">
        <v>6314.75</v>
      </c>
      <c r="M355">
        <v>414.56</v>
      </c>
      <c r="N355">
        <v>0</v>
      </c>
      <c r="O355">
        <v>160.85</v>
      </c>
      <c r="P355">
        <v>0</v>
      </c>
      <c r="Q355">
        <v>0</v>
      </c>
      <c r="R355">
        <v>446.45</v>
      </c>
      <c r="S355">
        <v>0</v>
      </c>
      <c r="T355" s="3">
        <v>6792.46</v>
      </c>
      <c r="U355" s="38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 s="38">
        <v>23408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2003109911</v>
      </c>
      <c r="E356" t="s">
        <v>248</v>
      </c>
      <c r="G356" t="s">
        <v>103</v>
      </c>
      <c r="H356" t="s">
        <v>24</v>
      </c>
      <c r="I356">
        <v>201.44</v>
      </c>
      <c r="J356">
        <v>32</v>
      </c>
      <c r="K356">
        <v>0</v>
      </c>
      <c r="L356" s="3">
        <v>6446.16</v>
      </c>
      <c r="M356">
        <v>211.59</v>
      </c>
      <c r="N356">
        <v>0</v>
      </c>
      <c r="O356">
        <v>164.2</v>
      </c>
      <c r="P356">
        <v>0</v>
      </c>
      <c r="Q356">
        <v>0</v>
      </c>
      <c r="R356">
        <v>0</v>
      </c>
      <c r="S356">
        <v>0</v>
      </c>
      <c r="T356" s="3">
        <v>6722.2</v>
      </c>
      <c r="U356" s="38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 s="38">
        <v>9911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308</v>
      </c>
      <c r="B357" t="s">
        <v>101</v>
      </c>
      <c r="C357" s="1">
        <v>46042</v>
      </c>
      <c r="D357" s="2">
        <v>2000223375</v>
      </c>
      <c r="E357" t="s">
        <v>156</v>
      </c>
      <c r="G357" t="s">
        <v>103</v>
      </c>
      <c r="H357" t="s">
        <v>24</v>
      </c>
      <c r="I357">
        <v>30.36</v>
      </c>
      <c r="J357">
        <v>6</v>
      </c>
      <c r="K357">
        <v>0</v>
      </c>
      <c r="L357">
        <v>182.14</v>
      </c>
      <c r="M357">
        <v>5.98</v>
      </c>
      <c r="N357">
        <v>0</v>
      </c>
      <c r="O357">
        <v>6.22</v>
      </c>
      <c r="P357">
        <v>0</v>
      </c>
      <c r="Q357">
        <v>0</v>
      </c>
      <c r="R357">
        <v>0</v>
      </c>
      <c r="S357">
        <v>0</v>
      </c>
      <c r="T357">
        <v>189.94</v>
      </c>
      <c r="U357" s="38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 s="38">
        <v>23375</v>
      </c>
      <c r="Y357" t="str">
        <f>VLOOKUP(Tabela1[[#This Row],[CÓD PRODUTO ]],[1]fornnecedor!$A:$G,7,0)</f>
        <v>TINTAS POLIÉSTER</v>
      </c>
      <c r="Z357">
        <v>496112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2000221008</v>
      </c>
      <c r="E358" t="s">
        <v>157</v>
      </c>
      <c r="G358" t="s">
        <v>103</v>
      </c>
      <c r="H358" t="s">
        <v>24</v>
      </c>
      <c r="I358">
        <v>30.61</v>
      </c>
      <c r="J358">
        <v>48</v>
      </c>
      <c r="K358">
        <v>0</v>
      </c>
      <c r="L358" s="3">
        <v>1469.49</v>
      </c>
      <c r="M358">
        <v>48.24</v>
      </c>
      <c r="N358">
        <v>0</v>
      </c>
      <c r="O358">
        <v>50.22</v>
      </c>
      <c r="P358">
        <v>0</v>
      </c>
      <c r="Q358">
        <v>0</v>
      </c>
      <c r="R358">
        <v>0</v>
      </c>
      <c r="S358">
        <v>0</v>
      </c>
      <c r="T358" s="3">
        <v>1532.42</v>
      </c>
      <c r="U358" s="3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 s="38">
        <v>21008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2000222955</v>
      </c>
      <c r="E359" t="s">
        <v>158</v>
      </c>
      <c r="G359" t="s">
        <v>103</v>
      </c>
      <c r="H359" t="s">
        <v>24</v>
      </c>
      <c r="I359">
        <v>30.67</v>
      </c>
      <c r="J359">
        <v>60</v>
      </c>
      <c r="K359">
        <v>0</v>
      </c>
      <c r="L359" s="3">
        <v>1840.45</v>
      </c>
      <c r="M359">
        <v>60.41</v>
      </c>
      <c r="N359">
        <v>0</v>
      </c>
      <c r="O359">
        <v>62.9</v>
      </c>
      <c r="P359">
        <v>0</v>
      </c>
      <c r="Q359">
        <v>0</v>
      </c>
      <c r="R359">
        <v>0</v>
      </c>
      <c r="S359">
        <v>0</v>
      </c>
      <c r="T359" s="3">
        <v>1919.26</v>
      </c>
      <c r="U359" s="38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 s="38">
        <v>22955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2000284929</v>
      </c>
      <c r="E360" t="s">
        <v>160</v>
      </c>
      <c r="G360" t="s">
        <v>103</v>
      </c>
      <c r="H360" t="s">
        <v>24</v>
      </c>
      <c r="I360">
        <v>30.41</v>
      </c>
      <c r="J360">
        <v>6</v>
      </c>
      <c r="K360">
        <v>0</v>
      </c>
      <c r="L360">
        <v>182.49</v>
      </c>
      <c r="M360">
        <v>5.99</v>
      </c>
      <c r="N360">
        <v>0</v>
      </c>
      <c r="O360">
        <v>6.23</v>
      </c>
      <c r="P360">
        <v>0</v>
      </c>
      <c r="Q360">
        <v>0</v>
      </c>
      <c r="R360">
        <v>0</v>
      </c>
      <c r="S360">
        <v>0</v>
      </c>
      <c r="T360">
        <v>190.3</v>
      </c>
      <c r="U360" s="38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 s="38">
        <v>84929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2000223391</v>
      </c>
      <c r="E361" t="s">
        <v>161</v>
      </c>
      <c r="G361" t="s">
        <v>103</v>
      </c>
      <c r="H361" t="s">
        <v>24</v>
      </c>
      <c r="I361">
        <v>30.81</v>
      </c>
      <c r="J361">
        <v>12</v>
      </c>
      <c r="K361">
        <v>0</v>
      </c>
      <c r="L361">
        <v>369.76</v>
      </c>
      <c r="M361">
        <v>12.14</v>
      </c>
      <c r="N361">
        <v>0</v>
      </c>
      <c r="O361">
        <v>12.64</v>
      </c>
      <c r="P361">
        <v>0</v>
      </c>
      <c r="Q361">
        <v>0</v>
      </c>
      <c r="R361">
        <v>0</v>
      </c>
      <c r="S361">
        <v>0</v>
      </c>
      <c r="T361">
        <v>385.6</v>
      </c>
      <c r="U361" s="38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 s="38">
        <v>23391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2000223377</v>
      </c>
      <c r="E362" t="s">
        <v>163</v>
      </c>
      <c r="G362" t="s">
        <v>103</v>
      </c>
      <c r="H362" t="s">
        <v>24</v>
      </c>
      <c r="I362">
        <v>30.97</v>
      </c>
      <c r="J362">
        <v>24</v>
      </c>
      <c r="K362">
        <v>0</v>
      </c>
      <c r="L362">
        <v>743.33</v>
      </c>
      <c r="M362">
        <v>24.4</v>
      </c>
      <c r="N362">
        <v>0</v>
      </c>
      <c r="O362">
        <v>25.4</v>
      </c>
      <c r="P362">
        <v>0</v>
      </c>
      <c r="Q362">
        <v>0</v>
      </c>
      <c r="R362">
        <v>0</v>
      </c>
      <c r="S362">
        <v>0</v>
      </c>
      <c r="T362">
        <v>775.16</v>
      </c>
      <c r="U362" s="38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 s="38">
        <v>23377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2000223357</v>
      </c>
      <c r="E363" t="s">
        <v>166</v>
      </c>
      <c r="G363" t="s">
        <v>103</v>
      </c>
      <c r="H363" t="s">
        <v>24</v>
      </c>
      <c r="I363">
        <v>24.79</v>
      </c>
      <c r="J363">
        <v>12</v>
      </c>
      <c r="K363">
        <v>0</v>
      </c>
      <c r="L363">
        <v>297.52</v>
      </c>
      <c r="M363">
        <v>9.77</v>
      </c>
      <c r="N363">
        <v>0</v>
      </c>
      <c r="O363">
        <v>10.17</v>
      </c>
      <c r="P363">
        <v>0</v>
      </c>
      <c r="Q363">
        <v>0</v>
      </c>
      <c r="R363">
        <v>0</v>
      </c>
      <c r="S363">
        <v>0</v>
      </c>
      <c r="T363">
        <v>310.27</v>
      </c>
      <c r="U363" s="38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 s="38">
        <v>23357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2000285550</v>
      </c>
      <c r="E364" t="s">
        <v>168</v>
      </c>
      <c r="G364" t="s">
        <v>103</v>
      </c>
      <c r="H364" t="s">
        <v>24</v>
      </c>
      <c r="I364">
        <v>27.56</v>
      </c>
      <c r="J364">
        <v>12</v>
      </c>
      <c r="K364">
        <v>0</v>
      </c>
      <c r="L364">
        <v>330.72</v>
      </c>
      <c r="M364">
        <v>10.86</v>
      </c>
      <c r="N364">
        <v>0</v>
      </c>
      <c r="O364">
        <v>11.32</v>
      </c>
      <c r="P364">
        <v>0</v>
      </c>
      <c r="Q364">
        <v>0</v>
      </c>
      <c r="R364">
        <v>0</v>
      </c>
      <c r="S364">
        <v>0</v>
      </c>
      <c r="T364">
        <v>344.89</v>
      </c>
      <c r="U364" s="38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 s="38">
        <v>85550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2000221281</v>
      </c>
      <c r="E365" t="s">
        <v>309</v>
      </c>
      <c r="G365" t="s">
        <v>103</v>
      </c>
      <c r="H365" t="s">
        <v>24</v>
      </c>
      <c r="I365">
        <v>24</v>
      </c>
      <c r="J365">
        <v>18</v>
      </c>
      <c r="K365">
        <v>0</v>
      </c>
      <c r="L365">
        <v>431.98</v>
      </c>
      <c r="M365">
        <v>14.18</v>
      </c>
      <c r="N365">
        <v>0</v>
      </c>
      <c r="O365">
        <v>14.76</v>
      </c>
      <c r="P365">
        <v>0</v>
      </c>
      <c r="Q365">
        <v>0</v>
      </c>
      <c r="R365">
        <v>0</v>
      </c>
      <c r="S365">
        <v>0</v>
      </c>
      <c r="T365">
        <v>450.48</v>
      </c>
      <c r="U365" s="38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 s="38">
        <v>21281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2000223382</v>
      </c>
      <c r="E366" t="s">
        <v>173</v>
      </c>
      <c r="G366" t="s">
        <v>103</v>
      </c>
      <c r="H366" t="s">
        <v>24</v>
      </c>
      <c r="I366">
        <v>25.31</v>
      </c>
      <c r="J366">
        <v>18</v>
      </c>
      <c r="K366">
        <v>0</v>
      </c>
      <c r="L366">
        <v>455.58</v>
      </c>
      <c r="M366">
        <v>14.95</v>
      </c>
      <c r="N366">
        <v>0</v>
      </c>
      <c r="O366">
        <v>15.58</v>
      </c>
      <c r="P366">
        <v>0</v>
      </c>
      <c r="Q366">
        <v>0</v>
      </c>
      <c r="R366">
        <v>0</v>
      </c>
      <c r="S366">
        <v>0</v>
      </c>
      <c r="T366">
        <v>475.09</v>
      </c>
      <c r="U366" s="38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 s="38">
        <v>23382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2000221289</v>
      </c>
      <c r="E367" t="s">
        <v>175</v>
      </c>
      <c r="G367" t="s">
        <v>103</v>
      </c>
      <c r="H367" t="s">
        <v>24</v>
      </c>
      <c r="I367">
        <v>26.18</v>
      </c>
      <c r="J367">
        <v>18</v>
      </c>
      <c r="K367">
        <v>0</v>
      </c>
      <c r="L367">
        <v>471.32</v>
      </c>
      <c r="M367">
        <v>15.47</v>
      </c>
      <c r="N367">
        <v>0</v>
      </c>
      <c r="O367">
        <v>16.11</v>
      </c>
      <c r="P367">
        <v>0</v>
      </c>
      <c r="Q367">
        <v>0</v>
      </c>
      <c r="R367">
        <v>0</v>
      </c>
      <c r="S367">
        <v>0</v>
      </c>
      <c r="T367">
        <v>491.5</v>
      </c>
      <c r="U367" s="38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 s="38">
        <v>21289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2000222954</v>
      </c>
      <c r="E368" t="s">
        <v>179</v>
      </c>
      <c r="G368" t="s">
        <v>103</v>
      </c>
      <c r="H368" t="s">
        <v>24</v>
      </c>
      <c r="I368">
        <v>22.99</v>
      </c>
      <c r="J368">
        <v>12</v>
      </c>
      <c r="K368">
        <v>0</v>
      </c>
      <c r="L368">
        <v>275.83</v>
      </c>
      <c r="M368">
        <v>9.0500000000000007</v>
      </c>
      <c r="N368">
        <v>0</v>
      </c>
      <c r="O368">
        <v>9.43</v>
      </c>
      <c r="P368">
        <v>0</v>
      </c>
      <c r="Q368">
        <v>0</v>
      </c>
      <c r="R368">
        <v>0</v>
      </c>
      <c r="S368">
        <v>0</v>
      </c>
      <c r="T368">
        <v>287.64</v>
      </c>
      <c r="U368" s="3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 s="38">
        <v>22954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2000223361</v>
      </c>
      <c r="E369" t="s">
        <v>181</v>
      </c>
      <c r="G369" t="s">
        <v>103</v>
      </c>
      <c r="H369" t="s">
        <v>24</v>
      </c>
      <c r="I369">
        <v>25.95</v>
      </c>
      <c r="J369">
        <v>18</v>
      </c>
      <c r="K369">
        <v>0</v>
      </c>
      <c r="L369">
        <v>467.03</v>
      </c>
      <c r="M369">
        <v>15.33</v>
      </c>
      <c r="N369">
        <v>0</v>
      </c>
      <c r="O369">
        <v>15.96</v>
      </c>
      <c r="P369">
        <v>0</v>
      </c>
      <c r="Q369">
        <v>0</v>
      </c>
      <c r="R369">
        <v>0</v>
      </c>
      <c r="S369">
        <v>0</v>
      </c>
      <c r="T369">
        <v>487.03</v>
      </c>
      <c r="U369" s="38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 s="38">
        <v>23361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2000223360</v>
      </c>
      <c r="E370" t="s">
        <v>184</v>
      </c>
      <c r="G370" t="s">
        <v>103</v>
      </c>
      <c r="H370" t="s">
        <v>24</v>
      </c>
      <c r="I370">
        <v>24.81</v>
      </c>
      <c r="J370">
        <v>18</v>
      </c>
      <c r="K370">
        <v>0</v>
      </c>
      <c r="L370">
        <v>446.64</v>
      </c>
      <c r="M370">
        <v>14.66</v>
      </c>
      <c r="N370">
        <v>0</v>
      </c>
      <c r="O370">
        <v>15.27</v>
      </c>
      <c r="P370">
        <v>0</v>
      </c>
      <c r="Q370">
        <v>0</v>
      </c>
      <c r="R370">
        <v>0</v>
      </c>
      <c r="S370">
        <v>0</v>
      </c>
      <c r="T370">
        <v>465.77</v>
      </c>
      <c r="U370" s="38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 s="38">
        <v>23360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2000221287</v>
      </c>
      <c r="E371" t="s">
        <v>186</v>
      </c>
      <c r="G371" t="s">
        <v>103</v>
      </c>
      <c r="H371" t="s">
        <v>24</v>
      </c>
      <c r="I371">
        <v>24.38</v>
      </c>
      <c r="J371">
        <v>6</v>
      </c>
      <c r="K371">
        <v>0</v>
      </c>
      <c r="L371">
        <v>146.26</v>
      </c>
      <c r="M371">
        <v>4.8</v>
      </c>
      <c r="N371">
        <v>0</v>
      </c>
      <c r="O371">
        <v>5</v>
      </c>
      <c r="P371">
        <v>0</v>
      </c>
      <c r="Q371">
        <v>0</v>
      </c>
      <c r="R371">
        <v>0</v>
      </c>
      <c r="S371">
        <v>0</v>
      </c>
      <c r="T371">
        <v>152.52000000000001</v>
      </c>
      <c r="U371" s="38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 s="38">
        <v>21287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2000221272</v>
      </c>
      <c r="E372" t="s">
        <v>187</v>
      </c>
      <c r="G372" t="s">
        <v>103</v>
      </c>
      <c r="H372" t="s">
        <v>24</v>
      </c>
      <c r="I372">
        <v>24.24</v>
      </c>
      <c r="J372">
        <v>30</v>
      </c>
      <c r="K372">
        <v>0</v>
      </c>
      <c r="L372">
        <v>727.12</v>
      </c>
      <c r="M372">
        <v>23.87</v>
      </c>
      <c r="N372">
        <v>0</v>
      </c>
      <c r="O372">
        <v>24.85</v>
      </c>
      <c r="P372">
        <v>0</v>
      </c>
      <c r="Q372">
        <v>0</v>
      </c>
      <c r="R372">
        <v>0</v>
      </c>
      <c r="S372">
        <v>0</v>
      </c>
      <c r="T372">
        <v>758.26</v>
      </c>
      <c r="U372" s="38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 s="38">
        <v>21272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2000223362</v>
      </c>
      <c r="E373" t="s">
        <v>310</v>
      </c>
      <c r="G373" t="s">
        <v>103</v>
      </c>
      <c r="H373" t="s">
        <v>24</v>
      </c>
      <c r="I373">
        <v>26.28</v>
      </c>
      <c r="J373">
        <v>24</v>
      </c>
      <c r="K373">
        <v>0</v>
      </c>
      <c r="L373">
        <v>630.80999999999995</v>
      </c>
      <c r="M373">
        <v>20.71</v>
      </c>
      <c r="N373">
        <v>0</v>
      </c>
      <c r="O373">
        <v>21.56</v>
      </c>
      <c r="P373">
        <v>0</v>
      </c>
      <c r="Q373">
        <v>0</v>
      </c>
      <c r="R373">
        <v>0</v>
      </c>
      <c r="S373">
        <v>0</v>
      </c>
      <c r="T373">
        <v>657.83</v>
      </c>
      <c r="U373" s="38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 s="38">
        <v>23362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2000223259</v>
      </c>
      <c r="E374" t="s">
        <v>191</v>
      </c>
      <c r="G374" t="s">
        <v>103</v>
      </c>
      <c r="H374" t="s">
        <v>24</v>
      </c>
      <c r="I374">
        <v>28.41</v>
      </c>
      <c r="J374">
        <v>12</v>
      </c>
      <c r="K374">
        <v>0</v>
      </c>
      <c r="L374">
        <v>340.91</v>
      </c>
      <c r="M374">
        <v>11.19</v>
      </c>
      <c r="N374">
        <v>0</v>
      </c>
      <c r="O374">
        <v>11.65</v>
      </c>
      <c r="P374">
        <v>0</v>
      </c>
      <c r="Q374">
        <v>0</v>
      </c>
      <c r="R374">
        <v>0</v>
      </c>
      <c r="S374">
        <v>0</v>
      </c>
      <c r="T374">
        <v>355.51</v>
      </c>
      <c r="U374" s="38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 s="38">
        <v>23259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2003585409</v>
      </c>
      <c r="E375" t="s">
        <v>199</v>
      </c>
      <c r="G375" t="s">
        <v>103</v>
      </c>
      <c r="H375" t="s">
        <v>24</v>
      </c>
      <c r="I375">
        <v>21.52</v>
      </c>
      <c r="J375">
        <v>36</v>
      </c>
      <c r="K375">
        <v>0</v>
      </c>
      <c r="L375">
        <v>774.64</v>
      </c>
      <c r="M375">
        <v>25.43</v>
      </c>
      <c r="N375">
        <v>0</v>
      </c>
      <c r="O375">
        <v>26.48</v>
      </c>
      <c r="P375">
        <v>0</v>
      </c>
      <c r="Q375">
        <v>0</v>
      </c>
      <c r="R375">
        <v>0</v>
      </c>
      <c r="S375">
        <v>0</v>
      </c>
      <c r="T375">
        <v>807.82</v>
      </c>
      <c r="U375" s="38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 s="38">
        <v>85409</v>
      </c>
      <c r="Y375" t="str">
        <f>VLOOKUP(Tabela1[[#This Row],[CÓD PRODUTO ]],[1]fornnecedor!$A:$G,7,0)</f>
        <v>PRIMER AUTOMOTIVO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2003523076</v>
      </c>
      <c r="E376" t="s">
        <v>200</v>
      </c>
      <c r="G376" t="s">
        <v>103</v>
      </c>
      <c r="H376" t="s">
        <v>24</v>
      </c>
      <c r="I376">
        <v>24.71</v>
      </c>
      <c r="J376">
        <v>360</v>
      </c>
      <c r="K376">
        <v>0</v>
      </c>
      <c r="L376" s="3">
        <v>8894.3799999999992</v>
      </c>
      <c r="M376">
        <v>291.95999999999998</v>
      </c>
      <c r="N376">
        <v>0</v>
      </c>
      <c r="O376">
        <v>304</v>
      </c>
      <c r="P376">
        <v>0</v>
      </c>
      <c r="Q376">
        <v>0</v>
      </c>
      <c r="R376">
        <v>0</v>
      </c>
      <c r="S376">
        <v>0</v>
      </c>
      <c r="T376" s="3">
        <v>9275.2800000000007</v>
      </c>
      <c r="U376" s="38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 s="38">
        <v>23076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2003523077</v>
      </c>
      <c r="E377" t="s">
        <v>311</v>
      </c>
      <c r="G377" t="s">
        <v>103</v>
      </c>
      <c r="H377" t="s">
        <v>24</v>
      </c>
      <c r="I377">
        <v>35.119999999999997</v>
      </c>
      <c r="J377">
        <v>6</v>
      </c>
      <c r="K377">
        <v>0</v>
      </c>
      <c r="L377">
        <v>210.69</v>
      </c>
      <c r="M377">
        <v>6.92</v>
      </c>
      <c r="N377">
        <v>0</v>
      </c>
      <c r="O377">
        <v>7.2</v>
      </c>
      <c r="P377">
        <v>0</v>
      </c>
      <c r="Q377">
        <v>0</v>
      </c>
      <c r="R377">
        <v>0</v>
      </c>
      <c r="S377">
        <v>0</v>
      </c>
      <c r="T377">
        <v>219.72</v>
      </c>
      <c r="U377" s="38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 s="38">
        <v>23077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2003585410</v>
      </c>
      <c r="E378" t="s">
        <v>203</v>
      </c>
      <c r="G378" t="s">
        <v>103</v>
      </c>
      <c r="H378" t="s">
        <v>24</v>
      </c>
      <c r="I378">
        <v>32.090000000000003</v>
      </c>
      <c r="J378">
        <v>12</v>
      </c>
      <c r="K378">
        <v>0</v>
      </c>
      <c r="L378">
        <v>385.05</v>
      </c>
      <c r="M378">
        <v>12.64</v>
      </c>
      <c r="N378">
        <v>0</v>
      </c>
      <c r="O378">
        <v>13.16</v>
      </c>
      <c r="P378">
        <v>0</v>
      </c>
      <c r="Q378">
        <v>0</v>
      </c>
      <c r="R378">
        <v>0</v>
      </c>
      <c r="S378">
        <v>0</v>
      </c>
      <c r="T378">
        <v>401.54</v>
      </c>
      <c r="U378" s="3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 s="38">
        <v>85410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2003423063</v>
      </c>
      <c r="E379" t="s">
        <v>213</v>
      </c>
      <c r="G379" t="s">
        <v>103</v>
      </c>
      <c r="H379" t="s">
        <v>24</v>
      </c>
      <c r="I379">
        <v>28.27</v>
      </c>
      <c r="J379">
        <v>30</v>
      </c>
      <c r="K379">
        <v>0</v>
      </c>
      <c r="L379">
        <v>848</v>
      </c>
      <c r="M379">
        <v>27.84</v>
      </c>
      <c r="N379">
        <v>0</v>
      </c>
      <c r="O379">
        <v>28.98</v>
      </c>
      <c r="P379">
        <v>0</v>
      </c>
      <c r="Q379">
        <v>0</v>
      </c>
      <c r="R379">
        <v>0</v>
      </c>
      <c r="S379">
        <v>0</v>
      </c>
      <c r="T379">
        <v>884.32</v>
      </c>
      <c r="U379" s="38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 s="38">
        <v>23063</v>
      </c>
      <c r="Y379" t="str">
        <f>VLOOKUP(Tabela1[[#This Row],[CÓD PRODUTO ]],[1]fornnecedor!$A:$G,7,0)</f>
        <v>VERNIZ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2003423690</v>
      </c>
      <c r="E380" t="s">
        <v>214</v>
      </c>
      <c r="G380" t="s">
        <v>103</v>
      </c>
      <c r="H380" t="s">
        <v>24</v>
      </c>
      <c r="I380">
        <v>29.44</v>
      </c>
      <c r="J380">
        <v>204</v>
      </c>
      <c r="K380">
        <v>0</v>
      </c>
      <c r="L380" s="3">
        <v>6005.78</v>
      </c>
      <c r="M380">
        <v>197.14</v>
      </c>
      <c r="N380">
        <v>0</v>
      </c>
      <c r="O380">
        <v>205.27</v>
      </c>
      <c r="P380">
        <v>0</v>
      </c>
      <c r="Q380">
        <v>0</v>
      </c>
      <c r="R380">
        <v>0</v>
      </c>
      <c r="S380">
        <v>0</v>
      </c>
      <c r="T380" s="3">
        <v>6262.98</v>
      </c>
      <c r="U380" s="38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 s="38">
        <v>23690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2003421444</v>
      </c>
      <c r="E381" t="s">
        <v>312</v>
      </c>
      <c r="G381" t="s">
        <v>103</v>
      </c>
      <c r="H381" t="s">
        <v>24</v>
      </c>
      <c r="I381">
        <v>547.20000000000005</v>
      </c>
      <c r="J381">
        <v>1</v>
      </c>
      <c r="K381">
        <v>0</v>
      </c>
      <c r="L381">
        <v>547.20000000000005</v>
      </c>
      <c r="M381">
        <v>17.96</v>
      </c>
      <c r="N381">
        <v>0</v>
      </c>
      <c r="O381">
        <v>18.7</v>
      </c>
      <c r="P381">
        <v>0</v>
      </c>
      <c r="Q381">
        <v>0</v>
      </c>
      <c r="R381">
        <v>0</v>
      </c>
      <c r="S381">
        <v>0</v>
      </c>
      <c r="T381">
        <v>570.63</v>
      </c>
      <c r="U381" s="38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 s="38">
        <v>21444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2003421073</v>
      </c>
      <c r="E382" t="s">
        <v>217</v>
      </c>
      <c r="G382" t="s">
        <v>103</v>
      </c>
      <c r="H382" t="s">
        <v>24</v>
      </c>
      <c r="I382">
        <v>29.88</v>
      </c>
      <c r="J382">
        <v>18</v>
      </c>
      <c r="K382">
        <v>0</v>
      </c>
      <c r="L382">
        <v>537.88</v>
      </c>
      <c r="M382">
        <v>17.66</v>
      </c>
      <c r="N382">
        <v>0</v>
      </c>
      <c r="O382">
        <v>18.39</v>
      </c>
      <c r="P382">
        <v>0</v>
      </c>
      <c r="Q382">
        <v>0</v>
      </c>
      <c r="R382">
        <v>0</v>
      </c>
      <c r="S382">
        <v>0</v>
      </c>
      <c r="T382">
        <v>560.91999999999996</v>
      </c>
      <c r="U382" s="38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 s="38">
        <v>21073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313</v>
      </c>
      <c r="B383" t="s">
        <v>101</v>
      </c>
      <c r="C383" s="1">
        <v>46042</v>
      </c>
      <c r="D383" s="2">
        <v>2001521862</v>
      </c>
      <c r="E383" t="s">
        <v>278</v>
      </c>
      <c r="G383" t="s">
        <v>127</v>
      </c>
      <c r="H383" t="s">
        <v>24</v>
      </c>
      <c r="I383">
        <v>20.43</v>
      </c>
      <c r="J383">
        <v>60</v>
      </c>
      <c r="K383">
        <v>0</v>
      </c>
      <c r="L383" s="3">
        <v>1225.57</v>
      </c>
      <c r="M383">
        <v>80.459999999999994</v>
      </c>
      <c r="N383">
        <v>0</v>
      </c>
      <c r="O383">
        <v>41.89</v>
      </c>
      <c r="P383">
        <v>0</v>
      </c>
      <c r="Q383">
        <v>0</v>
      </c>
      <c r="R383">
        <v>86.65</v>
      </c>
      <c r="S383">
        <v>0</v>
      </c>
      <c r="T383" s="3">
        <v>1318.29</v>
      </c>
      <c r="U383" s="38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 s="38">
        <v>21862</v>
      </c>
      <c r="Y383" t="str">
        <f>VLOOKUP(Tabela1[[#This Row],[CÓD PRODUTO ]],[1]fornnecedor!$A:$G,7,0)</f>
        <v>CATALISADORES INDIVIDUAS</v>
      </c>
      <c r="Z383">
        <v>496113</v>
      </c>
      <c r="AA383" t="str">
        <f>Tabela1[[#This Row],[DESCRIÇÃO]]</f>
        <v>AKZO NOBEL LTDA AUTO</v>
      </c>
    </row>
    <row r="384" spans="1:27" x14ac:dyDescent="0.3">
      <c r="A384" t="s">
        <v>314</v>
      </c>
      <c r="B384" t="s">
        <v>101</v>
      </c>
      <c r="C384" s="1">
        <v>46042</v>
      </c>
      <c r="D384" s="2">
        <v>2000284550</v>
      </c>
      <c r="E384" t="s">
        <v>315</v>
      </c>
      <c r="G384" t="s">
        <v>103</v>
      </c>
      <c r="H384" t="s">
        <v>24</v>
      </c>
      <c r="I384">
        <v>23.68</v>
      </c>
      <c r="J384">
        <v>6</v>
      </c>
      <c r="K384">
        <v>0</v>
      </c>
      <c r="L384">
        <v>142.08000000000001</v>
      </c>
      <c r="M384">
        <v>4.66</v>
      </c>
      <c r="N384">
        <v>0</v>
      </c>
      <c r="O384">
        <v>4.8600000000000003</v>
      </c>
      <c r="P384">
        <v>0</v>
      </c>
      <c r="Q384">
        <v>0</v>
      </c>
      <c r="R384">
        <v>0</v>
      </c>
      <c r="S384">
        <v>0</v>
      </c>
      <c r="T384">
        <v>148.16</v>
      </c>
      <c r="U384" s="38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 s="38">
        <v>84550</v>
      </c>
      <c r="Y384" t="str">
        <f>VLOOKUP(Tabela1[[#This Row],[CÓD PRODUTO ]],[1]fornnecedor!$A:$G,7,0)</f>
        <v>TINTAS POLIÉSTER</v>
      </c>
      <c r="Z384">
        <v>496114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2004509749</v>
      </c>
      <c r="E385" t="s">
        <v>316</v>
      </c>
      <c r="G385" t="s">
        <v>103</v>
      </c>
      <c r="H385" t="s">
        <v>24</v>
      </c>
      <c r="I385">
        <v>30.88</v>
      </c>
      <c r="J385">
        <v>6</v>
      </c>
      <c r="K385">
        <v>0</v>
      </c>
      <c r="L385">
        <v>185.29</v>
      </c>
      <c r="M385">
        <v>6.08</v>
      </c>
      <c r="N385">
        <v>0</v>
      </c>
      <c r="O385">
        <v>6.33</v>
      </c>
      <c r="P385">
        <v>0</v>
      </c>
      <c r="Q385">
        <v>0</v>
      </c>
      <c r="R385">
        <v>0</v>
      </c>
      <c r="S385">
        <v>0</v>
      </c>
      <c r="T385">
        <v>193.22</v>
      </c>
      <c r="U385" s="38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 s="38">
        <v>9749</v>
      </c>
      <c r="Y385" t="str">
        <f>VLOOKUP(Tabela1[[#This Row],[CÓD PRODUTO ]],[1]fornnecedor!$A:$G,7,0)</f>
        <v>PRETO FOSCO VINÍLICO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317</v>
      </c>
      <c r="B386" t="s">
        <v>101</v>
      </c>
      <c r="C386" s="1">
        <v>46042</v>
      </c>
      <c r="D386" s="2">
        <v>2000109994</v>
      </c>
      <c r="E386" t="s">
        <v>144</v>
      </c>
      <c r="G386" t="s">
        <v>127</v>
      </c>
      <c r="H386" t="s">
        <v>24</v>
      </c>
      <c r="I386">
        <v>30.82</v>
      </c>
      <c r="J386">
        <v>12</v>
      </c>
      <c r="K386">
        <v>0</v>
      </c>
      <c r="L386">
        <v>369.83</v>
      </c>
      <c r="M386">
        <v>24.28</v>
      </c>
      <c r="N386">
        <v>0</v>
      </c>
      <c r="O386">
        <v>12.64</v>
      </c>
      <c r="P386">
        <v>0</v>
      </c>
      <c r="Q386">
        <v>0</v>
      </c>
      <c r="R386">
        <v>26.15</v>
      </c>
      <c r="S386">
        <v>0</v>
      </c>
      <c r="T386">
        <v>397.81</v>
      </c>
      <c r="U386" s="38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 s="38">
        <v>9994</v>
      </c>
      <c r="Y386" t="str">
        <f>VLOOKUP(Tabela1[[#This Row],[CÓD PRODUTO ]],[1]fornnecedor!$A:$G,7,0)</f>
        <v>DILUENTE</v>
      </c>
      <c r="Z386">
        <v>496115</v>
      </c>
      <c r="AA386" t="str">
        <f>Tabela1[[#This Row],[DESCRIÇÃO]]</f>
        <v>AKZO NOBEL LTDA AUTO</v>
      </c>
    </row>
    <row r="387" spans="1:27" x14ac:dyDescent="0.3">
      <c r="A387" t="s">
        <v>318</v>
      </c>
      <c r="B387" t="s">
        <v>101</v>
      </c>
      <c r="C387" s="1">
        <v>46046</v>
      </c>
      <c r="D387" s="2">
        <v>2003109916</v>
      </c>
      <c r="E387" t="s">
        <v>128</v>
      </c>
      <c r="G387" t="s">
        <v>127</v>
      </c>
      <c r="H387" t="s">
        <v>24</v>
      </c>
      <c r="I387">
        <v>111.3</v>
      </c>
      <c r="J387">
        <v>2</v>
      </c>
      <c r="K387">
        <v>0</v>
      </c>
      <c r="L387">
        <v>222.6</v>
      </c>
      <c r="M387">
        <v>7.31</v>
      </c>
      <c r="N387">
        <v>0</v>
      </c>
      <c r="O387">
        <v>5.24</v>
      </c>
      <c r="P387">
        <v>0</v>
      </c>
      <c r="Q387">
        <v>0</v>
      </c>
      <c r="R387">
        <v>0</v>
      </c>
      <c r="S387">
        <v>0</v>
      </c>
      <c r="T387">
        <v>232.14</v>
      </c>
      <c r="U387" s="38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 s="38">
        <v>9916</v>
      </c>
      <c r="Y387" t="str">
        <f>VLOOKUP(Tabela1[[#This Row],[CÓD PRODUTO ]],[1]fornnecedor!$A:$G,7,0)</f>
        <v>BASES POLIÉSTER</v>
      </c>
      <c r="Z387">
        <v>496298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2003109922</v>
      </c>
      <c r="E388" t="s">
        <v>129</v>
      </c>
      <c r="G388" t="s">
        <v>127</v>
      </c>
      <c r="H388" t="s">
        <v>24</v>
      </c>
      <c r="I388">
        <v>109.82</v>
      </c>
      <c r="J388">
        <v>8</v>
      </c>
      <c r="K388">
        <v>0</v>
      </c>
      <c r="L388">
        <v>878.56</v>
      </c>
      <c r="M388">
        <v>28.84</v>
      </c>
      <c r="N388">
        <v>0</v>
      </c>
      <c r="O388">
        <v>20.66</v>
      </c>
      <c r="P388">
        <v>0</v>
      </c>
      <c r="Q388">
        <v>0</v>
      </c>
      <c r="R388">
        <v>0</v>
      </c>
      <c r="S388">
        <v>0</v>
      </c>
      <c r="T388">
        <v>916.19</v>
      </c>
      <c r="U388" s="3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 s="38">
        <v>9922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2003109926</v>
      </c>
      <c r="E389" t="s">
        <v>131</v>
      </c>
      <c r="G389" t="s">
        <v>127</v>
      </c>
      <c r="H389" t="s">
        <v>24</v>
      </c>
      <c r="I389">
        <v>280.45999999999998</v>
      </c>
      <c r="J389">
        <v>4</v>
      </c>
      <c r="K389">
        <v>0</v>
      </c>
      <c r="L389" s="3">
        <v>1121.83</v>
      </c>
      <c r="M389">
        <v>36.82</v>
      </c>
      <c r="N389">
        <v>0</v>
      </c>
      <c r="O389">
        <v>26.38</v>
      </c>
      <c r="P389">
        <v>0</v>
      </c>
      <c r="Q389">
        <v>0</v>
      </c>
      <c r="R389">
        <v>0</v>
      </c>
      <c r="S389">
        <v>0</v>
      </c>
      <c r="T389" s="3">
        <v>1169.8699999999999</v>
      </c>
      <c r="U389" s="38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 s="38">
        <v>9926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2003109930</v>
      </c>
      <c r="E390" t="s">
        <v>261</v>
      </c>
      <c r="G390" t="s">
        <v>127</v>
      </c>
      <c r="H390" t="s">
        <v>24</v>
      </c>
      <c r="I390">
        <v>396.69</v>
      </c>
      <c r="J390">
        <v>2</v>
      </c>
      <c r="K390">
        <v>0</v>
      </c>
      <c r="L390">
        <v>793.38</v>
      </c>
      <c r="M390">
        <v>26.04</v>
      </c>
      <c r="N390">
        <v>0</v>
      </c>
      <c r="O390">
        <v>18.649999999999999</v>
      </c>
      <c r="P390">
        <v>0</v>
      </c>
      <c r="Q390">
        <v>0</v>
      </c>
      <c r="R390">
        <v>0</v>
      </c>
      <c r="S390">
        <v>0</v>
      </c>
      <c r="T390">
        <v>827.35</v>
      </c>
      <c r="U390" s="38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 s="38">
        <v>9930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2003109938</v>
      </c>
      <c r="E391" t="s">
        <v>319</v>
      </c>
      <c r="G391" t="s">
        <v>127</v>
      </c>
      <c r="H391" t="s">
        <v>24</v>
      </c>
      <c r="I391">
        <v>206.44</v>
      </c>
      <c r="J391">
        <v>2</v>
      </c>
      <c r="K391">
        <v>0</v>
      </c>
      <c r="L391">
        <v>412.87</v>
      </c>
      <c r="M391">
        <v>13.55</v>
      </c>
      <c r="N391">
        <v>0</v>
      </c>
      <c r="O391">
        <v>9.7100000000000009</v>
      </c>
      <c r="P391">
        <v>0</v>
      </c>
      <c r="Q391">
        <v>0</v>
      </c>
      <c r="R391">
        <v>0</v>
      </c>
      <c r="S391">
        <v>0</v>
      </c>
      <c r="T391">
        <v>430.55</v>
      </c>
      <c r="U391" s="38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 s="38">
        <v>9938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2003109951</v>
      </c>
      <c r="E392" t="s">
        <v>134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 s="38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 s="38">
        <v>9951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2003109954</v>
      </c>
      <c r="E393" t="s">
        <v>265</v>
      </c>
      <c r="G393" t="s">
        <v>127</v>
      </c>
      <c r="H393" t="s">
        <v>24</v>
      </c>
      <c r="I393">
        <v>455.1</v>
      </c>
      <c r="J393">
        <v>6</v>
      </c>
      <c r="K393">
        <v>0</v>
      </c>
      <c r="L393" s="3">
        <v>2730.57</v>
      </c>
      <c r="M393">
        <v>89.63</v>
      </c>
      <c r="N393">
        <v>0</v>
      </c>
      <c r="O393">
        <v>64.2</v>
      </c>
      <c r="P393">
        <v>0</v>
      </c>
      <c r="Q393">
        <v>0</v>
      </c>
      <c r="R393">
        <v>0</v>
      </c>
      <c r="S393">
        <v>0</v>
      </c>
      <c r="T393" s="3">
        <v>2847.51</v>
      </c>
      <c r="U393" s="38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 s="38">
        <v>9954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2003109955</v>
      </c>
      <c r="E394" t="s">
        <v>135</v>
      </c>
      <c r="G394" t="s">
        <v>127</v>
      </c>
      <c r="H394" t="s">
        <v>24</v>
      </c>
      <c r="I394">
        <v>105.89</v>
      </c>
      <c r="J394">
        <v>10</v>
      </c>
      <c r="K394">
        <v>0</v>
      </c>
      <c r="L394" s="3">
        <v>1058.8900000000001</v>
      </c>
      <c r="M394">
        <v>34.76</v>
      </c>
      <c r="N394">
        <v>0</v>
      </c>
      <c r="O394">
        <v>24.9</v>
      </c>
      <c r="P394">
        <v>0</v>
      </c>
      <c r="Q394">
        <v>0</v>
      </c>
      <c r="R394">
        <v>0</v>
      </c>
      <c r="S394">
        <v>0</v>
      </c>
      <c r="T394" s="3">
        <v>1104.24</v>
      </c>
      <c r="U394" s="38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 s="38">
        <v>9955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2003109961</v>
      </c>
      <c r="E395" t="s">
        <v>137</v>
      </c>
      <c r="G395" t="s">
        <v>127</v>
      </c>
      <c r="H395" t="s">
        <v>24</v>
      </c>
      <c r="I395">
        <v>335.67</v>
      </c>
      <c r="J395">
        <v>4</v>
      </c>
      <c r="K395">
        <v>0</v>
      </c>
      <c r="L395" s="3">
        <v>1342.68</v>
      </c>
      <c r="M395">
        <v>44.07</v>
      </c>
      <c r="N395">
        <v>0</v>
      </c>
      <c r="O395">
        <v>31.57</v>
      </c>
      <c r="P395">
        <v>0</v>
      </c>
      <c r="Q395">
        <v>0</v>
      </c>
      <c r="R395">
        <v>0</v>
      </c>
      <c r="S395">
        <v>0</v>
      </c>
      <c r="T395" s="3">
        <v>1400.18</v>
      </c>
      <c r="U395" s="38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 s="38">
        <v>9961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2003109962</v>
      </c>
      <c r="E396" t="s">
        <v>268</v>
      </c>
      <c r="G396" t="s">
        <v>127</v>
      </c>
      <c r="H396" t="s">
        <v>24</v>
      </c>
      <c r="I396">
        <v>91.04</v>
      </c>
      <c r="J396">
        <v>6</v>
      </c>
      <c r="K396">
        <v>0</v>
      </c>
      <c r="L396">
        <v>546.24</v>
      </c>
      <c r="M396">
        <v>17.93</v>
      </c>
      <c r="N396">
        <v>0</v>
      </c>
      <c r="O396">
        <v>12.84</v>
      </c>
      <c r="P396">
        <v>0</v>
      </c>
      <c r="Q396">
        <v>0</v>
      </c>
      <c r="R396">
        <v>0</v>
      </c>
      <c r="S396">
        <v>0</v>
      </c>
      <c r="T396">
        <v>569.63</v>
      </c>
      <c r="U396" s="38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 s="38">
        <v>9962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2003109967</v>
      </c>
      <c r="E397" t="s">
        <v>139</v>
      </c>
      <c r="G397" t="s">
        <v>127</v>
      </c>
      <c r="H397" t="s">
        <v>24</v>
      </c>
      <c r="I397">
        <v>432.18</v>
      </c>
      <c r="J397">
        <v>2</v>
      </c>
      <c r="K397">
        <v>0</v>
      </c>
      <c r="L397">
        <v>864.35</v>
      </c>
      <c r="M397">
        <v>28.37</v>
      </c>
      <c r="N397">
        <v>0</v>
      </c>
      <c r="O397">
        <v>20.32</v>
      </c>
      <c r="P397">
        <v>0</v>
      </c>
      <c r="Q397">
        <v>0</v>
      </c>
      <c r="R397">
        <v>0</v>
      </c>
      <c r="S397">
        <v>0</v>
      </c>
      <c r="T397">
        <v>901.36</v>
      </c>
      <c r="U397" s="38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 s="38">
        <v>9967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2003109982</v>
      </c>
      <c r="E398" t="s">
        <v>140</v>
      </c>
      <c r="G398" t="s">
        <v>127</v>
      </c>
      <c r="H398" t="s">
        <v>24</v>
      </c>
      <c r="I398">
        <v>442.51</v>
      </c>
      <c r="J398">
        <v>4</v>
      </c>
      <c r="K398">
        <v>0</v>
      </c>
      <c r="L398" s="3">
        <v>1770.06</v>
      </c>
      <c r="M398">
        <v>58.1</v>
      </c>
      <c r="N398">
        <v>0</v>
      </c>
      <c r="O398">
        <v>41.61</v>
      </c>
      <c r="P398">
        <v>0</v>
      </c>
      <c r="Q398">
        <v>0</v>
      </c>
      <c r="R398">
        <v>0</v>
      </c>
      <c r="S398">
        <v>0</v>
      </c>
      <c r="T398" s="3">
        <v>1845.86</v>
      </c>
      <c r="U398" s="3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 s="38">
        <v>9982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2003109984</v>
      </c>
      <c r="E399" t="s">
        <v>272</v>
      </c>
      <c r="G399" t="s">
        <v>127</v>
      </c>
      <c r="H399" t="s">
        <v>24</v>
      </c>
      <c r="I399">
        <v>333.18</v>
      </c>
      <c r="J399">
        <v>2</v>
      </c>
      <c r="K399">
        <v>0</v>
      </c>
      <c r="L399">
        <v>666.36</v>
      </c>
      <c r="M399">
        <v>21.87</v>
      </c>
      <c r="N399">
        <v>0</v>
      </c>
      <c r="O399">
        <v>15.66</v>
      </c>
      <c r="P399">
        <v>0</v>
      </c>
      <c r="Q399">
        <v>0</v>
      </c>
      <c r="R399">
        <v>0</v>
      </c>
      <c r="S399">
        <v>0</v>
      </c>
      <c r="T399">
        <v>694.89</v>
      </c>
      <c r="U399" s="38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 s="38">
        <v>9984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2003423658</v>
      </c>
      <c r="E400" t="s">
        <v>273</v>
      </c>
      <c r="G400" t="s">
        <v>127</v>
      </c>
      <c r="H400" t="s">
        <v>24</v>
      </c>
      <c r="I400">
        <v>670.89</v>
      </c>
      <c r="J400">
        <v>5</v>
      </c>
      <c r="K400">
        <v>0</v>
      </c>
      <c r="L400" s="3">
        <v>3354.47</v>
      </c>
      <c r="M400">
        <v>110.11</v>
      </c>
      <c r="N400">
        <v>0</v>
      </c>
      <c r="O400">
        <v>78.86</v>
      </c>
      <c r="P400">
        <v>0</v>
      </c>
      <c r="Q400">
        <v>0</v>
      </c>
      <c r="R400">
        <v>0</v>
      </c>
      <c r="S400">
        <v>0</v>
      </c>
      <c r="T400" s="3">
        <v>3498.12</v>
      </c>
      <c r="U400" s="38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 s="38">
        <v>23658</v>
      </c>
      <c r="Y400" t="str">
        <f>VLOOKUP(Tabela1[[#This Row],[CÓD PRODUTO ]],[1]fornnecedor!$A:$G,7,0)</f>
        <v>VERNIZ AUTOMOTIVO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2003423295</v>
      </c>
      <c r="E401" t="s">
        <v>275</v>
      </c>
      <c r="G401" t="s">
        <v>127</v>
      </c>
      <c r="H401" t="s">
        <v>24</v>
      </c>
      <c r="I401">
        <v>180.75</v>
      </c>
      <c r="J401">
        <v>20</v>
      </c>
      <c r="K401">
        <v>0</v>
      </c>
      <c r="L401" s="3">
        <v>3615.04</v>
      </c>
      <c r="M401">
        <v>118.66</v>
      </c>
      <c r="N401">
        <v>0</v>
      </c>
      <c r="O401">
        <v>84.99</v>
      </c>
      <c r="P401">
        <v>0</v>
      </c>
      <c r="Q401">
        <v>0</v>
      </c>
      <c r="R401">
        <v>0</v>
      </c>
      <c r="S401">
        <v>0</v>
      </c>
      <c r="T401" s="3">
        <v>3769.85</v>
      </c>
      <c r="U401" s="38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 s="38">
        <v>23295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2003421860</v>
      </c>
      <c r="E402" t="s">
        <v>141</v>
      </c>
      <c r="G402" t="s">
        <v>127</v>
      </c>
      <c r="H402" t="s">
        <v>24</v>
      </c>
      <c r="I402">
        <v>43.34</v>
      </c>
      <c r="J402">
        <v>24</v>
      </c>
      <c r="K402">
        <v>0</v>
      </c>
      <c r="L402" s="3">
        <v>1040.2</v>
      </c>
      <c r="M402">
        <v>34.14</v>
      </c>
      <c r="N402">
        <v>0</v>
      </c>
      <c r="O402">
        <v>24.45</v>
      </c>
      <c r="P402">
        <v>0</v>
      </c>
      <c r="Q402">
        <v>0</v>
      </c>
      <c r="R402">
        <v>0</v>
      </c>
      <c r="S402">
        <v>0</v>
      </c>
      <c r="T402" s="3">
        <v>1084.74</v>
      </c>
      <c r="U402" s="38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 s="38">
        <v>21860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2001523653</v>
      </c>
      <c r="E403" t="s">
        <v>276</v>
      </c>
      <c r="G403" t="s">
        <v>127</v>
      </c>
      <c r="H403" t="s">
        <v>24</v>
      </c>
      <c r="I403">
        <v>46.02</v>
      </c>
      <c r="J403">
        <v>156</v>
      </c>
      <c r="K403">
        <v>0</v>
      </c>
      <c r="L403" s="3">
        <v>7178.53</v>
      </c>
      <c r="M403">
        <v>471.27</v>
      </c>
      <c r="N403">
        <v>0</v>
      </c>
      <c r="O403">
        <v>168.76</v>
      </c>
      <c r="P403">
        <v>0</v>
      </c>
      <c r="Q403">
        <v>0</v>
      </c>
      <c r="R403">
        <v>507.52</v>
      </c>
      <c r="S403">
        <v>0</v>
      </c>
      <c r="T403" s="3">
        <v>7721.57</v>
      </c>
      <c r="U403" s="38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 s="38">
        <v>23653</v>
      </c>
      <c r="Y403" t="str">
        <f>VLOOKUP(Tabela1[[#This Row],[CÓD PRODUTO ]],[1]fornnecedor!$A:$G,7,0)</f>
        <v>CATALISADORES INDIVIDUAS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2000423623</v>
      </c>
      <c r="E404" t="s">
        <v>281</v>
      </c>
      <c r="G404" t="s">
        <v>127</v>
      </c>
      <c r="H404" t="s">
        <v>24</v>
      </c>
      <c r="I404">
        <v>82.12</v>
      </c>
      <c r="J404">
        <v>6</v>
      </c>
      <c r="K404">
        <v>0</v>
      </c>
      <c r="L404">
        <v>492.72</v>
      </c>
      <c r="M404">
        <v>6.47</v>
      </c>
      <c r="N404">
        <v>0</v>
      </c>
      <c r="O404">
        <v>11.59</v>
      </c>
      <c r="P404">
        <v>0</v>
      </c>
      <c r="Q404">
        <v>0</v>
      </c>
      <c r="R404">
        <v>19.91</v>
      </c>
      <c r="S404">
        <v>0</v>
      </c>
      <c r="T404">
        <v>504.12</v>
      </c>
      <c r="U404" s="38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 s="38">
        <v>23623</v>
      </c>
      <c r="Y404" t="str">
        <f>VLOOKUP(Tabela1[[#This Row],[CÓD PRODUTO ]],[1]fornnecedor!$A:$G,7,0)</f>
        <v>MASSA POLIÉSTER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2003523926</v>
      </c>
      <c r="E405" t="s">
        <v>283</v>
      </c>
      <c r="G405" t="s">
        <v>127</v>
      </c>
      <c r="H405" t="s">
        <v>24</v>
      </c>
      <c r="I405">
        <v>92.1</v>
      </c>
      <c r="J405">
        <v>40</v>
      </c>
      <c r="K405">
        <v>0</v>
      </c>
      <c r="L405" s="3">
        <v>3683.87</v>
      </c>
      <c r="M405">
        <v>120.92</v>
      </c>
      <c r="N405">
        <v>0</v>
      </c>
      <c r="O405">
        <v>86.59</v>
      </c>
      <c r="P405">
        <v>0</v>
      </c>
      <c r="Q405">
        <v>0</v>
      </c>
      <c r="R405">
        <v>0</v>
      </c>
      <c r="S405">
        <v>0</v>
      </c>
      <c r="T405" s="3">
        <v>3841.63</v>
      </c>
      <c r="U405" s="38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 s="38">
        <v>23926</v>
      </c>
      <c r="Y405" t="str">
        <f>VLOOKUP(Tabela1[[#This Row],[CÓD PRODUTO ]],[1]fornnecedor!$A:$G,7,0)</f>
        <v>PRIMER AUTOMOTIVO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2003521861</v>
      </c>
      <c r="E406" t="s">
        <v>284</v>
      </c>
      <c r="G406" t="s">
        <v>127</v>
      </c>
      <c r="H406" t="s">
        <v>24</v>
      </c>
      <c r="I406">
        <v>40.43</v>
      </c>
      <c r="J406">
        <v>6</v>
      </c>
      <c r="K406">
        <v>0</v>
      </c>
      <c r="L406">
        <v>242.58</v>
      </c>
      <c r="M406">
        <v>7.96</v>
      </c>
      <c r="N406">
        <v>0</v>
      </c>
      <c r="O406">
        <v>5.71</v>
      </c>
      <c r="P406">
        <v>0</v>
      </c>
      <c r="Q406">
        <v>0</v>
      </c>
      <c r="R406">
        <v>0</v>
      </c>
      <c r="S406">
        <v>0</v>
      </c>
      <c r="T406">
        <v>252.97</v>
      </c>
      <c r="U406" s="38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 s="38">
        <v>21861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2000109995</v>
      </c>
      <c r="E407" t="s">
        <v>285</v>
      </c>
      <c r="G407" t="s">
        <v>127</v>
      </c>
      <c r="H407" t="s">
        <v>24</v>
      </c>
      <c r="I407">
        <v>127.52</v>
      </c>
      <c r="J407">
        <v>8</v>
      </c>
      <c r="K407">
        <v>0</v>
      </c>
      <c r="L407" s="3">
        <v>1020.13</v>
      </c>
      <c r="M407">
        <v>66.97</v>
      </c>
      <c r="N407">
        <v>0</v>
      </c>
      <c r="O407">
        <v>23.98</v>
      </c>
      <c r="P407">
        <v>0</v>
      </c>
      <c r="Q407">
        <v>0</v>
      </c>
      <c r="R407">
        <v>72.12</v>
      </c>
      <c r="S407">
        <v>0</v>
      </c>
      <c r="T407" s="3">
        <v>1097.3</v>
      </c>
      <c r="U407" s="38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 s="38">
        <v>9995</v>
      </c>
      <c r="Y407" t="str">
        <f>VLOOKUP(Tabela1[[#This Row],[CÓD PRODUTO ]],[1]fornnecedor!$A:$G,7,0)</f>
        <v>DILUENTE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2000121067</v>
      </c>
      <c r="E408" t="s">
        <v>145</v>
      </c>
      <c r="G408" t="s">
        <v>127</v>
      </c>
      <c r="H408" t="s">
        <v>24</v>
      </c>
      <c r="I408">
        <v>24.96</v>
      </c>
      <c r="J408">
        <v>120</v>
      </c>
      <c r="K408">
        <v>0</v>
      </c>
      <c r="L408" s="3">
        <v>2994.67</v>
      </c>
      <c r="M408">
        <v>196.6</v>
      </c>
      <c r="N408">
        <v>0</v>
      </c>
      <c r="O408">
        <v>70.41</v>
      </c>
      <c r="P408">
        <v>0</v>
      </c>
      <c r="Q408">
        <v>0</v>
      </c>
      <c r="R408">
        <v>211.72</v>
      </c>
      <c r="S408">
        <v>0</v>
      </c>
      <c r="T408" s="3">
        <v>3221.22</v>
      </c>
      <c r="U408" s="3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 s="38">
        <v>21067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2003509989</v>
      </c>
      <c r="E409" t="s">
        <v>286</v>
      </c>
      <c r="G409" t="s">
        <v>127</v>
      </c>
      <c r="H409" t="s">
        <v>24</v>
      </c>
      <c r="I409">
        <v>41.15</v>
      </c>
      <c r="J409">
        <v>6</v>
      </c>
      <c r="K409">
        <v>0</v>
      </c>
      <c r="L409">
        <v>246.89</v>
      </c>
      <c r="M409">
        <v>8.1</v>
      </c>
      <c r="N409">
        <v>0</v>
      </c>
      <c r="O409">
        <v>5.81</v>
      </c>
      <c r="P409">
        <v>0</v>
      </c>
      <c r="Q409">
        <v>0</v>
      </c>
      <c r="R409">
        <v>0</v>
      </c>
      <c r="S409">
        <v>0</v>
      </c>
      <c r="T409">
        <v>257.45999999999998</v>
      </c>
      <c r="U409" s="38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 s="38">
        <v>9989</v>
      </c>
      <c r="Y409" t="str">
        <f>VLOOKUP(Tabela1[[#This Row],[CÓD PRODUTO ]],[1]fornnecedor!$A:$G,7,0)</f>
        <v>PRIMER AUTOMOTIVO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2000109997</v>
      </c>
      <c r="E410" t="s">
        <v>287</v>
      </c>
      <c r="G410" t="s">
        <v>127</v>
      </c>
      <c r="H410" t="s">
        <v>24</v>
      </c>
      <c r="I410">
        <v>28.13</v>
      </c>
      <c r="J410">
        <v>12</v>
      </c>
      <c r="K410">
        <v>0</v>
      </c>
      <c r="L410">
        <v>337.5</v>
      </c>
      <c r="M410">
        <v>22.16</v>
      </c>
      <c r="N410">
        <v>0</v>
      </c>
      <c r="O410">
        <v>7.94</v>
      </c>
      <c r="P410">
        <v>0</v>
      </c>
      <c r="Q410">
        <v>0</v>
      </c>
      <c r="R410">
        <v>23.86</v>
      </c>
      <c r="S410">
        <v>0</v>
      </c>
      <c r="T410">
        <v>363.04</v>
      </c>
      <c r="U410" s="38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 s="38">
        <v>9997</v>
      </c>
      <c r="Y410" t="str">
        <f>VLOOKUP(Tabela1[[#This Row],[CÓD PRODUTO ]],[1]fornnecedor!$A:$G,7,0)</f>
        <v>DILUENTE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320</v>
      </c>
      <c r="B411" t="s">
        <v>101</v>
      </c>
      <c r="C411" s="1">
        <v>46046</v>
      </c>
      <c r="D411" s="2">
        <v>2003322623</v>
      </c>
      <c r="E411" t="s">
        <v>321</v>
      </c>
      <c r="G411" t="s">
        <v>152</v>
      </c>
      <c r="H411" t="s">
        <v>24</v>
      </c>
      <c r="I411">
        <v>211.6</v>
      </c>
      <c r="J411">
        <v>2</v>
      </c>
      <c r="K411">
        <v>0</v>
      </c>
      <c r="L411">
        <v>423.2</v>
      </c>
      <c r="M411">
        <v>13.89</v>
      </c>
      <c r="N411">
        <v>0</v>
      </c>
      <c r="O411">
        <v>9.9499999999999993</v>
      </c>
      <c r="P411">
        <v>0</v>
      </c>
      <c r="Q411">
        <v>0</v>
      </c>
      <c r="R411">
        <v>0</v>
      </c>
      <c r="S411">
        <v>0</v>
      </c>
      <c r="T411">
        <v>441.32</v>
      </c>
      <c r="U411" s="38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 s="38">
        <v>22623</v>
      </c>
      <c r="Y411" t="str">
        <f>VLOOKUP(Tabela1[[#This Row],[CÓD PRODUTO ]],[1]fornnecedor!$A:$G,7,0)</f>
        <v>BASES LACA / SINTETICO / TECH FLEET</v>
      </c>
      <c r="Z411">
        <v>496299</v>
      </c>
      <c r="AA411" t="str">
        <f>Tabela1[[#This Row],[DESCRIÇÃO]]</f>
        <v>AKZO NOBEL LTDA AUTO</v>
      </c>
    </row>
    <row r="412" spans="1:27" x14ac:dyDescent="0.3">
      <c r="A412" t="s">
        <v>5349</v>
      </c>
      <c r="B412" t="s">
        <v>101</v>
      </c>
      <c r="C412" s="1">
        <v>46049</v>
      </c>
      <c r="D412" s="2">
        <v>2003223002</v>
      </c>
      <c r="E412" t="s">
        <v>258</v>
      </c>
      <c r="G412" t="s">
        <v>103</v>
      </c>
      <c r="H412" t="s">
        <v>24</v>
      </c>
      <c r="I412">
        <v>192.45</v>
      </c>
      <c r="J412">
        <v>4</v>
      </c>
      <c r="K412">
        <v>0</v>
      </c>
      <c r="L412">
        <v>769.81</v>
      </c>
      <c r="M412">
        <v>25.27</v>
      </c>
      <c r="N412">
        <v>0</v>
      </c>
      <c r="O412">
        <v>20.65</v>
      </c>
      <c r="P412">
        <v>0</v>
      </c>
      <c r="Q412">
        <v>0</v>
      </c>
      <c r="R412">
        <v>0</v>
      </c>
      <c r="S412">
        <v>0</v>
      </c>
      <c r="T412">
        <v>802.78</v>
      </c>
      <c r="U412" s="38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 s="38">
        <v>23002</v>
      </c>
      <c r="Y412" t="str">
        <f>VLOOKUP(Tabela1[[#This Row],[CÓD PRODUTO ]],[1]fornnecedor!$A:$G,7,0)</f>
        <v>BASES PU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5349</v>
      </c>
      <c r="B413" t="s">
        <v>101</v>
      </c>
      <c r="C413" s="1">
        <v>46049</v>
      </c>
      <c r="D413" s="2">
        <v>2003223003</v>
      </c>
      <c r="E413" t="s">
        <v>289</v>
      </c>
      <c r="G413" t="s">
        <v>103</v>
      </c>
      <c r="H413" t="s">
        <v>24</v>
      </c>
      <c r="I413">
        <v>216.92</v>
      </c>
      <c r="J413">
        <v>4</v>
      </c>
      <c r="K413">
        <v>0</v>
      </c>
      <c r="L413">
        <v>867.67</v>
      </c>
      <c r="M413">
        <v>28.48</v>
      </c>
      <c r="N413">
        <v>0</v>
      </c>
      <c r="O413">
        <v>23.27</v>
      </c>
      <c r="P413">
        <v>0</v>
      </c>
      <c r="Q413">
        <v>0</v>
      </c>
      <c r="R413">
        <v>0</v>
      </c>
      <c r="S413">
        <v>0</v>
      </c>
      <c r="T413">
        <v>904.83</v>
      </c>
      <c r="U413" s="38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 s="38">
        <v>23003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5349</v>
      </c>
      <c r="B414" t="s">
        <v>101</v>
      </c>
      <c r="C414" s="1">
        <v>46049</v>
      </c>
      <c r="D414" s="2">
        <v>2003223005</v>
      </c>
      <c r="E414" t="s">
        <v>147</v>
      </c>
      <c r="G414" t="s">
        <v>103</v>
      </c>
      <c r="H414" t="s">
        <v>24</v>
      </c>
      <c r="I414">
        <v>201.96</v>
      </c>
      <c r="J414">
        <v>2</v>
      </c>
      <c r="K414">
        <v>0</v>
      </c>
      <c r="L414">
        <v>403.91</v>
      </c>
      <c r="M414">
        <v>13.26</v>
      </c>
      <c r="N414">
        <v>0</v>
      </c>
      <c r="O414">
        <v>10.83</v>
      </c>
      <c r="P414">
        <v>0</v>
      </c>
      <c r="Q414">
        <v>0</v>
      </c>
      <c r="R414">
        <v>0</v>
      </c>
      <c r="S414">
        <v>0</v>
      </c>
      <c r="T414">
        <v>421.21</v>
      </c>
      <c r="U414" s="38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 s="38">
        <v>23005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5349</v>
      </c>
      <c r="B415" t="s">
        <v>101</v>
      </c>
      <c r="C415" s="1">
        <v>46049</v>
      </c>
      <c r="D415" s="2">
        <v>2003223007</v>
      </c>
      <c r="E415" t="s">
        <v>148</v>
      </c>
      <c r="G415" t="s">
        <v>103</v>
      </c>
      <c r="H415" t="s">
        <v>24</v>
      </c>
      <c r="I415">
        <v>259.35000000000002</v>
      </c>
      <c r="J415">
        <v>2</v>
      </c>
      <c r="K415">
        <v>0</v>
      </c>
      <c r="L415">
        <v>518.70000000000005</v>
      </c>
      <c r="M415">
        <v>17.03</v>
      </c>
      <c r="N415">
        <v>0</v>
      </c>
      <c r="O415">
        <v>13.91</v>
      </c>
      <c r="P415">
        <v>0</v>
      </c>
      <c r="Q415">
        <v>0</v>
      </c>
      <c r="R415">
        <v>0</v>
      </c>
      <c r="S415">
        <v>0</v>
      </c>
      <c r="T415">
        <v>540.91999999999996</v>
      </c>
      <c r="U415" s="38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 s="38">
        <v>23007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5349</v>
      </c>
      <c r="B416" t="s">
        <v>101</v>
      </c>
      <c r="C416" s="1">
        <v>46049</v>
      </c>
      <c r="D416" s="2">
        <v>2003223011</v>
      </c>
      <c r="E416" t="s">
        <v>290</v>
      </c>
      <c r="G416" t="s">
        <v>103</v>
      </c>
      <c r="H416" t="s">
        <v>24</v>
      </c>
      <c r="I416">
        <v>244</v>
      </c>
      <c r="J416">
        <v>2</v>
      </c>
      <c r="K416">
        <v>0</v>
      </c>
      <c r="L416">
        <v>488</v>
      </c>
      <c r="M416">
        <v>16.02</v>
      </c>
      <c r="N416">
        <v>0</v>
      </c>
      <c r="O416">
        <v>13.09</v>
      </c>
      <c r="P416">
        <v>0</v>
      </c>
      <c r="Q416">
        <v>0</v>
      </c>
      <c r="R416">
        <v>0</v>
      </c>
      <c r="S416">
        <v>0</v>
      </c>
      <c r="T416">
        <v>508.9</v>
      </c>
      <c r="U416" s="38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 s="38">
        <v>23011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5349</v>
      </c>
      <c r="B417" t="s">
        <v>101</v>
      </c>
      <c r="C417" s="1">
        <v>46049</v>
      </c>
      <c r="D417" s="2">
        <v>2003223013</v>
      </c>
      <c r="E417" t="s">
        <v>5168</v>
      </c>
      <c r="G417" t="s">
        <v>103</v>
      </c>
      <c r="H417" t="s">
        <v>24</v>
      </c>
      <c r="I417">
        <v>578.88</v>
      </c>
      <c r="J417">
        <v>2</v>
      </c>
      <c r="K417">
        <v>0</v>
      </c>
      <c r="L417" s="3">
        <v>1157.76</v>
      </c>
      <c r="M417">
        <v>38</v>
      </c>
      <c r="N417">
        <v>0</v>
      </c>
      <c r="O417">
        <v>31.05</v>
      </c>
      <c r="P417">
        <v>0</v>
      </c>
      <c r="Q417">
        <v>0</v>
      </c>
      <c r="R417">
        <v>0</v>
      </c>
      <c r="S417">
        <v>0</v>
      </c>
      <c r="T417" s="3">
        <v>1207.3399999999999</v>
      </c>
      <c r="U417" s="38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 s="38">
        <v>23013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5349</v>
      </c>
      <c r="B418" t="s">
        <v>101</v>
      </c>
      <c r="C418" s="1">
        <v>46049</v>
      </c>
      <c r="D418" s="2">
        <v>2003322621</v>
      </c>
      <c r="E418" t="s">
        <v>5063</v>
      </c>
      <c r="G418" t="s">
        <v>152</v>
      </c>
      <c r="H418" t="s">
        <v>24</v>
      </c>
      <c r="I418">
        <v>448.45</v>
      </c>
      <c r="J418">
        <v>1</v>
      </c>
      <c r="K418">
        <v>0</v>
      </c>
      <c r="L418">
        <v>448.45</v>
      </c>
      <c r="M418">
        <v>14.72</v>
      </c>
      <c r="N418">
        <v>0</v>
      </c>
      <c r="O418">
        <v>12.02</v>
      </c>
      <c r="P418">
        <v>0</v>
      </c>
      <c r="Q418">
        <v>0</v>
      </c>
      <c r="R418">
        <v>0</v>
      </c>
      <c r="S418">
        <v>0</v>
      </c>
      <c r="T418">
        <v>467.65</v>
      </c>
      <c r="U418" s="3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 s="38">
        <v>22621</v>
      </c>
      <c r="Y418" t="str">
        <f>VLOOKUP(Tabela1[[#This Row],[CÓD PRODUTO ]],[1]fornnecedor!$A:$G,7,0)</f>
        <v>BASES LACA / SINTETICO / TECH FLEET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5349</v>
      </c>
      <c r="B419" t="s">
        <v>101</v>
      </c>
      <c r="C419" s="1">
        <v>46049</v>
      </c>
      <c r="D419" s="2">
        <v>2005109799</v>
      </c>
      <c r="E419" t="s">
        <v>195</v>
      </c>
      <c r="G419" t="s">
        <v>103</v>
      </c>
      <c r="H419" t="s">
        <v>24</v>
      </c>
      <c r="I419">
        <v>25.34</v>
      </c>
      <c r="J419">
        <v>60</v>
      </c>
      <c r="K419">
        <v>0</v>
      </c>
      <c r="L419" s="3">
        <v>1520.59</v>
      </c>
      <c r="M419">
        <v>0</v>
      </c>
      <c r="N419">
        <v>0</v>
      </c>
      <c r="O419">
        <v>40.79</v>
      </c>
      <c r="P419">
        <v>0</v>
      </c>
      <c r="Q419">
        <v>0</v>
      </c>
      <c r="R419">
        <v>107.51</v>
      </c>
      <c r="S419">
        <v>0</v>
      </c>
      <c r="T419" s="3">
        <v>1535.8</v>
      </c>
      <c r="U419" s="38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 s="38">
        <v>9799</v>
      </c>
      <c r="Y419" t="str">
        <f>VLOOKUP(Tabela1[[#This Row],[CÓD PRODUTO ]],[1]fornnecedor!$A:$G,7,0)</f>
        <v>FERRUGEM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5349</v>
      </c>
      <c r="B420" t="s">
        <v>101</v>
      </c>
      <c r="C420" s="1">
        <v>46049</v>
      </c>
      <c r="D420" s="2">
        <v>2002922653</v>
      </c>
      <c r="E420" t="s">
        <v>102</v>
      </c>
      <c r="G420" t="s">
        <v>103</v>
      </c>
      <c r="H420" t="s">
        <v>24</v>
      </c>
      <c r="I420">
        <v>13.11</v>
      </c>
      <c r="J420">
        <v>230</v>
      </c>
      <c r="K420">
        <v>0</v>
      </c>
      <c r="L420" s="3">
        <v>3014.61</v>
      </c>
      <c r="M420">
        <v>0</v>
      </c>
      <c r="N420">
        <v>0</v>
      </c>
      <c r="O420">
        <v>80.86</v>
      </c>
      <c r="P420">
        <v>0</v>
      </c>
      <c r="Q420">
        <v>0</v>
      </c>
      <c r="R420">
        <v>213.13</v>
      </c>
      <c r="S420">
        <v>0</v>
      </c>
      <c r="T420" s="3">
        <v>3044.76</v>
      </c>
      <c r="U420" s="38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 s="38">
        <v>22653</v>
      </c>
      <c r="Y420" t="str">
        <f>VLOOKUP(Tabela1[[#This Row],[CÓD PRODUTO ]],[1]fornnecedor!$A:$G,7,0)</f>
        <v>EMBALAGEM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5349</v>
      </c>
      <c r="B421" t="s">
        <v>101</v>
      </c>
      <c r="C421" s="1">
        <v>46049</v>
      </c>
      <c r="D421" s="2">
        <v>2002909913</v>
      </c>
      <c r="E421" t="s">
        <v>104</v>
      </c>
      <c r="G421" t="s">
        <v>103</v>
      </c>
      <c r="H421" t="s">
        <v>24</v>
      </c>
      <c r="I421">
        <v>3.88</v>
      </c>
      <c r="J421">
        <v>84</v>
      </c>
      <c r="K421">
        <v>0</v>
      </c>
      <c r="L421">
        <v>325.87</v>
      </c>
      <c r="M421">
        <v>0</v>
      </c>
      <c r="N421">
        <v>0</v>
      </c>
      <c r="O421">
        <v>8.74</v>
      </c>
      <c r="P421">
        <v>0</v>
      </c>
      <c r="Q421">
        <v>0</v>
      </c>
      <c r="R421">
        <v>23.04</v>
      </c>
      <c r="S421">
        <v>0</v>
      </c>
      <c r="T421">
        <v>329.13</v>
      </c>
      <c r="U421" s="38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 s="38">
        <v>9913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5349</v>
      </c>
      <c r="B422" t="s">
        <v>101</v>
      </c>
      <c r="C422" s="1">
        <v>46049</v>
      </c>
      <c r="D422" s="2">
        <v>2001509784</v>
      </c>
      <c r="E422" t="s">
        <v>3636</v>
      </c>
      <c r="G422" t="s">
        <v>103</v>
      </c>
      <c r="H422" t="s">
        <v>24</v>
      </c>
      <c r="I422">
        <v>7.17</v>
      </c>
      <c r="J422">
        <v>12</v>
      </c>
      <c r="K422">
        <v>0</v>
      </c>
      <c r="L422">
        <v>86.02</v>
      </c>
      <c r="M422">
        <v>5.65</v>
      </c>
      <c r="N422">
        <v>0</v>
      </c>
      <c r="O422">
        <v>2.31</v>
      </c>
      <c r="P422">
        <v>0</v>
      </c>
      <c r="Q422">
        <v>0</v>
      </c>
      <c r="R422">
        <v>6.08</v>
      </c>
      <c r="S422">
        <v>0</v>
      </c>
      <c r="T422">
        <v>92.53</v>
      </c>
      <c r="U422" s="38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 s="38">
        <v>9784</v>
      </c>
      <c r="Y422" t="str">
        <f>VLOOKUP(Tabela1[[#This Row],[CÓD PRODUTO ]],[1]fornnecedor!$A:$G,7,0)</f>
        <v>CATALISADORES INDIVIDUAS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5349</v>
      </c>
      <c r="B423" t="s">
        <v>101</v>
      </c>
      <c r="C423" s="1">
        <v>46049</v>
      </c>
      <c r="D423" s="2">
        <v>2001509786</v>
      </c>
      <c r="E423" t="s">
        <v>196</v>
      </c>
      <c r="G423" t="s">
        <v>103</v>
      </c>
      <c r="H423" t="s">
        <v>24</v>
      </c>
      <c r="I423">
        <v>9.44</v>
      </c>
      <c r="J423">
        <v>36</v>
      </c>
      <c r="K423">
        <v>0</v>
      </c>
      <c r="L423">
        <v>339.94</v>
      </c>
      <c r="M423">
        <v>22.32</v>
      </c>
      <c r="N423">
        <v>0</v>
      </c>
      <c r="O423">
        <v>9.1199999999999992</v>
      </c>
      <c r="P423">
        <v>0</v>
      </c>
      <c r="Q423">
        <v>0</v>
      </c>
      <c r="R423">
        <v>24.03</v>
      </c>
      <c r="S423">
        <v>0</v>
      </c>
      <c r="T423">
        <v>365.66</v>
      </c>
      <c r="U423" s="38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 s="38">
        <v>9786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5349</v>
      </c>
      <c r="B424" t="s">
        <v>101</v>
      </c>
      <c r="C424" s="1">
        <v>46049</v>
      </c>
      <c r="D424" s="2">
        <v>2001509788</v>
      </c>
      <c r="E424" t="s">
        <v>197</v>
      </c>
      <c r="G424" t="s">
        <v>103</v>
      </c>
      <c r="H424" t="s">
        <v>24</v>
      </c>
      <c r="I424">
        <v>45.75</v>
      </c>
      <c r="J424">
        <v>84</v>
      </c>
      <c r="K424">
        <v>0</v>
      </c>
      <c r="L424" s="3">
        <v>3842.64</v>
      </c>
      <c r="M424">
        <v>252.27</v>
      </c>
      <c r="N424">
        <v>0</v>
      </c>
      <c r="O424">
        <v>103.07</v>
      </c>
      <c r="P424">
        <v>0</v>
      </c>
      <c r="Q424">
        <v>0</v>
      </c>
      <c r="R424">
        <v>271.67</v>
      </c>
      <c r="S424">
        <v>0</v>
      </c>
      <c r="T424" s="3">
        <v>4133.34</v>
      </c>
      <c r="U424" s="38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 s="38">
        <v>9788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5349</v>
      </c>
      <c r="B425" t="s">
        <v>101</v>
      </c>
      <c r="C425" s="1">
        <v>46049</v>
      </c>
      <c r="D425" s="2">
        <v>2001521075</v>
      </c>
      <c r="E425" t="s">
        <v>198</v>
      </c>
      <c r="G425" t="s">
        <v>103</v>
      </c>
      <c r="H425" t="s">
        <v>24</v>
      </c>
      <c r="I425">
        <v>22.01</v>
      </c>
      <c r="J425">
        <v>24</v>
      </c>
      <c r="K425">
        <v>0</v>
      </c>
      <c r="L425">
        <v>528.33000000000004</v>
      </c>
      <c r="M425">
        <v>34.68</v>
      </c>
      <c r="N425">
        <v>0</v>
      </c>
      <c r="O425">
        <v>14.17</v>
      </c>
      <c r="P425">
        <v>0</v>
      </c>
      <c r="Q425">
        <v>0</v>
      </c>
      <c r="R425">
        <v>37.35</v>
      </c>
      <c r="S425">
        <v>0</v>
      </c>
      <c r="T425">
        <v>568.29</v>
      </c>
      <c r="U425" s="38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 s="38">
        <v>21075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5349</v>
      </c>
      <c r="B426" t="s">
        <v>101</v>
      </c>
      <c r="C426" s="1">
        <v>46049</v>
      </c>
      <c r="D426" s="2">
        <v>2000323385</v>
      </c>
      <c r="E426" t="s">
        <v>204</v>
      </c>
      <c r="G426" t="s">
        <v>103</v>
      </c>
      <c r="H426" t="s">
        <v>24</v>
      </c>
      <c r="I426">
        <v>36.520000000000003</v>
      </c>
      <c r="J426">
        <v>18</v>
      </c>
      <c r="K426">
        <v>0</v>
      </c>
      <c r="L426">
        <v>657.29</v>
      </c>
      <c r="M426">
        <v>21.58</v>
      </c>
      <c r="N426">
        <v>0</v>
      </c>
      <c r="O426">
        <v>17.63</v>
      </c>
      <c r="P426">
        <v>0</v>
      </c>
      <c r="Q426">
        <v>0</v>
      </c>
      <c r="R426">
        <v>0</v>
      </c>
      <c r="S426">
        <v>0</v>
      </c>
      <c r="T426">
        <v>685.44</v>
      </c>
      <c r="U426" s="38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 s="38">
        <v>23385</v>
      </c>
      <c r="Y426" t="str">
        <f>VLOOKUP(Tabela1[[#This Row],[CÓD PRODUTO ]],[1]fornnecedor!$A:$G,7,0)</f>
        <v>TINTAS PU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5349</v>
      </c>
      <c r="B427" t="s">
        <v>101</v>
      </c>
      <c r="C427" s="1">
        <v>46049</v>
      </c>
      <c r="D427" s="2">
        <v>2000323383</v>
      </c>
      <c r="E427" t="s">
        <v>205</v>
      </c>
      <c r="G427" t="s">
        <v>103</v>
      </c>
      <c r="H427" t="s">
        <v>24</v>
      </c>
      <c r="I427">
        <v>36.47</v>
      </c>
      <c r="J427">
        <v>12</v>
      </c>
      <c r="K427">
        <v>0</v>
      </c>
      <c r="L427">
        <v>437.69</v>
      </c>
      <c r="M427">
        <v>14.37</v>
      </c>
      <c r="N427">
        <v>0</v>
      </c>
      <c r="O427">
        <v>11.74</v>
      </c>
      <c r="P427">
        <v>0</v>
      </c>
      <c r="Q427">
        <v>0</v>
      </c>
      <c r="R427">
        <v>0</v>
      </c>
      <c r="S427">
        <v>0</v>
      </c>
      <c r="T427">
        <v>456.44</v>
      </c>
      <c r="U427" s="38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 s="38">
        <v>23383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5349</v>
      </c>
      <c r="B428" t="s">
        <v>101</v>
      </c>
      <c r="C428" s="1">
        <v>46049</v>
      </c>
      <c r="D428" s="2">
        <v>2000323387</v>
      </c>
      <c r="E428" t="s">
        <v>206</v>
      </c>
      <c r="G428" t="s">
        <v>103</v>
      </c>
      <c r="H428" t="s">
        <v>24</v>
      </c>
      <c r="I428">
        <v>36.520000000000003</v>
      </c>
      <c r="J428">
        <v>60</v>
      </c>
      <c r="K428">
        <v>0</v>
      </c>
      <c r="L428" s="3">
        <v>2190.98</v>
      </c>
      <c r="M428">
        <v>71.92</v>
      </c>
      <c r="N428">
        <v>0</v>
      </c>
      <c r="O428">
        <v>58.76</v>
      </c>
      <c r="P428">
        <v>0</v>
      </c>
      <c r="Q428">
        <v>0</v>
      </c>
      <c r="R428">
        <v>0</v>
      </c>
      <c r="S428">
        <v>0</v>
      </c>
      <c r="T428" s="3">
        <v>2284.81</v>
      </c>
      <c r="U428" s="3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 s="38">
        <v>23387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5349</v>
      </c>
      <c r="B429" t="s">
        <v>101</v>
      </c>
      <c r="C429" s="1">
        <v>46049</v>
      </c>
      <c r="D429" s="2">
        <v>2000309785</v>
      </c>
      <c r="E429" t="s">
        <v>208</v>
      </c>
      <c r="G429" t="s">
        <v>103</v>
      </c>
      <c r="H429" t="s">
        <v>24</v>
      </c>
      <c r="I429">
        <v>39.25</v>
      </c>
      <c r="J429">
        <v>6</v>
      </c>
      <c r="K429">
        <v>0</v>
      </c>
      <c r="L429">
        <v>235.48</v>
      </c>
      <c r="M429">
        <v>7.73</v>
      </c>
      <c r="N429">
        <v>0</v>
      </c>
      <c r="O429">
        <v>6.31</v>
      </c>
      <c r="P429">
        <v>0</v>
      </c>
      <c r="Q429">
        <v>0</v>
      </c>
      <c r="R429">
        <v>16.649999999999999</v>
      </c>
      <c r="S429">
        <v>0</v>
      </c>
      <c r="T429">
        <v>245.56</v>
      </c>
      <c r="U429" s="38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 s="38">
        <v>9785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5349</v>
      </c>
      <c r="B430" t="s">
        <v>101</v>
      </c>
      <c r="C430" s="1">
        <v>46049</v>
      </c>
      <c r="D430" s="2">
        <v>2000323384</v>
      </c>
      <c r="E430" t="s">
        <v>209</v>
      </c>
      <c r="G430" t="s">
        <v>103</v>
      </c>
      <c r="H430" t="s">
        <v>24</v>
      </c>
      <c r="I430">
        <v>34.380000000000003</v>
      </c>
      <c r="J430">
        <v>12</v>
      </c>
      <c r="K430">
        <v>0</v>
      </c>
      <c r="L430">
        <v>412.62</v>
      </c>
      <c r="M430">
        <v>13.54</v>
      </c>
      <c r="N430">
        <v>0</v>
      </c>
      <c r="O430">
        <v>11.07</v>
      </c>
      <c r="P430">
        <v>0</v>
      </c>
      <c r="Q430">
        <v>0</v>
      </c>
      <c r="R430">
        <v>0</v>
      </c>
      <c r="S430">
        <v>0</v>
      </c>
      <c r="T430">
        <v>430.29</v>
      </c>
      <c r="U430" s="38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 s="38">
        <v>23384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5349</v>
      </c>
      <c r="B431" t="s">
        <v>101</v>
      </c>
      <c r="C431" s="1">
        <v>46049</v>
      </c>
      <c r="D431" s="2">
        <v>2000321010</v>
      </c>
      <c r="E431" t="s">
        <v>210</v>
      </c>
      <c r="G431" t="s">
        <v>103</v>
      </c>
      <c r="H431" t="s">
        <v>66</v>
      </c>
      <c r="I431">
        <v>43.3</v>
      </c>
      <c r="J431">
        <v>6</v>
      </c>
      <c r="K431">
        <v>0</v>
      </c>
      <c r="L431">
        <v>259.79000000000002</v>
      </c>
      <c r="M431">
        <v>8.5299999999999994</v>
      </c>
      <c r="N431">
        <v>0</v>
      </c>
      <c r="O431">
        <v>6.97</v>
      </c>
      <c r="P431">
        <v>0</v>
      </c>
      <c r="Q431">
        <v>0</v>
      </c>
      <c r="R431">
        <v>18.37</v>
      </c>
      <c r="S431">
        <v>0</v>
      </c>
      <c r="T431">
        <v>270.92</v>
      </c>
      <c r="U431" s="38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 s="38">
        <v>21010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5349</v>
      </c>
      <c r="B432" t="s">
        <v>101</v>
      </c>
      <c r="C432" s="1">
        <v>46049</v>
      </c>
      <c r="D432" s="2">
        <v>2000323257</v>
      </c>
      <c r="E432" t="s">
        <v>115</v>
      </c>
      <c r="G432" t="s">
        <v>103</v>
      </c>
      <c r="H432" t="s">
        <v>24</v>
      </c>
      <c r="I432">
        <v>39.68</v>
      </c>
      <c r="J432">
        <v>12</v>
      </c>
      <c r="K432">
        <v>0</v>
      </c>
      <c r="L432">
        <v>476.13</v>
      </c>
      <c r="M432">
        <v>15.63</v>
      </c>
      <c r="N432">
        <v>0</v>
      </c>
      <c r="O432">
        <v>12.77</v>
      </c>
      <c r="P432">
        <v>0</v>
      </c>
      <c r="Q432">
        <v>0</v>
      </c>
      <c r="R432">
        <v>33.659999999999997</v>
      </c>
      <c r="S432">
        <v>0</v>
      </c>
      <c r="T432">
        <v>496.52</v>
      </c>
      <c r="U432" s="38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 s="38">
        <v>23257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5349</v>
      </c>
      <c r="B433" t="s">
        <v>101</v>
      </c>
      <c r="C433" s="1">
        <v>46049</v>
      </c>
      <c r="D433" s="2">
        <v>2001721721</v>
      </c>
      <c r="E433" t="s">
        <v>294</v>
      </c>
      <c r="G433" t="s">
        <v>103</v>
      </c>
      <c r="H433" t="s">
        <v>24</v>
      </c>
      <c r="I433">
        <v>19.13</v>
      </c>
      <c r="J433">
        <v>12</v>
      </c>
      <c r="K433">
        <v>0</v>
      </c>
      <c r="L433">
        <v>229.53</v>
      </c>
      <c r="M433">
        <v>0</v>
      </c>
      <c r="N433">
        <v>0</v>
      </c>
      <c r="O433">
        <v>6.16</v>
      </c>
      <c r="P433">
        <v>0</v>
      </c>
      <c r="Q433">
        <v>0</v>
      </c>
      <c r="R433">
        <v>0</v>
      </c>
      <c r="S433">
        <v>0</v>
      </c>
      <c r="T433">
        <v>231.83</v>
      </c>
      <c r="U433" s="38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 s="38">
        <v>21721</v>
      </c>
      <c r="Y433" t="str">
        <f>VLOOKUP(Tabela1[[#This Row],[CÓD PRODUTO ]],[1]fornnecedor!$A:$G,7,0)</f>
        <v xml:space="preserve">MASCARAMENTO 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5349</v>
      </c>
      <c r="B434" t="s">
        <v>101</v>
      </c>
      <c r="C434" s="1">
        <v>46049</v>
      </c>
      <c r="D434" s="2">
        <v>2002823379</v>
      </c>
      <c r="E434" t="s">
        <v>2474</v>
      </c>
      <c r="G434" t="s">
        <v>103</v>
      </c>
      <c r="H434" t="s">
        <v>24</v>
      </c>
      <c r="I434">
        <v>17.36</v>
      </c>
      <c r="J434">
        <v>20</v>
      </c>
      <c r="K434">
        <v>0</v>
      </c>
      <c r="L434">
        <v>347.17</v>
      </c>
      <c r="M434">
        <v>0</v>
      </c>
      <c r="N434">
        <v>0</v>
      </c>
      <c r="O434">
        <v>9.31</v>
      </c>
      <c r="P434">
        <v>0</v>
      </c>
      <c r="Q434">
        <v>0</v>
      </c>
      <c r="R434">
        <v>24.54</v>
      </c>
      <c r="S434">
        <v>0</v>
      </c>
      <c r="T434">
        <v>350.64</v>
      </c>
      <c r="U434" s="38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 s="38">
        <v>23379</v>
      </c>
      <c r="Y434" t="str">
        <f>VLOOKUP(Tabela1[[#This Row],[CÓD PRODUTO ]],[1]fornnecedor!$A:$G,7,0)</f>
        <v>APLICADORES / ADAPTADORES / ENGATES / SUPORTES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5349</v>
      </c>
      <c r="B435" t="s">
        <v>101</v>
      </c>
      <c r="C435" s="1">
        <v>46049</v>
      </c>
      <c r="D435" s="2">
        <v>2005009752</v>
      </c>
      <c r="E435" t="s">
        <v>117</v>
      </c>
      <c r="G435" t="s">
        <v>103</v>
      </c>
      <c r="H435" t="s">
        <v>24</v>
      </c>
      <c r="I435">
        <v>26.38</v>
      </c>
      <c r="J435">
        <v>18</v>
      </c>
      <c r="K435">
        <v>0</v>
      </c>
      <c r="L435">
        <v>474.78</v>
      </c>
      <c r="M435">
        <v>31.17</v>
      </c>
      <c r="N435">
        <v>0</v>
      </c>
      <c r="O435">
        <v>12.74</v>
      </c>
      <c r="P435">
        <v>0</v>
      </c>
      <c r="Q435">
        <v>0</v>
      </c>
      <c r="R435">
        <v>0</v>
      </c>
      <c r="S435">
        <v>0</v>
      </c>
      <c r="T435">
        <v>510.7</v>
      </c>
      <c r="U435" s="38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 s="38">
        <v>9752</v>
      </c>
      <c r="Y435" t="str">
        <f>VLOOKUP(Tabela1[[#This Row],[CÓD PRODUTO ]],[1]fornnecedor!$A:$G,7,0)</f>
        <v>SELADORA P/ PLASTICO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5349</v>
      </c>
      <c r="B436" t="s">
        <v>101</v>
      </c>
      <c r="C436" s="1">
        <v>46049</v>
      </c>
      <c r="D436" s="2">
        <v>2000120795</v>
      </c>
      <c r="E436" t="s">
        <v>215</v>
      </c>
      <c r="G436" t="s">
        <v>103</v>
      </c>
      <c r="H436" t="s">
        <v>24</v>
      </c>
      <c r="I436">
        <v>327</v>
      </c>
      <c r="J436">
        <v>10</v>
      </c>
      <c r="K436">
        <v>0</v>
      </c>
      <c r="L436" s="3">
        <v>3270</v>
      </c>
      <c r="M436">
        <v>214.68</v>
      </c>
      <c r="N436">
        <v>0</v>
      </c>
      <c r="O436">
        <v>87.7</v>
      </c>
      <c r="P436">
        <v>0</v>
      </c>
      <c r="Q436">
        <v>0</v>
      </c>
      <c r="R436">
        <v>231.19</v>
      </c>
      <c r="S436">
        <v>0</v>
      </c>
      <c r="T436" s="3">
        <v>3517.38</v>
      </c>
      <c r="U436" s="38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 s="38">
        <v>20795</v>
      </c>
      <c r="Y436" t="str">
        <f>VLOOKUP(Tabela1[[#This Row],[CÓD PRODUTO ]],[1]fornnecedor!$A:$G,7,0)</f>
        <v>DILUENTE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5349</v>
      </c>
      <c r="B437" t="s">
        <v>101</v>
      </c>
      <c r="C437" s="1">
        <v>46049</v>
      </c>
      <c r="D437" s="2">
        <v>2000109806</v>
      </c>
      <c r="E437" t="s">
        <v>216</v>
      </c>
      <c r="G437" t="s">
        <v>103</v>
      </c>
      <c r="H437" t="s">
        <v>24</v>
      </c>
      <c r="I437">
        <v>98.74</v>
      </c>
      <c r="J437">
        <v>20</v>
      </c>
      <c r="K437">
        <v>0</v>
      </c>
      <c r="L437" s="3">
        <v>1974.86</v>
      </c>
      <c r="M437">
        <v>129.65</v>
      </c>
      <c r="N437">
        <v>0</v>
      </c>
      <c r="O437">
        <v>52.97</v>
      </c>
      <c r="P437">
        <v>0</v>
      </c>
      <c r="Q437">
        <v>0</v>
      </c>
      <c r="R437">
        <v>139.62</v>
      </c>
      <c r="S437">
        <v>0</v>
      </c>
      <c r="T437" s="3">
        <v>2124.2600000000002</v>
      </c>
      <c r="U437" s="38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 s="38">
        <v>9806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5349</v>
      </c>
      <c r="B438" t="s">
        <v>101</v>
      </c>
      <c r="C438" s="1">
        <v>46049</v>
      </c>
      <c r="D438" s="2">
        <v>2000109805</v>
      </c>
      <c r="E438" t="s">
        <v>295</v>
      </c>
      <c r="G438" t="s">
        <v>103</v>
      </c>
      <c r="H438" t="s">
        <v>24</v>
      </c>
      <c r="I438">
        <v>18.920000000000002</v>
      </c>
      <c r="J438">
        <v>240</v>
      </c>
      <c r="K438">
        <v>0</v>
      </c>
      <c r="L438" s="3">
        <v>4541.78</v>
      </c>
      <c r="M438">
        <v>298.17</v>
      </c>
      <c r="N438">
        <v>0</v>
      </c>
      <c r="O438">
        <v>121.82</v>
      </c>
      <c r="P438">
        <v>0</v>
      </c>
      <c r="Q438">
        <v>0</v>
      </c>
      <c r="R438">
        <v>321.10000000000002</v>
      </c>
      <c r="S438">
        <v>0</v>
      </c>
      <c r="T438" s="3">
        <v>4885.37</v>
      </c>
      <c r="U438" s="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 s="38">
        <v>9805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5349</v>
      </c>
      <c r="B439" t="s">
        <v>101</v>
      </c>
      <c r="C439" s="1">
        <v>46049</v>
      </c>
      <c r="D439" s="2">
        <v>2003109859</v>
      </c>
      <c r="E439" t="s">
        <v>111</v>
      </c>
      <c r="G439" t="s">
        <v>103</v>
      </c>
      <c r="H439" t="s">
        <v>24</v>
      </c>
      <c r="I439">
        <v>37.200000000000003</v>
      </c>
      <c r="J439">
        <v>24</v>
      </c>
      <c r="K439">
        <v>0</v>
      </c>
      <c r="L439">
        <v>892.86</v>
      </c>
      <c r="M439">
        <v>29.31</v>
      </c>
      <c r="N439">
        <v>0</v>
      </c>
      <c r="O439">
        <v>23.95</v>
      </c>
      <c r="P439">
        <v>0</v>
      </c>
      <c r="Q439">
        <v>0</v>
      </c>
      <c r="R439">
        <v>0</v>
      </c>
      <c r="S439">
        <v>0</v>
      </c>
      <c r="T439">
        <v>931.1</v>
      </c>
      <c r="U439" s="38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 s="38">
        <v>9859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5349</v>
      </c>
      <c r="B440" t="s">
        <v>101</v>
      </c>
      <c r="C440" s="1">
        <v>46049</v>
      </c>
      <c r="D440" s="2">
        <v>2003123398</v>
      </c>
      <c r="E440" t="s">
        <v>4716</v>
      </c>
      <c r="G440" t="s">
        <v>103</v>
      </c>
      <c r="H440" t="s">
        <v>24</v>
      </c>
      <c r="I440">
        <v>58.01</v>
      </c>
      <c r="J440">
        <v>2</v>
      </c>
      <c r="K440">
        <v>0</v>
      </c>
      <c r="L440">
        <v>116.01</v>
      </c>
      <c r="M440">
        <v>7.62</v>
      </c>
      <c r="N440">
        <v>0</v>
      </c>
      <c r="O440">
        <v>3.11</v>
      </c>
      <c r="P440">
        <v>0</v>
      </c>
      <c r="Q440">
        <v>0</v>
      </c>
      <c r="R440">
        <v>0</v>
      </c>
      <c r="S440">
        <v>0</v>
      </c>
      <c r="T440">
        <v>124.79</v>
      </c>
      <c r="U440" s="38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 s="38">
        <v>23398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5349</v>
      </c>
      <c r="B441" t="s">
        <v>101</v>
      </c>
      <c r="C441" s="1">
        <v>46049</v>
      </c>
      <c r="D441" s="2">
        <v>2003120312</v>
      </c>
      <c r="E441" t="s">
        <v>4435</v>
      </c>
      <c r="G441" t="s">
        <v>103</v>
      </c>
      <c r="H441" t="s">
        <v>24</v>
      </c>
      <c r="I441">
        <v>101.53</v>
      </c>
      <c r="J441">
        <v>2</v>
      </c>
      <c r="K441">
        <v>0</v>
      </c>
      <c r="L441">
        <v>203.05</v>
      </c>
      <c r="M441">
        <v>6.67</v>
      </c>
      <c r="N441">
        <v>0</v>
      </c>
      <c r="O441">
        <v>5.45</v>
      </c>
      <c r="P441">
        <v>0</v>
      </c>
      <c r="Q441">
        <v>0</v>
      </c>
      <c r="R441">
        <v>0</v>
      </c>
      <c r="S441">
        <v>0</v>
      </c>
      <c r="T441">
        <v>211.75</v>
      </c>
      <c r="U441" s="38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 s="38">
        <v>20312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5349</v>
      </c>
      <c r="B442" t="s">
        <v>101</v>
      </c>
      <c r="C442" s="1">
        <v>46049</v>
      </c>
      <c r="D442" s="2">
        <v>2003109861</v>
      </c>
      <c r="E442" t="s">
        <v>219</v>
      </c>
      <c r="G442" t="s">
        <v>103</v>
      </c>
      <c r="H442" t="s">
        <v>24</v>
      </c>
      <c r="I442">
        <v>127.64</v>
      </c>
      <c r="J442">
        <v>8</v>
      </c>
      <c r="K442">
        <v>0</v>
      </c>
      <c r="L442" s="3">
        <v>1021.08</v>
      </c>
      <c r="M442">
        <v>33.520000000000003</v>
      </c>
      <c r="N442">
        <v>0</v>
      </c>
      <c r="O442">
        <v>27.39</v>
      </c>
      <c r="P442">
        <v>0</v>
      </c>
      <c r="Q442">
        <v>0</v>
      </c>
      <c r="R442">
        <v>0</v>
      </c>
      <c r="S442">
        <v>0</v>
      </c>
      <c r="T442" s="3">
        <v>1064.81</v>
      </c>
      <c r="U442" s="38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 s="38">
        <v>9861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5349</v>
      </c>
      <c r="B443" t="s">
        <v>101</v>
      </c>
      <c r="C443" s="1">
        <v>46049</v>
      </c>
      <c r="D443" s="2">
        <v>2003109863</v>
      </c>
      <c r="E443" t="s">
        <v>220</v>
      </c>
      <c r="G443" t="s">
        <v>103</v>
      </c>
      <c r="H443" t="s">
        <v>24</v>
      </c>
      <c r="I443">
        <v>53.3</v>
      </c>
      <c r="J443">
        <v>4</v>
      </c>
      <c r="K443">
        <v>0</v>
      </c>
      <c r="L443">
        <v>213.18</v>
      </c>
      <c r="M443">
        <v>7</v>
      </c>
      <c r="N443">
        <v>0</v>
      </c>
      <c r="O443">
        <v>5.72</v>
      </c>
      <c r="P443">
        <v>0</v>
      </c>
      <c r="Q443">
        <v>0</v>
      </c>
      <c r="R443">
        <v>0</v>
      </c>
      <c r="S443">
        <v>0</v>
      </c>
      <c r="T443">
        <v>222.31</v>
      </c>
      <c r="U443" s="38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 s="38">
        <v>9863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5349</v>
      </c>
      <c r="B444" t="s">
        <v>101</v>
      </c>
      <c r="C444" s="1">
        <v>46049</v>
      </c>
      <c r="D444" s="2">
        <v>2003120114</v>
      </c>
      <c r="E444" t="s">
        <v>221</v>
      </c>
      <c r="G444" t="s">
        <v>103</v>
      </c>
      <c r="H444" t="s">
        <v>24</v>
      </c>
      <c r="I444">
        <v>206.51</v>
      </c>
      <c r="J444">
        <v>12</v>
      </c>
      <c r="K444">
        <v>0</v>
      </c>
      <c r="L444" s="3">
        <v>2478.1799999999998</v>
      </c>
      <c r="M444">
        <v>81.349999999999994</v>
      </c>
      <c r="N444">
        <v>0</v>
      </c>
      <c r="O444">
        <v>66.459999999999994</v>
      </c>
      <c r="P444">
        <v>0</v>
      </c>
      <c r="Q444">
        <v>0</v>
      </c>
      <c r="R444">
        <v>0</v>
      </c>
      <c r="S444">
        <v>0</v>
      </c>
      <c r="T444" s="3">
        <v>2584.31</v>
      </c>
      <c r="U444" s="38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 s="38">
        <v>20114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5349</v>
      </c>
      <c r="B445" t="s">
        <v>101</v>
      </c>
      <c r="C445" s="1">
        <v>46049</v>
      </c>
      <c r="D445" s="2">
        <v>2003121250</v>
      </c>
      <c r="E445" t="s">
        <v>223</v>
      </c>
      <c r="G445" t="s">
        <v>103</v>
      </c>
      <c r="H445" t="s">
        <v>24</v>
      </c>
      <c r="I445">
        <v>235.4</v>
      </c>
      <c r="J445">
        <v>8</v>
      </c>
      <c r="K445">
        <v>0</v>
      </c>
      <c r="L445" s="3">
        <v>1883.22</v>
      </c>
      <c r="M445">
        <v>61.82</v>
      </c>
      <c r="N445">
        <v>0</v>
      </c>
      <c r="O445">
        <v>50.51</v>
      </c>
      <c r="P445">
        <v>0</v>
      </c>
      <c r="Q445">
        <v>0</v>
      </c>
      <c r="R445">
        <v>0</v>
      </c>
      <c r="S445">
        <v>0</v>
      </c>
      <c r="T445" s="3">
        <v>1963.87</v>
      </c>
      <c r="U445" s="38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 s="38">
        <v>21250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5349</v>
      </c>
      <c r="B446" t="s">
        <v>101</v>
      </c>
      <c r="C446" s="1">
        <v>46049</v>
      </c>
      <c r="D446" s="2">
        <v>2003109867</v>
      </c>
      <c r="E446" t="s">
        <v>5057</v>
      </c>
      <c r="G446" t="s">
        <v>103</v>
      </c>
      <c r="H446" t="s">
        <v>24</v>
      </c>
      <c r="I446">
        <v>151.27000000000001</v>
      </c>
      <c r="J446">
        <v>2</v>
      </c>
      <c r="K446">
        <v>0</v>
      </c>
      <c r="L446">
        <v>302.54000000000002</v>
      </c>
      <c r="M446">
        <v>9.93</v>
      </c>
      <c r="N446">
        <v>0</v>
      </c>
      <c r="O446">
        <v>8.1199999999999992</v>
      </c>
      <c r="P446">
        <v>0</v>
      </c>
      <c r="Q446">
        <v>0</v>
      </c>
      <c r="R446">
        <v>0</v>
      </c>
      <c r="S446">
        <v>0</v>
      </c>
      <c r="T446">
        <v>315.5</v>
      </c>
      <c r="U446" s="38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 s="38">
        <v>9867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5349</v>
      </c>
      <c r="B447" t="s">
        <v>101</v>
      </c>
      <c r="C447" s="1">
        <v>46049</v>
      </c>
      <c r="D447" s="2">
        <v>2003109868</v>
      </c>
      <c r="E447" t="s">
        <v>224</v>
      </c>
      <c r="G447" t="s">
        <v>103</v>
      </c>
      <c r="H447" t="s">
        <v>24</v>
      </c>
      <c r="I447">
        <v>54.14</v>
      </c>
      <c r="J447">
        <v>16</v>
      </c>
      <c r="K447">
        <v>0</v>
      </c>
      <c r="L447">
        <v>866.27</v>
      </c>
      <c r="M447">
        <v>28.44</v>
      </c>
      <c r="N447">
        <v>0</v>
      </c>
      <c r="O447">
        <v>23.23</v>
      </c>
      <c r="P447">
        <v>0</v>
      </c>
      <c r="Q447">
        <v>0</v>
      </c>
      <c r="R447">
        <v>0</v>
      </c>
      <c r="S447">
        <v>0</v>
      </c>
      <c r="T447">
        <v>903.37</v>
      </c>
      <c r="U447" s="38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 s="38">
        <v>9868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5349</v>
      </c>
      <c r="B448" t="s">
        <v>101</v>
      </c>
      <c r="C448" s="1">
        <v>46049</v>
      </c>
      <c r="D448" s="2">
        <v>2003109870</v>
      </c>
      <c r="E448" t="s">
        <v>226</v>
      </c>
      <c r="G448" t="s">
        <v>103</v>
      </c>
      <c r="H448" t="s">
        <v>24</v>
      </c>
      <c r="I448">
        <v>37.450000000000003</v>
      </c>
      <c r="J448">
        <v>6</v>
      </c>
      <c r="K448">
        <v>0</v>
      </c>
      <c r="L448">
        <v>224.73</v>
      </c>
      <c r="M448">
        <v>7.38</v>
      </c>
      <c r="N448">
        <v>0</v>
      </c>
      <c r="O448">
        <v>6.03</v>
      </c>
      <c r="P448">
        <v>0</v>
      </c>
      <c r="Q448">
        <v>0</v>
      </c>
      <c r="R448">
        <v>0</v>
      </c>
      <c r="S448">
        <v>0</v>
      </c>
      <c r="T448">
        <v>234.36</v>
      </c>
      <c r="U448" s="3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 s="38">
        <v>9870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5349</v>
      </c>
      <c r="B449" t="s">
        <v>101</v>
      </c>
      <c r="C449" s="1">
        <v>46049</v>
      </c>
      <c r="D449" s="2">
        <v>2003109873</v>
      </c>
      <c r="E449" t="s">
        <v>228</v>
      </c>
      <c r="G449" t="s">
        <v>103</v>
      </c>
      <c r="H449" t="s">
        <v>24</v>
      </c>
      <c r="I449">
        <v>440.45</v>
      </c>
      <c r="J449">
        <v>2</v>
      </c>
      <c r="K449">
        <v>0</v>
      </c>
      <c r="L449">
        <v>880.9</v>
      </c>
      <c r="M449">
        <v>28.92</v>
      </c>
      <c r="N449">
        <v>0</v>
      </c>
      <c r="O449">
        <v>23.63</v>
      </c>
      <c r="P449">
        <v>0</v>
      </c>
      <c r="Q449">
        <v>0</v>
      </c>
      <c r="R449">
        <v>0</v>
      </c>
      <c r="S449">
        <v>0</v>
      </c>
      <c r="T449">
        <v>918.63</v>
      </c>
      <c r="U449" s="38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 s="38">
        <v>9873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5349</v>
      </c>
      <c r="B450" t="s">
        <v>101</v>
      </c>
      <c r="C450" s="1">
        <v>46049</v>
      </c>
      <c r="D450" s="2">
        <v>2003109875</v>
      </c>
      <c r="E450" t="s">
        <v>229</v>
      </c>
      <c r="G450" t="s">
        <v>103</v>
      </c>
      <c r="H450" t="s">
        <v>24</v>
      </c>
      <c r="I450">
        <v>84.57</v>
      </c>
      <c r="J450">
        <v>4</v>
      </c>
      <c r="K450">
        <v>0</v>
      </c>
      <c r="L450">
        <v>338.28</v>
      </c>
      <c r="M450">
        <v>11.1</v>
      </c>
      <c r="N450">
        <v>0</v>
      </c>
      <c r="O450">
        <v>9.07</v>
      </c>
      <c r="P450">
        <v>0</v>
      </c>
      <c r="Q450">
        <v>0</v>
      </c>
      <c r="R450">
        <v>0</v>
      </c>
      <c r="S450">
        <v>0</v>
      </c>
      <c r="T450">
        <v>352.76</v>
      </c>
      <c r="U450" s="38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 s="38">
        <v>9875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5349</v>
      </c>
      <c r="B451" t="s">
        <v>101</v>
      </c>
      <c r="C451" s="1">
        <v>46049</v>
      </c>
      <c r="D451" s="2">
        <v>2003109882</v>
      </c>
      <c r="E451" t="s">
        <v>231</v>
      </c>
      <c r="G451" t="s">
        <v>103</v>
      </c>
      <c r="H451" t="s">
        <v>24</v>
      </c>
      <c r="I451">
        <v>101.81</v>
      </c>
      <c r="J451">
        <v>4</v>
      </c>
      <c r="K451">
        <v>0</v>
      </c>
      <c r="L451">
        <v>407.23</v>
      </c>
      <c r="M451">
        <v>13.37</v>
      </c>
      <c r="N451">
        <v>0</v>
      </c>
      <c r="O451">
        <v>10.92</v>
      </c>
      <c r="P451">
        <v>0</v>
      </c>
      <c r="Q451">
        <v>0</v>
      </c>
      <c r="R451">
        <v>0</v>
      </c>
      <c r="S451">
        <v>0</v>
      </c>
      <c r="T451">
        <v>424.67</v>
      </c>
      <c r="U451" s="38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 s="38">
        <v>9882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5349</v>
      </c>
      <c r="B452" t="s">
        <v>101</v>
      </c>
      <c r="C452" s="1">
        <v>46049</v>
      </c>
      <c r="D452" s="2">
        <v>2003109883</v>
      </c>
      <c r="E452" t="s">
        <v>232</v>
      </c>
      <c r="G452" t="s">
        <v>103</v>
      </c>
      <c r="H452" t="s">
        <v>24</v>
      </c>
      <c r="I452">
        <v>61.91</v>
      </c>
      <c r="J452">
        <v>2</v>
      </c>
      <c r="K452">
        <v>0</v>
      </c>
      <c r="L452">
        <v>123.81</v>
      </c>
      <c r="M452">
        <v>4.0599999999999996</v>
      </c>
      <c r="N452">
        <v>0</v>
      </c>
      <c r="O452">
        <v>3.32</v>
      </c>
      <c r="P452">
        <v>0</v>
      </c>
      <c r="Q452">
        <v>0</v>
      </c>
      <c r="R452">
        <v>0</v>
      </c>
      <c r="S452">
        <v>0</v>
      </c>
      <c r="T452">
        <v>129.11000000000001</v>
      </c>
      <c r="U452" s="38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 s="38">
        <v>9883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5349</v>
      </c>
      <c r="B453" t="s">
        <v>101</v>
      </c>
      <c r="C453" s="1">
        <v>46049</v>
      </c>
      <c r="D453" s="2">
        <v>2003109884</v>
      </c>
      <c r="E453" t="s">
        <v>233</v>
      </c>
      <c r="G453" t="s">
        <v>103</v>
      </c>
      <c r="H453" t="s">
        <v>24</v>
      </c>
      <c r="I453">
        <v>60.97</v>
      </c>
      <c r="J453">
        <v>8</v>
      </c>
      <c r="K453">
        <v>0</v>
      </c>
      <c r="L453">
        <v>487.79</v>
      </c>
      <c r="M453">
        <v>16.010000000000002</v>
      </c>
      <c r="N453">
        <v>0</v>
      </c>
      <c r="O453">
        <v>13.08</v>
      </c>
      <c r="P453">
        <v>0</v>
      </c>
      <c r="Q453">
        <v>0</v>
      </c>
      <c r="R453">
        <v>0</v>
      </c>
      <c r="S453">
        <v>0</v>
      </c>
      <c r="T453">
        <v>508.68</v>
      </c>
      <c r="U453" s="38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 s="38">
        <v>9884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5349</v>
      </c>
      <c r="B454" t="s">
        <v>101</v>
      </c>
      <c r="C454" s="1">
        <v>46049</v>
      </c>
      <c r="D454" s="2">
        <v>2003109885</v>
      </c>
      <c r="E454" t="s">
        <v>234</v>
      </c>
      <c r="G454" t="s">
        <v>103</v>
      </c>
      <c r="H454" t="s">
        <v>24</v>
      </c>
      <c r="I454">
        <v>78.959999999999994</v>
      </c>
      <c r="J454">
        <v>4</v>
      </c>
      <c r="K454">
        <v>0</v>
      </c>
      <c r="L454">
        <v>315.83999999999997</v>
      </c>
      <c r="M454">
        <v>10.37</v>
      </c>
      <c r="N454">
        <v>0</v>
      </c>
      <c r="O454">
        <v>8.4700000000000006</v>
      </c>
      <c r="P454">
        <v>0</v>
      </c>
      <c r="Q454">
        <v>0</v>
      </c>
      <c r="R454">
        <v>0</v>
      </c>
      <c r="S454">
        <v>0</v>
      </c>
      <c r="T454">
        <v>329.37</v>
      </c>
      <c r="U454" s="38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 s="38">
        <v>9885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5349</v>
      </c>
      <c r="B455" t="s">
        <v>101</v>
      </c>
      <c r="C455" s="1">
        <v>46049</v>
      </c>
      <c r="D455" s="2">
        <v>2003109886</v>
      </c>
      <c r="E455" t="s">
        <v>4746</v>
      </c>
      <c r="G455" t="s">
        <v>103</v>
      </c>
      <c r="H455" t="s">
        <v>24</v>
      </c>
      <c r="I455">
        <v>85.48</v>
      </c>
      <c r="J455">
        <v>4</v>
      </c>
      <c r="K455">
        <v>0</v>
      </c>
      <c r="L455">
        <v>341.93</v>
      </c>
      <c r="M455">
        <v>11.22</v>
      </c>
      <c r="N455">
        <v>0</v>
      </c>
      <c r="O455">
        <v>9.17</v>
      </c>
      <c r="P455">
        <v>0</v>
      </c>
      <c r="Q455">
        <v>0</v>
      </c>
      <c r="R455">
        <v>0</v>
      </c>
      <c r="S455">
        <v>0</v>
      </c>
      <c r="T455">
        <v>356.57</v>
      </c>
      <c r="U455" s="38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 s="38">
        <v>9886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5349</v>
      </c>
      <c r="B456" t="s">
        <v>101</v>
      </c>
      <c r="C456" s="1">
        <v>46049</v>
      </c>
      <c r="D456" s="2">
        <v>2003109888</v>
      </c>
      <c r="E456" t="s">
        <v>236</v>
      </c>
      <c r="G456" t="s">
        <v>103</v>
      </c>
      <c r="H456" t="s">
        <v>24</v>
      </c>
      <c r="I456">
        <v>74.33</v>
      </c>
      <c r="J456">
        <v>2</v>
      </c>
      <c r="K456">
        <v>0</v>
      </c>
      <c r="L456">
        <v>148.65</v>
      </c>
      <c r="M456">
        <v>4.88</v>
      </c>
      <c r="N456">
        <v>0</v>
      </c>
      <c r="O456">
        <v>3.99</v>
      </c>
      <c r="P456">
        <v>0</v>
      </c>
      <c r="Q456">
        <v>0</v>
      </c>
      <c r="R456">
        <v>0</v>
      </c>
      <c r="S456">
        <v>0</v>
      </c>
      <c r="T456">
        <v>155.02000000000001</v>
      </c>
      <c r="U456" s="38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 s="38">
        <v>9888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5349</v>
      </c>
      <c r="B457" t="s">
        <v>101</v>
      </c>
      <c r="C457" s="1">
        <v>46049</v>
      </c>
      <c r="D457" s="2">
        <v>2003109889</v>
      </c>
      <c r="E457" t="s">
        <v>5183</v>
      </c>
      <c r="G457" t="s">
        <v>103</v>
      </c>
      <c r="H457" t="s">
        <v>24</v>
      </c>
      <c r="I457">
        <v>336.75</v>
      </c>
      <c r="J457">
        <v>2</v>
      </c>
      <c r="K457">
        <v>0</v>
      </c>
      <c r="L457">
        <v>673.49</v>
      </c>
      <c r="M457">
        <v>22.11</v>
      </c>
      <c r="N457">
        <v>0</v>
      </c>
      <c r="O457">
        <v>18.059999999999999</v>
      </c>
      <c r="P457">
        <v>0</v>
      </c>
      <c r="Q457">
        <v>0</v>
      </c>
      <c r="R457">
        <v>0</v>
      </c>
      <c r="S457">
        <v>0</v>
      </c>
      <c r="T457">
        <v>702.33</v>
      </c>
      <c r="U457" s="38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 s="38">
        <v>9889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5349</v>
      </c>
      <c r="B458" t="s">
        <v>101</v>
      </c>
      <c r="C458" s="1">
        <v>46049</v>
      </c>
      <c r="D458" s="2">
        <v>2003109890</v>
      </c>
      <c r="E458" t="s">
        <v>4992</v>
      </c>
      <c r="G458" t="s">
        <v>103</v>
      </c>
      <c r="H458" t="s">
        <v>24</v>
      </c>
      <c r="I458">
        <v>71.53</v>
      </c>
      <c r="J458">
        <v>2</v>
      </c>
      <c r="K458">
        <v>0</v>
      </c>
      <c r="L458">
        <v>143.05000000000001</v>
      </c>
      <c r="M458">
        <v>4.7</v>
      </c>
      <c r="N458">
        <v>0</v>
      </c>
      <c r="O458">
        <v>3.84</v>
      </c>
      <c r="P458">
        <v>0</v>
      </c>
      <c r="Q458">
        <v>0</v>
      </c>
      <c r="R458">
        <v>0</v>
      </c>
      <c r="S458">
        <v>0</v>
      </c>
      <c r="T458">
        <v>149.18</v>
      </c>
      <c r="U458" s="3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 s="38">
        <v>9890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5349</v>
      </c>
      <c r="B459" t="s">
        <v>101</v>
      </c>
      <c r="C459" s="1">
        <v>46049</v>
      </c>
      <c r="D459" s="2">
        <v>2003121254</v>
      </c>
      <c r="E459" t="s">
        <v>298</v>
      </c>
      <c r="G459" t="s">
        <v>103</v>
      </c>
      <c r="H459" t="s">
        <v>24</v>
      </c>
      <c r="I459">
        <v>185.26</v>
      </c>
      <c r="J459">
        <v>4</v>
      </c>
      <c r="K459">
        <v>0</v>
      </c>
      <c r="L459">
        <v>741.03</v>
      </c>
      <c r="M459">
        <v>24.32</v>
      </c>
      <c r="N459">
        <v>0</v>
      </c>
      <c r="O459">
        <v>19.87</v>
      </c>
      <c r="P459">
        <v>0</v>
      </c>
      <c r="Q459">
        <v>0</v>
      </c>
      <c r="R459">
        <v>0</v>
      </c>
      <c r="S459">
        <v>0</v>
      </c>
      <c r="T459">
        <v>772.76</v>
      </c>
      <c r="U459" s="38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 s="38">
        <v>21254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5349</v>
      </c>
      <c r="B460" t="s">
        <v>101</v>
      </c>
      <c r="C460" s="1">
        <v>46049</v>
      </c>
      <c r="D460" s="2">
        <v>2003109892</v>
      </c>
      <c r="E460" t="s">
        <v>299</v>
      </c>
      <c r="G460" t="s">
        <v>103</v>
      </c>
      <c r="H460" t="s">
        <v>24</v>
      </c>
      <c r="I460">
        <v>58.62</v>
      </c>
      <c r="J460">
        <v>4</v>
      </c>
      <c r="K460">
        <v>0</v>
      </c>
      <c r="L460">
        <v>234.46</v>
      </c>
      <c r="M460">
        <v>7.7</v>
      </c>
      <c r="N460">
        <v>0</v>
      </c>
      <c r="O460">
        <v>6.28</v>
      </c>
      <c r="P460">
        <v>0</v>
      </c>
      <c r="Q460">
        <v>0</v>
      </c>
      <c r="R460">
        <v>0</v>
      </c>
      <c r="S460">
        <v>0</v>
      </c>
      <c r="T460">
        <v>244.5</v>
      </c>
      <c r="U460" s="38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 s="38">
        <v>9892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5349</v>
      </c>
      <c r="B461" t="s">
        <v>101</v>
      </c>
      <c r="C461" s="1">
        <v>46049</v>
      </c>
      <c r="D461" s="2">
        <v>2003109893</v>
      </c>
      <c r="E461" t="s">
        <v>237</v>
      </c>
      <c r="G461" t="s">
        <v>103</v>
      </c>
      <c r="H461" t="s">
        <v>24</v>
      </c>
      <c r="I461">
        <v>66.41</v>
      </c>
      <c r="J461">
        <v>14</v>
      </c>
      <c r="K461">
        <v>0</v>
      </c>
      <c r="L461">
        <v>929.79</v>
      </c>
      <c r="M461">
        <v>30.52</v>
      </c>
      <c r="N461">
        <v>0</v>
      </c>
      <c r="O461">
        <v>24.94</v>
      </c>
      <c r="P461">
        <v>0</v>
      </c>
      <c r="Q461">
        <v>0</v>
      </c>
      <c r="R461">
        <v>0</v>
      </c>
      <c r="S461">
        <v>0</v>
      </c>
      <c r="T461">
        <v>969.61</v>
      </c>
      <c r="U461" s="38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 s="38">
        <v>9893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5349</v>
      </c>
      <c r="B462" t="s">
        <v>101</v>
      </c>
      <c r="C462" s="1">
        <v>46049</v>
      </c>
      <c r="D462" s="2">
        <v>2003109894</v>
      </c>
      <c r="E462" t="s">
        <v>238</v>
      </c>
      <c r="G462" t="s">
        <v>103</v>
      </c>
      <c r="H462" t="s">
        <v>24</v>
      </c>
      <c r="I462">
        <v>189.32</v>
      </c>
      <c r="J462">
        <v>4</v>
      </c>
      <c r="K462">
        <v>0</v>
      </c>
      <c r="L462">
        <v>757.29</v>
      </c>
      <c r="M462">
        <v>24.86</v>
      </c>
      <c r="N462">
        <v>0</v>
      </c>
      <c r="O462">
        <v>20.309999999999999</v>
      </c>
      <c r="P462">
        <v>0</v>
      </c>
      <c r="Q462">
        <v>0</v>
      </c>
      <c r="R462">
        <v>0</v>
      </c>
      <c r="S462">
        <v>0</v>
      </c>
      <c r="T462">
        <v>789.72</v>
      </c>
      <c r="U462" s="38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 s="38">
        <v>9894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5349</v>
      </c>
      <c r="B463" t="s">
        <v>101</v>
      </c>
      <c r="C463" s="1">
        <v>46049</v>
      </c>
      <c r="D463" s="2">
        <v>2003109895</v>
      </c>
      <c r="E463" t="s">
        <v>239</v>
      </c>
      <c r="G463" t="s">
        <v>103</v>
      </c>
      <c r="H463" t="s">
        <v>24</v>
      </c>
      <c r="I463">
        <v>77.03</v>
      </c>
      <c r="J463">
        <v>20</v>
      </c>
      <c r="K463">
        <v>0</v>
      </c>
      <c r="L463" s="3">
        <v>1540.63</v>
      </c>
      <c r="M463">
        <v>50.57</v>
      </c>
      <c r="N463">
        <v>0</v>
      </c>
      <c r="O463">
        <v>41.32</v>
      </c>
      <c r="P463">
        <v>0</v>
      </c>
      <c r="Q463">
        <v>0</v>
      </c>
      <c r="R463">
        <v>0</v>
      </c>
      <c r="S463">
        <v>0</v>
      </c>
      <c r="T463" s="3">
        <v>1606.61</v>
      </c>
      <c r="U463" s="38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 s="38">
        <v>9895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5349</v>
      </c>
      <c r="B464" t="s">
        <v>101</v>
      </c>
      <c r="C464" s="1">
        <v>46049</v>
      </c>
      <c r="D464" s="2">
        <v>2003109898</v>
      </c>
      <c r="E464" t="s">
        <v>241</v>
      </c>
      <c r="G464" t="s">
        <v>103</v>
      </c>
      <c r="H464" t="s">
        <v>24</v>
      </c>
      <c r="I464">
        <v>74</v>
      </c>
      <c r="J464">
        <v>4</v>
      </c>
      <c r="K464">
        <v>0</v>
      </c>
      <c r="L464">
        <v>295.98</v>
      </c>
      <c r="M464">
        <v>9.7200000000000006</v>
      </c>
      <c r="N464">
        <v>0</v>
      </c>
      <c r="O464">
        <v>7.94</v>
      </c>
      <c r="P464">
        <v>0</v>
      </c>
      <c r="Q464">
        <v>0</v>
      </c>
      <c r="R464">
        <v>0</v>
      </c>
      <c r="S464">
        <v>0</v>
      </c>
      <c r="T464">
        <v>308.66000000000003</v>
      </c>
      <c r="U464" s="38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 s="38">
        <v>9898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5349</v>
      </c>
      <c r="B465" t="s">
        <v>101</v>
      </c>
      <c r="C465" s="1">
        <v>46049</v>
      </c>
      <c r="D465" s="2">
        <v>2003109899</v>
      </c>
      <c r="E465" t="s">
        <v>242</v>
      </c>
      <c r="G465" t="s">
        <v>103</v>
      </c>
      <c r="H465" t="s">
        <v>24</v>
      </c>
      <c r="I465">
        <v>131.02000000000001</v>
      </c>
      <c r="J465">
        <v>40</v>
      </c>
      <c r="K465">
        <v>0</v>
      </c>
      <c r="L465" s="3">
        <v>5240.71</v>
      </c>
      <c r="M465">
        <v>172.03</v>
      </c>
      <c r="N465">
        <v>0</v>
      </c>
      <c r="O465">
        <v>140.56</v>
      </c>
      <c r="P465">
        <v>0</v>
      </c>
      <c r="Q465">
        <v>0</v>
      </c>
      <c r="R465">
        <v>0</v>
      </c>
      <c r="S465">
        <v>0</v>
      </c>
      <c r="T465" s="3">
        <v>5465.15</v>
      </c>
      <c r="U465" s="38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 s="38">
        <v>9899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5349</v>
      </c>
      <c r="B466" t="s">
        <v>101</v>
      </c>
      <c r="C466" s="1">
        <v>46049</v>
      </c>
      <c r="D466" s="2">
        <v>2003120426</v>
      </c>
      <c r="E466" t="s">
        <v>121</v>
      </c>
      <c r="G466" t="s">
        <v>103</v>
      </c>
      <c r="H466" t="s">
        <v>24</v>
      </c>
      <c r="I466">
        <v>264.20999999999998</v>
      </c>
      <c r="J466">
        <v>6</v>
      </c>
      <c r="K466">
        <v>0</v>
      </c>
      <c r="L466" s="3">
        <v>1585.24</v>
      </c>
      <c r="M466">
        <v>52.04</v>
      </c>
      <c r="N466">
        <v>0</v>
      </c>
      <c r="O466">
        <v>42.51</v>
      </c>
      <c r="P466">
        <v>0</v>
      </c>
      <c r="Q466">
        <v>0</v>
      </c>
      <c r="R466">
        <v>0</v>
      </c>
      <c r="S466">
        <v>0</v>
      </c>
      <c r="T466" s="3">
        <v>1653.13</v>
      </c>
      <c r="U466" s="38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 s="38">
        <v>20426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5349</v>
      </c>
      <c r="B467" t="s">
        <v>101</v>
      </c>
      <c r="C467" s="1">
        <v>46049</v>
      </c>
      <c r="D467" s="2">
        <v>2003109901</v>
      </c>
      <c r="E467" t="s">
        <v>243</v>
      </c>
      <c r="G467" t="s">
        <v>103</v>
      </c>
      <c r="H467" t="s">
        <v>24</v>
      </c>
      <c r="I467">
        <v>136.75</v>
      </c>
      <c r="J467">
        <v>6</v>
      </c>
      <c r="K467">
        <v>0</v>
      </c>
      <c r="L467">
        <v>820.52</v>
      </c>
      <c r="M467">
        <v>26.93</v>
      </c>
      <c r="N467">
        <v>0</v>
      </c>
      <c r="O467">
        <v>22.01</v>
      </c>
      <c r="P467">
        <v>0</v>
      </c>
      <c r="Q467">
        <v>0</v>
      </c>
      <c r="R467">
        <v>0</v>
      </c>
      <c r="S467">
        <v>0</v>
      </c>
      <c r="T467">
        <v>855.66</v>
      </c>
      <c r="U467" s="38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 s="38">
        <v>9901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5349</v>
      </c>
      <c r="B468" t="s">
        <v>101</v>
      </c>
      <c r="C468" s="1">
        <v>46049</v>
      </c>
      <c r="D468" s="2">
        <v>2003109902</v>
      </c>
      <c r="E468" t="s">
        <v>5022</v>
      </c>
      <c r="G468" t="s">
        <v>103</v>
      </c>
      <c r="H468" t="s">
        <v>24</v>
      </c>
      <c r="I468">
        <v>116.33</v>
      </c>
      <c r="J468">
        <v>2</v>
      </c>
      <c r="K468">
        <v>0</v>
      </c>
      <c r="L468">
        <v>232.65</v>
      </c>
      <c r="M468">
        <v>7.64</v>
      </c>
      <c r="N468">
        <v>0</v>
      </c>
      <c r="O468">
        <v>6.24</v>
      </c>
      <c r="P468">
        <v>0</v>
      </c>
      <c r="Q468">
        <v>0</v>
      </c>
      <c r="R468">
        <v>0</v>
      </c>
      <c r="S468">
        <v>0</v>
      </c>
      <c r="T468">
        <v>242.62</v>
      </c>
      <c r="U468" s="3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 s="38">
        <v>9902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5349</v>
      </c>
      <c r="B469" t="s">
        <v>101</v>
      </c>
      <c r="C469" s="1">
        <v>46049</v>
      </c>
      <c r="D469" s="2">
        <v>2003109904</v>
      </c>
      <c r="E469" t="s">
        <v>302</v>
      </c>
      <c r="G469" t="s">
        <v>103</v>
      </c>
      <c r="H469" t="s">
        <v>24</v>
      </c>
      <c r="I469">
        <v>68.45</v>
      </c>
      <c r="J469">
        <v>2</v>
      </c>
      <c r="K469">
        <v>0</v>
      </c>
      <c r="L469">
        <v>136.91</v>
      </c>
      <c r="M469">
        <v>4.49</v>
      </c>
      <c r="N469">
        <v>0</v>
      </c>
      <c r="O469">
        <v>3.67</v>
      </c>
      <c r="P469">
        <v>0</v>
      </c>
      <c r="Q469">
        <v>0</v>
      </c>
      <c r="R469">
        <v>0</v>
      </c>
      <c r="S469">
        <v>0</v>
      </c>
      <c r="T469">
        <v>142.77000000000001</v>
      </c>
      <c r="U469" s="38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 s="38">
        <v>9904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5349</v>
      </c>
      <c r="B470" t="s">
        <v>101</v>
      </c>
      <c r="C470" s="1">
        <v>46049</v>
      </c>
      <c r="D470" s="2">
        <v>2003120424</v>
      </c>
      <c r="E470" t="s">
        <v>244</v>
      </c>
      <c r="G470" t="s">
        <v>103</v>
      </c>
      <c r="H470" t="s">
        <v>24</v>
      </c>
      <c r="I470">
        <v>209.81</v>
      </c>
      <c r="J470">
        <v>4</v>
      </c>
      <c r="K470">
        <v>0</v>
      </c>
      <c r="L470">
        <v>839.24</v>
      </c>
      <c r="M470">
        <v>27.55</v>
      </c>
      <c r="N470">
        <v>0</v>
      </c>
      <c r="O470">
        <v>22.51</v>
      </c>
      <c r="P470">
        <v>0</v>
      </c>
      <c r="Q470">
        <v>0</v>
      </c>
      <c r="R470">
        <v>0</v>
      </c>
      <c r="S470">
        <v>0</v>
      </c>
      <c r="T470">
        <v>875.18</v>
      </c>
      <c r="U470" s="38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 s="38">
        <v>20424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5349</v>
      </c>
      <c r="B471" t="s">
        <v>101</v>
      </c>
      <c r="C471" s="1">
        <v>46049</v>
      </c>
      <c r="D471" s="2">
        <v>2003120192</v>
      </c>
      <c r="E471" t="s">
        <v>303</v>
      </c>
      <c r="G471" t="s">
        <v>103</v>
      </c>
      <c r="H471" t="s">
        <v>24</v>
      </c>
      <c r="I471">
        <v>177.01</v>
      </c>
      <c r="J471">
        <v>2</v>
      </c>
      <c r="K471">
        <v>0</v>
      </c>
      <c r="L471">
        <v>354.02</v>
      </c>
      <c r="M471">
        <v>11.62</v>
      </c>
      <c r="N471">
        <v>0</v>
      </c>
      <c r="O471">
        <v>9.49</v>
      </c>
      <c r="P471">
        <v>0</v>
      </c>
      <c r="Q471">
        <v>0</v>
      </c>
      <c r="R471">
        <v>0</v>
      </c>
      <c r="S471">
        <v>0</v>
      </c>
      <c r="T471">
        <v>369.18</v>
      </c>
      <c r="U471" s="38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 s="38">
        <v>20192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5349</v>
      </c>
      <c r="B472" t="s">
        <v>101</v>
      </c>
      <c r="C472" s="1">
        <v>46049</v>
      </c>
      <c r="D472" s="2">
        <v>2003109907</v>
      </c>
      <c r="E472" t="s">
        <v>306</v>
      </c>
      <c r="G472" t="s">
        <v>103</v>
      </c>
      <c r="H472" t="s">
        <v>24</v>
      </c>
      <c r="I472">
        <v>118.41</v>
      </c>
      <c r="J472">
        <v>4</v>
      </c>
      <c r="K472">
        <v>0</v>
      </c>
      <c r="L472">
        <v>473.62</v>
      </c>
      <c r="M472">
        <v>15.55</v>
      </c>
      <c r="N472">
        <v>0</v>
      </c>
      <c r="O472">
        <v>12.71</v>
      </c>
      <c r="P472">
        <v>0</v>
      </c>
      <c r="Q472">
        <v>0</v>
      </c>
      <c r="R472">
        <v>0</v>
      </c>
      <c r="S472">
        <v>0</v>
      </c>
      <c r="T472">
        <v>493.91</v>
      </c>
      <c r="U472" s="38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 s="38">
        <v>9907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5349</v>
      </c>
      <c r="B473" t="s">
        <v>101</v>
      </c>
      <c r="C473" s="1">
        <v>46049</v>
      </c>
      <c r="D473" s="2">
        <v>2003109908</v>
      </c>
      <c r="E473" t="s">
        <v>307</v>
      </c>
      <c r="G473" t="s">
        <v>103</v>
      </c>
      <c r="H473" t="s">
        <v>24</v>
      </c>
      <c r="I473">
        <v>113.23</v>
      </c>
      <c r="J473">
        <v>2</v>
      </c>
      <c r="K473">
        <v>0</v>
      </c>
      <c r="L473">
        <v>226.46</v>
      </c>
      <c r="M473">
        <v>7.43</v>
      </c>
      <c r="N473">
        <v>0</v>
      </c>
      <c r="O473">
        <v>6.07</v>
      </c>
      <c r="P473">
        <v>0</v>
      </c>
      <c r="Q473">
        <v>0</v>
      </c>
      <c r="R473">
        <v>0</v>
      </c>
      <c r="S473">
        <v>0</v>
      </c>
      <c r="T473">
        <v>236.15</v>
      </c>
      <c r="U473" s="38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 s="38">
        <v>9908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5349</v>
      </c>
      <c r="B474" t="s">
        <v>101</v>
      </c>
      <c r="C474" s="1">
        <v>46049</v>
      </c>
      <c r="D474" s="2">
        <v>2003109909</v>
      </c>
      <c r="E474" t="s">
        <v>5040</v>
      </c>
      <c r="G474" t="s">
        <v>103</v>
      </c>
      <c r="H474" t="s">
        <v>24</v>
      </c>
      <c r="I474">
        <v>136.75</v>
      </c>
      <c r="J474">
        <v>4</v>
      </c>
      <c r="K474">
        <v>0</v>
      </c>
      <c r="L474">
        <v>547.01</v>
      </c>
      <c r="M474">
        <v>17.96</v>
      </c>
      <c r="N474">
        <v>0</v>
      </c>
      <c r="O474">
        <v>14.67</v>
      </c>
      <c r="P474">
        <v>0</v>
      </c>
      <c r="Q474">
        <v>0</v>
      </c>
      <c r="R474">
        <v>0</v>
      </c>
      <c r="S474">
        <v>0</v>
      </c>
      <c r="T474">
        <v>570.44000000000005</v>
      </c>
      <c r="U474" s="38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 s="38">
        <v>9909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5349</v>
      </c>
      <c r="B475" t="s">
        <v>101</v>
      </c>
      <c r="C475" s="1">
        <v>46049</v>
      </c>
      <c r="D475" s="2">
        <v>2003123408</v>
      </c>
      <c r="E475" t="s">
        <v>247</v>
      </c>
      <c r="G475" t="s">
        <v>103</v>
      </c>
      <c r="H475" t="s">
        <v>24</v>
      </c>
      <c r="I475">
        <v>315.74</v>
      </c>
      <c r="J475">
        <v>20</v>
      </c>
      <c r="K475">
        <v>0</v>
      </c>
      <c r="L475" s="3">
        <v>6314.75</v>
      </c>
      <c r="M475">
        <v>414.56</v>
      </c>
      <c r="N475">
        <v>0</v>
      </c>
      <c r="O475">
        <v>169.35</v>
      </c>
      <c r="P475">
        <v>0</v>
      </c>
      <c r="Q475">
        <v>0</v>
      </c>
      <c r="R475">
        <v>446.45</v>
      </c>
      <c r="S475">
        <v>0</v>
      </c>
      <c r="T475" s="3">
        <v>6792.43</v>
      </c>
      <c r="U475" s="38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 s="38">
        <v>23408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5349</v>
      </c>
      <c r="B476" t="s">
        <v>101</v>
      </c>
      <c r="C476" s="1">
        <v>46049</v>
      </c>
      <c r="D476" s="2">
        <v>2003109911</v>
      </c>
      <c r="E476" t="s">
        <v>248</v>
      </c>
      <c r="G476" t="s">
        <v>103</v>
      </c>
      <c r="H476" t="s">
        <v>24</v>
      </c>
      <c r="I476">
        <v>201.44</v>
      </c>
      <c r="J476">
        <v>28</v>
      </c>
      <c r="K476">
        <v>0</v>
      </c>
      <c r="L476" s="3">
        <v>5640.38</v>
      </c>
      <c r="M476">
        <v>185.15</v>
      </c>
      <c r="N476">
        <v>0</v>
      </c>
      <c r="O476">
        <v>151.27000000000001</v>
      </c>
      <c r="P476">
        <v>0</v>
      </c>
      <c r="Q476">
        <v>0</v>
      </c>
      <c r="R476">
        <v>0</v>
      </c>
      <c r="S476">
        <v>0</v>
      </c>
      <c r="T476" s="3">
        <v>5881.93</v>
      </c>
      <c r="U476" s="38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 s="38">
        <v>9911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5350</v>
      </c>
      <c r="B477" t="s">
        <v>101</v>
      </c>
      <c r="C477" s="1">
        <v>46050</v>
      </c>
      <c r="D477" s="2">
        <v>2002909913</v>
      </c>
      <c r="E477" t="s">
        <v>104</v>
      </c>
      <c r="G477" t="s">
        <v>103</v>
      </c>
      <c r="H477" t="s">
        <v>24</v>
      </c>
      <c r="I477">
        <v>3.88</v>
      </c>
      <c r="J477" s="3">
        <v>1680</v>
      </c>
      <c r="K477">
        <v>0</v>
      </c>
      <c r="L477" s="3">
        <v>6517.39</v>
      </c>
      <c r="M477">
        <v>0</v>
      </c>
      <c r="N477">
        <v>0</v>
      </c>
      <c r="O477">
        <v>211.08</v>
      </c>
      <c r="P477">
        <v>0</v>
      </c>
      <c r="Q477">
        <v>0</v>
      </c>
      <c r="R477">
        <v>460.78</v>
      </c>
      <c r="S477">
        <v>0</v>
      </c>
      <c r="T477" s="3">
        <v>6582.56</v>
      </c>
      <c r="U477" s="38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 s="38">
        <v>9913</v>
      </c>
      <c r="Y477" t="str">
        <f>VLOOKUP(Tabela1[[#This Row],[CÓD PRODUTO ]],[1]fornnecedor!$A:$G,7,0)</f>
        <v>EMBALAGEM</v>
      </c>
      <c r="Z477">
        <v>496581</v>
      </c>
      <c r="AA477" t="str">
        <f>Tabela1[[#This Row],[DESCRIÇÃO]]</f>
        <v>AKZO NOBEL LTDA AUTO</v>
      </c>
    </row>
    <row r="478" spans="1:27" x14ac:dyDescent="0.3">
      <c r="A478" t="s">
        <v>5351</v>
      </c>
      <c r="B478" t="s">
        <v>101</v>
      </c>
      <c r="C478" s="1">
        <v>46050</v>
      </c>
      <c r="D478" s="2">
        <v>2003809801</v>
      </c>
      <c r="E478" t="s">
        <v>3978</v>
      </c>
      <c r="G478" t="s">
        <v>103</v>
      </c>
      <c r="H478" t="s">
        <v>24</v>
      </c>
      <c r="I478">
        <v>24.93</v>
      </c>
      <c r="J478">
        <v>6</v>
      </c>
      <c r="K478">
        <v>0</v>
      </c>
      <c r="L478">
        <v>149.58000000000001</v>
      </c>
      <c r="M478">
        <v>0</v>
      </c>
      <c r="N478">
        <v>0</v>
      </c>
      <c r="O478">
        <v>4.8499999999999996</v>
      </c>
      <c r="P478">
        <v>0</v>
      </c>
      <c r="Q478">
        <v>0</v>
      </c>
      <c r="R478">
        <v>0</v>
      </c>
      <c r="S478">
        <v>0</v>
      </c>
      <c r="T478">
        <v>151.08000000000001</v>
      </c>
      <c r="U478" s="3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 s="38">
        <v>9801</v>
      </c>
      <c r="Y478" t="str">
        <f>VLOOKUP(Tabela1[[#This Row],[CÓD PRODUTO ]],[1]fornnecedor!$A:$G,7,0)</f>
        <v>BATIDA DE PEDRA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5351</v>
      </c>
      <c r="B479" t="s">
        <v>101</v>
      </c>
      <c r="C479" s="1">
        <v>46050</v>
      </c>
      <c r="D479" s="2">
        <v>2000223373</v>
      </c>
      <c r="E479" t="s">
        <v>154</v>
      </c>
      <c r="G479" t="s">
        <v>103</v>
      </c>
      <c r="H479" t="s">
        <v>24</v>
      </c>
      <c r="I479">
        <v>24.1</v>
      </c>
      <c r="J479">
        <v>6</v>
      </c>
      <c r="K479">
        <v>0</v>
      </c>
      <c r="L479">
        <v>144.59</v>
      </c>
      <c r="M479">
        <v>4.75</v>
      </c>
      <c r="N479">
        <v>0</v>
      </c>
      <c r="O479">
        <v>4.6900000000000004</v>
      </c>
      <c r="P479">
        <v>0</v>
      </c>
      <c r="Q479">
        <v>0</v>
      </c>
      <c r="R479">
        <v>0</v>
      </c>
      <c r="S479">
        <v>0</v>
      </c>
      <c r="T479">
        <v>150.79</v>
      </c>
      <c r="U479" s="38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 s="38">
        <v>23373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5351</v>
      </c>
      <c r="B480" t="s">
        <v>101</v>
      </c>
      <c r="C480" s="1">
        <v>46050</v>
      </c>
      <c r="D480" s="2">
        <v>2000223375</v>
      </c>
      <c r="E480" t="s">
        <v>156</v>
      </c>
      <c r="G480" t="s">
        <v>103</v>
      </c>
      <c r="H480" t="s">
        <v>24</v>
      </c>
      <c r="I480">
        <v>30.36</v>
      </c>
      <c r="J480">
        <v>18</v>
      </c>
      <c r="K480">
        <v>0</v>
      </c>
      <c r="L480">
        <v>546.41</v>
      </c>
      <c r="M480">
        <v>17.940000000000001</v>
      </c>
      <c r="N480">
        <v>0</v>
      </c>
      <c r="O480">
        <v>17.690000000000001</v>
      </c>
      <c r="P480">
        <v>0</v>
      </c>
      <c r="Q480">
        <v>0</v>
      </c>
      <c r="R480">
        <v>0</v>
      </c>
      <c r="S480">
        <v>0</v>
      </c>
      <c r="T480">
        <v>569.80999999999995</v>
      </c>
      <c r="U480" s="38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 s="38">
        <v>23375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5351</v>
      </c>
      <c r="B481" t="s">
        <v>101</v>
      </c>
      <c r="C481" s="1">
        <v>46050</v>
      </c>
      <c r="D481" s="2">
        <v>2000221008</v>
      </c>
      <c r="E481" t="s">
        <v>157</v>
      </c>
      <c r="G481" t="s">
        <v>103</v>
      </c>
      <c r="H481" t="s">
        <v>24</v>
      </c>
      <c r="I481">
        <v>30.61</v>
      </c>
      <c r="J481">
        <v>36</v>
      </c>
      <c r="K481">
        <v>0</v>
      </c>
      <c r="L481" s="3">
        <v>1102.1199999999999</v>
      </c>
      <c r="M481">
        <v>36.18</v>
      </c>
      <c r="N481">
        <v>0</v>
      </c>
      <c r="O481">
        <v>35.69</v>
      </c>
      <c r="P481">
        <v>0</v>
      </c>
      <c r="Q481">
        <v>0</v>
      </c>
      <c r="R481">
        <v>0</v>
      </c>
      <c r="S481">
        <v>0</v>
      </c>
      <c r="T481" s="3">
        <v>1149.32</v>
      </c>
      <c r="U481" s="38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 s="38">
        <v>21008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5351</v>
      </c>
      <c r="B482" t="s">
        <v>101</v>
      </c>
      <c r="C482" s="1">
        <v>46050</v>
      </c>
      <c r="D482" s="2">
        <v>2000222955</v>
      </c>
      <c r="E482" t="s">
        <v>158</v>
      </c>
      <c r="G482" t="s">
        <v>103</v>
      </c>
      <c r="H482" t="s">
        <v>24</v>
      </c>
      <c r="I482">
        <v>30.67</v>
      </c>
      <c r="J482">
        <v>72</v>
      </c>
      <c r="K482">
        <v>0</v>
      </c>
      <c r="L482" s="3">
        <v>2208.54</v>
      </c>
      <c r="M482">
        <v>72.5</v>
      </c>
      <c r="N482">
        <v>0</v>
      </c>
      <c r="O482">
        <v>71.540000000000006</v>
      </c>
      <c r="P482">
        <v>0</v>
      </c>
      <c r="Q482">
        <v>0</v>
      </c>
      <c r="R482">
        <v>0</v>
      </c>
      <c r="S482">
        <v>0</v>
      </c>
      <c r="T482" s="3">
        <v>2303.13</v>
      </c>
      <c r="U482" s="38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 s="38">
        <v>22955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5351</v>
      </c>
      <c r="B483" t="s">
        <v>101</v>
      </c>
      <c r="C483" s="1">
        <v>46050</v>
      </c>
      <c r="D483" s="2">
        <v>2000284929</v>
      </c>
      <c r="E483" t="s">
        <v>160</v>
      </c>
      <c r="G483" t="s">
        <v>103</v>
      </c>
      <c r="H483" t="s">
        <v>24</v>
      </c>
      <c r="I483">
        <v>30.41</v>
      </c>
      <c r="J483">
        <v>6</v>
      </c>
      <c r="K483">
        <v>0</v>
      </c>
      <c r="L483">
        <v>182.49</v>
      </c>
      <c r="M483">
        <v>5.99</v>
      </c>
      <c r="N483">
        <v>0</v>
      </c>
      <c r="O483">
        <v>5.91</v>
      </c>
      <c r="P483">
        <v>0</v>
      </c>
      <c r="Q483">
        <v>0</v>
      </c>
      <c r="R483">
        <v>0</v>
      </c>
      <c r="S483">
        <v>0</v>
      </c>
      <c r="T483">
        <v>190.3</v>
      </c>
      <c r="U483" s="38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 s="38">
        <v>84929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5351</v>
      </c>
      <c r="B484" t="s">
        <v>101</v>
      </c>
      <c r="C484" s="1">
        <v>46050</v>
      </c>
      <c r="D484" s="2">
        <v>2000221303</v>
      </c>
      <c r="E484" t="s">
        <v>4331</v>
      </c>
      <c r="G484" t="s">
        <v>103</v>
      </c>
      <c r="H484" t="s">
        <v>24</v>
      </c>
      <c r="I484">
        <v>30.87</v>
      </c>
      <c r="J484">
        <v>6</v>
      </c>
      <c r="K484">
        <v>0</v>
      </c>
      <c r="L484">
        <v>185.24</v>
      </c>
      <c r="M484">
        <v>6.08</v>
      </c>
      <c r="N484">
        <v>0</v>
      </c>
      <c r="O484">
        <v>6</v>
      </c>
      <c r="P484">
        <v>0</v>
      </c>
      <c r="Q484">
        <v>0</v>
      </c>
      <c r="R484">
        <v>0</v>
      </c>
      <c r="S484">
        <v>0</v>
      </c>
      <c r="T484">
        <v>193.17</v>
      </c>
      <c r="U484" s="38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 s="38">
        <v>21303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5351</v>
      </c>
      <c r="B485" t="s">
        <v>101</v>
      </c>
      <c r="C485" s="1">
        <v>46050</v>
      </c>
      <c r="D485" s="2">
        <v>2000223391</v>
      </c>
      <c r="E485" t="s">
        <v>161</v>
      </c>
      <c r="G485" t="s">
        <v>103</v>
      </c>
      <c r="H485" t="s">
        <v>24</v>
      </c>
      <c r="I485">
        <v>30.81</v>
      </c>
      <c r="J485">
        <v>18</v>
      </c>
      <c r="K485">
        <v>0</v>
      </c>
      <c r="L485">
        <v>554.64</v>
      </c>
      <c r="M485">
        <v>18.21</v>
      </c>
      <c r="N485">
        <v>0</v>
      </c>
      <c r="O485">
        <v>17.97</v>
      </c>
      <c r="P485">
        <v>0</v>
      </c>
      <c r="Q485">
        <v>0</v>
      </c>
      <c r="R485">
        <v>0</v>
      </c>
      <c r="S485">
        <v>0</v>
      </c>
      <c r="T485">
        <v>578.4</v>
      </c>
      <c r="U485" s="38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 s="38">
        <v>23391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5351</v>
      </c>
      <c r="B486" t="s">
        <v>101</v>
      </c>
      <c r="C486" s="1">
        <v>46050</v>
      </c>
      <c r="D486" s="2">
        <v>2000283951</v>
      </c>
      <c r="E486" t="s">
        <v>162</v>
      </c>
      <c r="G486" t="s">
        <v>103</v>
      </c>
      <c r="H486" t="s">
        <v>24</v>
      </c>
      <c r="I486">
        <v>30.24</v>
      </c>
      <c r="J486">
        <v>12</v>
      </c>
      <c r="K486">
        <v>0</v>
      </c>
      <c r="L486">
        <v>362.84</v>
      </c>
      <c r="M486">
        <v>11.91</v>
      </c>
      <c r="N486">
        <v>0</v>
      </c>
      <c r="O486">
        <v>11.75</v>
      </c>
      <c r="P486">
        <v>0</v>
      </c>
      <c r="Q486">
        <v>0</v>
      </c>
      <c r="R486">
        <v>0</v>
      </c>
      <c r="S486">
        <v>0</v>
      </c>
      <c r="T486">
        <v>378.38</v>
      </c>
      <c r="U486" s="38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 s="38">
        <v>83951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5351</v>
      </c>
      <c r="B487" t="s">
        <v>101</v>
      </c>
      <c r="C487" s="1">
        <v>46050</v>
      </c>
      <c r="D487" s="2">
        <v>2000223377</v>
      </c>
      <c r="E487" t="s">
        <v>163</v>
      </c>
      <c r="G487" t="s">
        <v>103</v>
      </c>
      <c r="H487" t="s">
        <v>24</v>
      </c>
      <c r="I487">
        <v>30.97</v>
      </c>
      <c r="J487">
        <v>30</v>
      </c>
      <c r="K487">
        <v>0</v>
      </c>
      <c r="L487">
        <v>929.16</v>
      </c>
      <c r="M487">
        <v>30.5</v>
      </c>
      <c r="N487">
        <v>0</v>
      </c>
      <c r="O487">
        <v>30.09</v>
      </c>
      <c r="P487">
        <v>0</v>
      </c>
      <c r="Q487">
        <v>0</v>
      </c>
      <c r="R487">
        <v>0</v>
      </c>
      <c r="S487">
        <v>0</v>
      </c>
      <c r="T487">
        <v>968.95</v>
      </c>
      <c r="U487" s="38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 s="38">
        <v>23377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5351</v>
      </c>
      <c r="B488" t="s">
        <v>101</v>
      </c>
      <c r="C488" s="1">
        <v>46050</v>
      </c>
      <c r="D488" s="2">
        <v>2000284709</v>
      </c>
      <c r="E488" t="s">
        <v>3854</v>
      </c>
      <c r="G488" t="s">
        <v>103</v>
      </c>
      <c r="H488" t="s">
        <v>24</v>
      </c>
      <c r="I488">
        <v>30.27</v>
      </c>
      <c r="J488">
        <v>6</v>
      </c>
      <c r="K488">
        <v>0</v>
      </c>
      <c r="L488">
        <v>181.65</v>
      </c>
      <c r="M488">
        <v>5.96</v>
      </c>
      <c r="N488">
        <v>0</v>
      </c>
      <c r="O488">
        <v>5.89</v>
      </c>
      <c r="P488">
        <v>0</v>
      </c>
      <c r="Q488">
        <v>0</v>
      </c>
      <c r="R488">
        <v>0</v>
      </c>
      <c r="S488">
        <v>0</v>
      </c>
      <c r="T488">
        <v>189.43</v>
      </c>
      <c r="U488" s="3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 s="38">
        <v>84709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5351</v>
      </c>
      <c r="B489" t="s">
        <v>101</v>
      </c>
      <c r="C489" s="1">
        <v>46050</v>
      </c>
      <c r="D489" s="2">
        <v>2000283952</v>
      </c>
      <c r="E489" t="s">
        <v>4433</v>
      </c>
      <c r="G489" t="s">
        <v>103</v>
      </c>
      <c r="H489" t="s">
        <v>24</v>
      </c>
      <c r="I489">
        <v>23.01</v>
      </c>
      <c r="J489">
        <v>6</v>
      </c>
      <c r="K489">
        <v>0</v>
      </c>
      <c r="L489">
        <v>138.04</v>
      </c>
      <c r="M489">
        <v>4.53</v>
      </c>
      <c r="N489">
        <v>0</v>
      </c>
      <c r="O489">
        <v>4.47</v>
      </c>
      <c r="P489">
        <v>0</v>
      </c>
      <c r="Q489">
        <v>0</v>
      </c>
      <c r="R489">
        <v>0</v>
      </c>
      <c r="S489">
        <v>0</v>
      </c>
      <c r="T489">
        <v>143.94999999999999</v>
      </c>
      <c r="U489" s="38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 s="38">
        <v>83952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5351</v>
      </c>
      <c r="B490" t="s">
        <v>101</v>
      </c>
      <c r="C490" s="1">
        <v>46050</v>
      </c>
      <c r="D490" s="2">
        <v>2000283953</v>
      </c>
      <c r="E490" t="s">
        <v>164</v>
      </c>
      <c r="G490" t="s">
        <v>103</v>
      </c>
      <c r="H490" t="s">
        <v>24</v>
      </c>
      <c r="I490">
        <v>23.72</v>
      </c>
      <c r="J490">
        <v>6</v>
      </c>
      <c r="K490">
        <v>0</v>
      </c>
      <c r="L490">
        <v>142.33000000000001</v>
      </c>
      <c r="M490">
        <v>4.67</v>
      </c>
      <c r="N490">
        <v>0</v>
      </c>
      <c r="O490">
        <v>4.6100000000000003</v>
      </c>
      <c r="P490">
        <v>0</v>
      </c>
      <c r="Q490">
        <v>0</v>
      </c>
      <c r="R490">
        <v>0</v>
      </c>
      <c r="S490">
        <v>0</v>
      </c>
      <c r="T490">
        <v>148.41999999999999</v>
      </c>
      <c r="U490" s="38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 s="38">
        <v>83953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5351</v>
      </c>
      <c r="B491" t="s">
        <v>101</v>
      </c>
      <c r="C491" s="1">
        <v>46050</v>
      </c>
      <c r="D491" s="2">
        <v>2000223357</v>
      </c>
      <c r="E491" t="s">
        <v>166</v>
      </c>
      <c r="G491" t="s">
        <v>103</v>
      </c>
      <c r="H491" t="s">
        <v>24</v>
      </c>
      <c r="I491">
        <v>24.79</v>
      </c>
      <c r="J491">
        <v>12</v>
      </c>
      <c r="K491">
        <v>0</v>
      </c>
      <c r="L491">
        <v>297.52</v>
      </c>
      <c r="M491">
        <v>9.77</v>
      </c>
      <c r="N491">
        <v>0</v>
      </c>
      <c r="O491">
        <v>9.64</v>
      </c>
      <c r="P491">
        <v>0</v>
      </c>
      <c r="Q491">
        <v>0</v>
      </c>
      <c r="R491">
        <v>0</v>
      </c>
      <c r="S491">
        <v>0</v>
      </c>
      <c r="T491">
        <v>310.27</v>
      </c>
      <c r="U491" s="38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 s="38">
        <v>23357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5351</v>
      </c>
      <c r="B492" t="s">
        <v>101</v>
      </c>
      <c r="C492" s="1">
        <v>46050</v>
      </c>
      <c r="D492" s="2">
        <v>2000285550</v>
      </c>
      <c r="E492" t="s">
        <v>168</v>
      </c>
      <c r="G492" t="s">
        <v>103</v>
      </c>
      <c r="H492" t="s">
        <v>24</v>
      </c>
      <c r="I492">
        <v>27.56</v>
      </c>
      <c r="J492">
        <v>12</v>
      </c>
      <c r="K492">
        <v>0</v>
      </c>
      <c r="L492">
        <v>330.72</v>
      </c>
      <c r="M492">
        <v>10.86</v>
      </c>
      <c r="N492">
        <v>0</v>
      </c>
      <c r="O492">
        <v>10.71</v>
      </c>
      <c r="P492">
        <v>0</v>
      </c>
      <c r="Q492">
        <v>0</v>
      </c>
      <c r="R492">
        <v>0</v>
      </c>
      <c r="S492">
        <v>0</v>
      </c>
      <c r="T492">
        <v>344.89</v>
      </c>
      <c r="U492" s="38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 s="38">
        <v>85550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5351</v>
      </c>
      <c r="B493" t="s">
        <v>101</v>
      </c>
      <c r="C493" s="1">
        <v>46050</v>
      </c>
      <c r="D493" s="2">
        <v>2000287044</v>
      </c>
      <c r="E493" t="s">
        <v>169</v>
      </c>
      <c r="G493" t="s">
        <v>103</v>
      </c>
      <c r="H493" t="s">
        <v>24</v>
      </c>
      <c r="I493">
        <v>23.13</v>
      </c>
      <c r="J493">
        <v>6</v>
      </c>
      <c r="K493">
        <v>0</v>
      </c>
      <c r="L493">
        <v>138.75</v>
      </c>
      <c r="M493">
        <v>4.55</v>
      </c>
      <c r="N493">
        <v>0</v>
      </c>
      <c r="O493">
        <v>4.5</v>
      </c>
      <c r="P493">
        <v>0</v>
      </c>
      <c r="Q493">
        <v>0</v>
      </c>
      <c r="R493">
        <v>0</v>
      </c>
      <c r="S493">
        <v>0</v>
      </c>
      <c r="T493">
        <v>144.69</v>
      </c>
      <c r="U493" s="38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 s="38">
        <v>87044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5351</v>
      </c>
      <c r="B494" t="s">
        <v>101</v>
      </c>
      <c r="C494" s="1">
        <v>46050</v>
      </c>
      <c r="D494" s="2">
        <v>2000221290</v>
      </c>
      <c r="E494" t="s">
        <v>171</v>
      </c>
      <c r="G494" t="s">
        <v>103</v>
      </c>
      <c r="H494" t="s">
        <v>24</v>
      </c>
      <c r="I494">
        <v>25.33</v>
      </c>
      <c r="J494">
        <v>12</v>
      </c>
      <c r="K494">
        <v>0</v>
      </c>
      <c r="L494">
        <v>303.95</v>
      </c>
      <c r="M494">
        <v>9.98</v>
      </c>
      <c r="N494">
        <v>0</v>
      </c>
      <c r="O494">
        <v>9.84</v>
      </c>
      <c r="P494">
        <v>0</v>
      </c>
      <c r="Q494">
        <v>0</v>
      </c>
      <c r="R494">
        <v>0</v>
      </c>
      <c r="S494">
        <v>0</v>
      </c>
      <c r="T494">
        <v>316.97000000000003</v>
      </c>
      <c r="U494" s="38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 s="38">
        <v>21290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5351</v>
      </c>
      <c r="B495" t="s">
        <v>101</v>
      </c>
      <c r="C495" s="1">
        <v>46050</v>
      </c>
      <c r="D495" s="2">
        <v>2000221281</v>
      </c>
      <c r="E495" t="s">
        <v>309</v>
      </c>
      <c r="G495" t="s">
        <v>103</v>
      </c>
      <c r="H495" t="s">
        <v>24</v>
      </c>
      <c r="I495">
        <v>24</v>
      </c>
      <c r="J495">
        <v>36</v>
      </c>
      <c r="K495">
        <v>0</v>
      </c>
      <c r="L495">
        <v>863.96</v>
      </c>
      <c r="M495">
        <v>28.36</v>
      </c>
      <c r="N495">
        <v>0</v>
      </c>
      <c r="O495">
        <v>27.98</v>
      </c>
      <c r="P495">
        <v>0</v>
      </c>
      <c r="Q495">
        <v>0</v>
      </c>
      <c r="R495">
        <v>0</v>
      </c>
      <c r="S495">
        <v>0</v>
      </c>
      <c r="T495">
        <v>900.96</v>
      </c>
      <c r="U495" s="38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 s="38">
        <v>21281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5351</v>
      </c>
      <c r="B496" t="s">
        <v>101</v>
      </c>
      <c r="C496" s="1">
        <v>46050</v>
      </c>
      <c r="D496" s="2">
        <v>2000223359</v>
      </c>
      <c r="E496" t="s">
        <v>172</v>
      </c>
      <c r="G496" t="s">
        <v>103</v>
      </c>
      <c r="H496" t="s">
        <v>24</v>
      </c>
      <c r="I496">
        <v>26.78</v>
      </c>
      <c r="J496">
        <v>6</v>
      </c>
      <c r="K496">
        <v>0</v>
      </c>
      <c r="L496">
        <v>160.68</v>
      </c>
      <c r="M496">
        <v>5.27</v>
      </c>
      <c r="N496">
        <v>0</v>
      </c>
      <c r="O496">
        <v>5.21</v>
      </c>
      <c r="P496">
        <v>0</v>
      </c>
      <c r="Q496">
        <v>0</v>
      </c>
      <c r="R496">
        <v>0</v>
      </c>
      <c r="S496">
        <v>0</v>
      </c>
      <c r="T496">
        <v>167.56</v>
      </c>
      <c r="U496" s="38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 s="38">
        <v>23359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5351</v>
      </c>
      <c r="B497" t="s">
        <v>101</v>
      </c>
      <c r="C497" s="1">
        <v>46050</v>
      </c>
      <c r="D497" s="2">
        <v>2000221001</v>
      </c>
      <c r="E497" t="s">
        <v>253</v>
      </c>
      <c r="G497" t="s">
        <v>103</v>
      </c>
      <c r="H497" t="s">
        <v>24</v>
      </c>
      <c r="I497">
        <v>25.61</v>
      </c>
      <c r="J497">
        <v>6</v>
      </c>
      <c r="K497">
        <v>0</v>
      </c>
      <c r="L497">
        <v>153.65</v>
      </c>
      <c r="M497">
        <v>5.04</v>
      </c>
      <c r="N497">
        <v>0</v>
      </c>
      <c r="O497">
        <v>4.9800000000000004</v>
      </c>
      <c r="P497">
        <v>0</v>
      </c>
      <c r="Q497">
        <v>0</v>
      </c>
      <c r="R497">
        <v>0</v>
      </c>
      <c r="S497">
        <v>0</v>
      </c>
      <c r="T497">
        <v>160.22999999999999</v>
      </c>
      <c r="U497" s="38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 s="38">
        <v>21001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5351</v>
      </c>
      <c r="B498" t="s">
        <v>101</v>
      </c>
      <c r="C498" s="1">
        <v>46050</v>
      </c>
      <c r="D498" s="2">
        <v>2000223382</v>
      </c>
      <c r="E498" t="s">
        <v>173</v>
      </c>
      <c r="G498" t="s">
        <v>103</v>
      </c>
      <c r="H498" t="s">
        <v>24</v>
      </c>
      <c r="I498">
        <v>25.31</v>
      </c>
      <c r="J498">
        <v>18</v>
      </c>
      <c r="K498">
        <v>0</v>
      </c>
      <c r="L498">
        <v>455.58</v>
      </c>
      <c r="M498">
        <v>14.95</v>
      </c>
      <c r="N498">
        <v>0</v>
      </c>
      <c r="O498">
        <v>14.76</v>
      </c>
      <c r="P498">
        <v>0</v>
      </c>
      <c r="Q498">
        <v>0</v>
      </c>
      <c r="R498">
        <v>0</v>
      </c>
      <c r="S498">
        <v>0</v>
      </c>
      <c r="T498">
        <v>475.09</v>
      </c>
      <c r="U498" s="3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 s="38">
        <v>23382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5351</v>
      </c>
      <c r="B499" t="s">
        <v>101</v>
      </c>
      <c r="C499" s="1">
        <v>46050</v>
      </c>
      <c r="D499" s="2">
        <v>2000221015</v>
      </c>
      <c r="E499" t="s">
        <v>174</v>
      </c>
      <c r="G499" t="s">
        <v>103</v>
      </c>
      <c r="H499" t="s">
        <v>24</v>
      </c>
      <c r="I499">
        <v>25.51</v>
      </c>
      <c r="J499">
        <v>6</v>
      </c>
      <c r="K499">
        <v>0</v>
      </c>
      <c r="L499">
        <v>153.05000000000001</v>
      </c>
      <c r="M499">
        <v>5.0199999999999996</v>
      </c>
      <c r="N499">
        <v>0</v>
      </c>
      <c r="O499">
        <v>4.96</v>
      </c>
      <c r="P499">
        <v>0</v>
      </c>
      <c r="Q499">
        <v>0</v>
      </c>
      <c r="R499">
        <v>0</v>
      </c>
      <c r="S499">
        <v>0</v>
      </c>
      <c r="T499">
        <v>159.6</v>
      </c>
      <c r="U499" s="38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 s="38">
        <v>21015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5351</v>
      </c>
      <c r="B500" t="s">
        <v>101</v>
      </c>
      <c r="C500" s="1">
        <v>46050</v>
      </c>
      <c r="D500" s="2">
        <v>2000221289</v>
      </c>
      <c r="E500" t="s">
        <v>175</v>
      </c>
      <c r="G500" t="s">
        <v>103</v>
      </c>
      <c r="H500" t="s">
        <v>24</v>
      </c>
      <c r="I500">
        <v>26.18</v>
      </c>
      <c r="J500">
        <v>18</v>
      </c>
      <c r="K500">
        <v>0</v>
      </c>
      <c r="L500">
        <v>471.32</v>
      </c>
      <c r="M500">
        <v>15.47</v>
      </c>
      <c r="N500">
        <v>0</v>
      </c>
      <c r="O500">
        <v>15.26</v>
      </c>
      <c r="P500">
        <v>0</v>
      </c>
      <c r="Q500">
        <v>0</v>
      </c>
      <c r="R500">
        <v>0</v>
      </c>
      <c r="S500">
        <v>0</v>
      </c>
      <c r="T500">
        <v>491.5</v>
      </c>
      <c r="U500" s="38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 s="38">
        <v>21289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5351</v>
      </c>
      <c r="B501" t="s">
        <v>101</v>
      </c>
      <c r="C501" s="1">
        <v>46050</v>
      </c>
      <c r="D501" s="2">
        <v>2000285553</v>
      </c>
      <c r="E501" t="s">
        <v>178</v>
      </c>
      <c r="G501" t="s">
        <v>103</v>
      </c>
      <c r="H501" t="s">
        <v>24</v>
      </c>
      <c r="I501">
        <v>28.29</v>
      </c>
      <c r="J501">
        <v>6</v>
      </c>
      <c r="K501">
        <v>0</v>
      </c>
      <c r="L501">
        <v>169.74</v>
      </c>
      <c r="M501">
        <v>5.57</v>
      </c>
      <c r="N501">
        <v>0</v>
      </c>
      <c r="O501">
        <v>5.5</v>
      </c>
      <c r="P501">
        <v>0</v>
      </c>
      <c r="Q501">
        <v>0</v>
      </c>
      <c r="R501">
        <v>0</v>
      </c>
      <c r="S501">
        <v>0</v>
      </c>
      <c r="T501">
        <v>177.01</v>
      </c>
      <c r="U501" s="38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 s="38">
        <v>85553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5351</v>
      </c>
      <c r="B502" t="s">
        <v>101</v>
      </c>
      <c r="C502" s="1">
        <v>46050</v>
      </c>
      <c r="D502" s="2">
        <v>2000222954</v>
      </c>
      <c r="E502" t="s">
        <v>179</v>
      </c>
      <c r="G502" t="s">
        <v>103</v>
      </c>
      <c r="H502" t="s">
        <v>24</v>
      </c>
      <c r="I502">
        <v>22.99</v>
      </c>
      <c r="J502">
        <v>24</v>
      </c>
      <c r="K502">
        <v>0</v>
      </c>
      <c r="L502">
        <v>551.65</v>
      </c>
      <c r="M502">
        <v>18.11</v>
      </c>
      <c r="N502">
        <v>0</v>
      </c>
      <c r="O502">
        <v>17.87</v>
      </c>
      <c r="P502">
        <v>0</v>
      </c>
      <c r="Q502">
        <v>0</v>
      </c>
      <c r="R502">
        <v>0</v>
      </c>
      <c r="S502">
        <v>0</v>
      </c>
      <c r="T502">
        <v>575.28</v>
      </c>
      <c r="U502" s="38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 s="38">
        <v>22954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5351</v>
      </c>
      <c r="B503" t="s">
        <v>101</v>
      </c>
      <c r="C503" s="1">
        <v>46050</v>
      </c>
      <c r="D503" s="2">
        <v>2000221299</v>
      </c>
      <c r="E503" t="s">
        <v>180</v>
      </c>
      <c r="G503" t="s">
        <v>103</v>
      </c>
      <c r="H503" t="s">
        <v>24</v>
      </c>
      <c r="I503">
        <v>25.33</v>
      </c>
      <c r="J503">
        <v>18</v>
      </c>
      <c r="K503">
        <v>0</v>
      </c>
      <c r="L503">
        <v>455.94</v>
      </c>
      <c r="M503">
        <v>14.97</v>
      </c>
      <c r="N503">
        <v>0</v>
      </c>
      <c r="O503">
        <v>14.77</v>
      </c>
      <c r="P503">
        <v>0</v>
      </c>
      <c r="Q503">
        <v>0</v>
      </c>
      <c r="R503">
        <v>0</v>
      </c>
      <c r="S503">
        <v>0</v>
      </c>
      <c r="T503">
        <v>475.47</v>
      </c>
      <c r="U503" s="38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 s="38">
        <v>21299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5351</v>
      </c>
      <c r="B504" t="s">
        <v>101</v>
      </c>
      <c r="C504" s="1">
        <v>46050</v>
      </c>
      <c r="D504" s="2">
        <v>2000223361</v>
      </c>
      <c r="E504" t="s">
        <v>181</v>
      </c>
      <c r="G504" t="s">
        <v>103</v>
      </c>
      <c r="H504" t="s">
        <v>24</v>
      </c>
      <c r="I504">
        <v>25.95</v>
      </c>
      <c r="J504">
        <v>12</v>
      </c>
      <c r="K504">
        <v>0</v>
      </c>
      <c r="L504">
        <v>311.35000000000002</v>
      </c>
      <c r="M504">
        <v>10.220000000000001</v>
      </c>
      <c r="N504">
        <v>0</v>
      </c>
      <c r="O504">
        <v>10.08</v>
      </c>
      <c r="P504">
        <v>0</v>
      </c>
      <c r="Q504">
        <v>0</v>
      </c>
      <c r="R504">
        <v>0</v>
      </c>
      <c r="S504">
        <v>0</v>
      </c>
      <c r="T504">
        <v>324.68</v>
      </c>
      <c r="U504" s="38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 s="38">
        <v>23361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5351</v>
      </c>
      <c r="B505" t="s">
        <v>101</v>
      </c>
      <c r="C505" s="1">
        <v>46050</v>
      </c>
      <c r="D505" s="2">
        <v>2000222225</v>
      </c>
      <c r="E505" t="s">
        <v>183</v>
      </c>
      <c r="G505" t="s">
        <v>103</v>
      </c>
      <c r="H505" t="s">
        <v>24</v>
      </c>
      <c r="I505">
        <v>24.44</v>
      </c>
      <c r="J505">
        <v>6</v>
      </c>
      <c r="K505">
        <v>0</v>
      </c>
      <c r="L505">
        <v>146.62</v>
      </c>
      <c r="M505">
        <v>4.8099999999999996</v>
      </c>
      <c r="N505">
        <v>0</v>
      </c>
      <c r="O505">
        <v>4.75</v>
      </c>
      <c r="P505">
        <v>0</v>
      </c>
      <c r="Q505">
        <v>0</v>
      </c>
      <c r="R505">
        <v>0</v>
      </c>
      <c r="S505">
        <v>0</v>
      </c>
      <c r="T505">
        <v>152.9</v>
      </c>
      <c r="U505" s="38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 s="38">
        <v>22225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5351</v>
      </c>
      <c r="B506" t="s">
        <v>101</v>
      </c>
      <c r="C506" s="1">
        <v>46050</v>
      </c>
      <c r="D506" s="2">
        <v>2000223360</v>
      </c>
      <c r="E506" t="s">
        <v>184</v>
      </c>
      <c r="G506" t="s">
        <v>103</v>
      </c>
      <c r="H506" t="s">
        <v>24</v>
      </c>
      <c r="I506">
        <v>24.81</v>
      </c>
      <c r="J506">
        <v>18</v>
      </c>
      <c r="K506">
        <v>0</v>
      </c>
      <c r="L506">
        <v>446.64</v>
      </c>
      <c r="M506">
        <v>14.66</v>
      </c>
      <c r="N506">
        <v>0</v>
      </c>
      <c r="O506">
        <v>14.47</v>
      </c>
      <c r="P506">
        <v>0</v>
      </c>
      <c r="Q506">
        <v>0</v>
      </c>
      <c r="R506">
        <v>0</v>
      </c>
      <c r="S506">
        <v>0</v>
      </c>
      <c r="T506">
        <v>465.77</v>
      </c>
      <c r="U506" s="38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 s="38">
        <v>23360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5351</v>
      </c>
      <c r="B507" t="s">
        <v>101</v>
      </c>
      <c r="C507" s="1">
        <v>46050</v>
      </c>
      <c r="D507" s="2">
        <v>2000285555</v>
      </c>
      <c r="E507" t="s">
        <v>185</v>
      </c>
      <c r="G507" t="s">
        <v>103</v>
      </c>
      <c r="H507" t="s">
        <v>24</v>
      </c>
      <c r="I507">
        <v>27.97</v>
      </c>
      <c r="J507">
        <v>6</v>
      </c>
      <c r="K507">
        <v>0</v>
      </c>
      <c r="L507">
        <v>167.82</v>
      </c>
      <c r="M507">
        <v>5.51</v>
      </c>
      <c r="N507">
        <v>0</v>
      </c>
      <c r="O507">
        <v>5.44</v>
      </c>
      <c r="P507">
        <v>0</v>
      </c>
      <c r="Q507">
        <v>0</v>
      </c>
      <c r="R507">
        <v>0</v>
      </c>
      <c r="S507">
        <v>0</v>
      </c>
      <c r="T507">
        <v>175.01</v>
      </c>
      <c r="U507" s="38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 s="38">
        <v>85555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5351</v>
      </c>
      <c r="B508" t="s">
        <v>101</v>
      </c>
      <c r="C508" s="1">
        <v>46050</v>
      </c>
      <c r="D508" s="2">
        <v>2000221287</v>
      </c>
      <c r="E508" t="s">
        <v>186</v>
      </c>
      <c r="G508" t="s">
        <v>103</v>
      </c>
      <c r="H508" t="s">
        <v>24</v>
      </c>
      <c r="I508">
        <v>24.38</v>
      </c>
      <c r="J508">
        <v>6</v>
      </c>
      <c r="K508">
        <v>0</v>
      </c>
      <c r="L508">
        <v>146.26</v>
      </c>
      <c r="M508">
        <v>4.8</v>
      </c>
      <c r="N508">
        <v>0</v>
      </c>
      <c r="O508">
        <v>4.7300000000000004</v>
      </c>
      <c r="P508">
        <v>0</v>
      </c>
      <c r="Q508">
        <v>0</v>
      </c>
      <c r="R508">
        <v>0</v>
      </c>
      <c r="S508">
        <v>0</v>
      </c>
      <c r="T508">
        <v>152.52000000000001</v>
      </c>
      <c r="U508" s="3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 s="38">
        <v>21287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5351</v>
      </c>
      <c r="B509" t="s">
        <v>101</v>
      </c>
      <c r="C509" s="1">
        <v>46050</v>
      </c>
      <c r="D509" s="2">
        <v>2000221272</v>
      </c>
      <c r="E509" t="s">
        <v>187</v>
      </c>
      <c r="G509" t="s">
        <v>103</v>
      </c>
      <c r="H509" t="s">
        <v>24</v>
      </c>
      <c r="I509">
        <v>24.24</v>
      </c>
      <c r="J509">
        <v>30</v>
      </c>
      <c r="K509">
        <v>0</v>
      </c>
      <c r="L509">
        <v>727.12</v>
      </c>
      <c r="M509">
        <v>23.87</v>
      </c>
      <c r="N509">
        <v>0</v>
      </c>
      <c r="O509">
        <v>23.55</v>
      </c>
      <c r="P509">
        <v>0</v>
      </c>
      <c r="Q509">
        <v>0</v>
      </c>
      <c r="R509">
        <v>0</v>
      </c>
      <c r="S509">
        <v>0</v>
      </c>
      <c r="T509">
        <v>758.26</v>
      </c>
      <c r="U509" s="38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 s="38">
        <v>21272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5351</v>
      </c>
      <c r="B510" t="s">
        <v>101</v>
      </c>
      <c r="C510" s="1">
        <v>46050</v>
      </c>
      <c r="D510" s="2">
        <v>2000223362</v>
      </c>
      <c r="E510" t="s">
        <v>310</v>
      </c>
      <c r="G510" t="s">
        <v>103</v>
      </c>
      <c r="H510" t="s">
        <v>24</v>
      </c>
      <c r="I510">
        <v>26.28</v>
      </c>
      <c r="J510">
        <v>36</v>
      </c>
      <c r="K510">
        <v>0</v>
      </c>
      <c r="L510">
        <v>946.21</v>
      </c>
      <c r="M510">
        <v>31.06</v>
      </c>
      <c r="N510">
        <v>0</v>
      </c>
      <c r="O510">
        <v>30.64</v>
      </c>
      <c r="P510">
        <v>0</v>
      </c>
      <c r="Q510">
        <v>0</v>
      </c>
      <c r="R510">
        <v>0</v>
      </c>
      <c r="S510">
        <v>0</v>
      </c>
      <c r="T510">
        <v>986.73</v>
      </c>
      <c r="U510" s="38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 s="38">
        <v>23362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5351</v>
      </c>
      <c r="B511" t="s">
        <v>101</v>
      </c>
      <c r="C511" s="1">
        <v>46050</v>
      </c>
      <c r="D511" s="2">
        <v>2000285089</v>
      </c>
      <c r="E511" t="s">
        <v>254</v>
      </c>
      <c r="G511" t="s">
        <v>103</v>
      </c>
      <c r="H511" t="s">
        <v>24</v>
      </c>
      <c r="I511">
        <v>24.12</v>
      </c>
      <c r="J511">
        <v>6</v>
      </c>
      <c r="K511">
        <v>0</v>
      </c>
      <c r="L511">
        <v>144.71</v>
      </c>
      <c r="M511">
        <v>4.75</v>
      </c>
      <c r="N511">
        <v>0</v>
      </c>
      <c r="O511">
        <v>4.6900000000000004</v>
      </c>
      <c r="P511">
        <v>0</v>
      </c>
      <c r="Q511">
        <v>0</v>
      </c>
      <c r="R511">
        <v>0</v>
      </c>
      <c r="S511">
        <v>0</v>
      </c>
      <c r="T511">
        <v>150.91</v>
      </c>
      <c r="U511" s="38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 s="38">
        <v>85089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5351</v>
      </c>
      <c r="B512" t="s">
        <v>101</v>
      </c>
      <c r="C512" s="1">
        <v>46050</v>
      </c>
      <c r="D512" s="2">
        <v>2000221285</v>
      </c>
      <c r="E512" t="s">
        <v>188</v>
      </c>
      <c r="G512" t="s">
        <v>103</v>
      </c>
      <c r="H512" t="s">
        <v>24</v>
      </c>
      <c r="I512">
        <v>24.52</v>
      </c>
      <c r="J512">
        <v>6</v>
      </c>
      <c r="K512">
        <v>0</v>
      </c>
      <c r="L512">
        <v>147.09</v>
      </c>
      <c r="M512">
        <v>4.83</v>
      </c>
      <c r="N512">
        <v>0</v>
      </c>
      <c r="O512">
        <v>4.76</v>
      </c>
      <c r="P512">
        <v>0</v>
      </c>
      <c r="Q512">
        <v>0</v>
      </c>
      <c r="R512">
        <v>0</v>
      </c>
      <c r="S512">
        <v>0</v>
      </c>
      <c r="T512">
        <v>153.38999999999999</v>
      </c>
      <c r="U512" s="38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 s="38">
        <v>21285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5351</v>
      </c>
      <c r="B513" t="s">
        <v>101</v>
      </c>
      <c r="C513" s="1">
        <v>46050</v>
      </c>
      <c r="D513" s="2">
        <v>2000223378</v>
      </c>
      <c r="E513" t="s">
        <v>189</v>
      </c>
      <c r="G513" t="s">
        <v>103</v>
      </c>
      <c r="H513" t="s">
        <v>24</v>
      </c>
      <c r="I513">
        <v>24.24</v>
      </c>
      <c r="J513">
        <v>12</v>
      </c>
      <c r="K513">
        <v>0</v>
      </c>
      <c r="L513">
        <v>290.85000000000002</v>
      </c>
      <c r="M513">
        <v>9.5500000000000007</v>
      </c>
      <c r="N513">
        <v>0</v>
      </c>
      <c r="O513">
        <v>9.42</v>
      </c>
      <c r="P513">
        <v>0</v>
      </c>
      <c r="Q513">
        <v>0</v>
      </c>
      <c r="R513">
        <v>0</v>
      </c>
      <c r="S513">
        <v>0</v>
      </c>
      <c r="T513">
        <v>303.31</v>
      </c>
      <c r="U513" s="38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 s="38">
        <v>23378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5351</v>
      </c>
      <c r="B514" t="s">
        <v>101</v>
      </c>
      <c r="C514" s="1">
        <v>46050</v>
      </c>
      <c r="D514" s="2">
        <v>2000221011</v>
      </c>
      <c r="E514" t="s">
        <v>190</v>
      </c>
      <c r="G514" t="s">
        <v>103</v>
      </c>
      <c r="H514" t="s">
        <v>24</v>
      </c>
      <c r="I514">
        <v>40.39</v>
      </c>
      <c r="J514">
        <v>6</v>
      </c>
      <c r="K514">
        <v>0</v>
      </c>
      <c r="L514">
        <v>242.33</v>
      </c>
      <c r="M514">
        <v>7.95</v>
      </c>
      <c r="N514">
        <v>0</v>
      </c>
      <c r="O514">
        <v>7.85</v>
      </c>
      <c r="P514">
        <v>0</v>
      </c>
      <c r="Q514">
        <v>0</v>
      </c>
      <c r="R514">
        <v>0</v>
      </c>
      <c r="S514">
        <v>0</v>
      </c>
      <c r="T514">
        <v>252.7</v>
      </c>
      <c r="U514" s="38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 s="38">
        <v>21011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5351</v>
      </c>
      <c r="B515" t="s">
        <v>101</v>
      </c>
      <c r="C515" s="1">
        <v>46050</v>
      </c>
      <c r="D515" s="2">
        <v>2000223259</v>
      </c>
      <c r="E515" t="s">
        <v>191</v>
      </c>
      <c r="G515" t="s">
        <v>103</v>
      </c>
      <c r="H515" t="s">
        <v>24</v>
      </c>
      <c r="I515">
        <v>28.41</v>
      </c>
      <c r="J515">
        <v>30</v>
      </c>
      <c r="K515">
        <v>0</v>
      </c>
      <c r="L515">
        <v>852.28</v>
      </c>
      <c r="M515">
        <v>27.98</v>
      </c>
      <c r="N515">
        <v>0</v>
      </c>
      <c r="O515">
        <v>27.6</v>
      </c>
      <c r="P515">
        <v>0</v>
      </c>
      <c r="Q515">
        <v>0</v>
      </c>
      <c r="R515">
        <v>0</v>
      </c>
      <c r="S515">
        <v>0</v>
      </c>
      <c r="T515">
        <v>888.78</v>
      </c>
      <c r="U515" s="38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 s="38">
        <v>23259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5351</v>
      </c>
      <c r="B516" t="s">
        <v>101</v>
      </c>
      <c r="C516" s="1">
        <v>46050</v>
      </c>
      <c r="D516" s="2">
        <v>2000223390</v>
      </c>
      <c r="E516" t="s">
        <v>192</v>
      </c>
      <c r="G516" t="s">
        <v>103</v>
      </c>
      <c r="H516" t="s">
        <v>24</v>
      </c>
      <c r="I516">
        <v>29.5</v>
      </c>
      <c r="J516">
        <v>6</v>
      </c>
      <c r="K516">
        <v>0</v>
      </c>
      <c r="L516">
        <v>177.02</v>
      </c>
      <c r="M516">
        <v>5.81</v>
      </c>
      <c r="N516">
        <v>0</v>
      </c>
      <c r="O516">
        <v>5.73</v>
      </c>
      <c r="P516">
        <v>0</v>
      </c>
      <c r="Q516">
        <v>0</v>
      </c>
      <c r="R516">
        <v>0</v>
      </c>
      <c r="S516">
        <v>0</v>
      </c>
      <c r="T516">
        <v>184.6</v>
      </c>
      <c r="U516" s="38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 s="38">
        <v>23390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5351</v>
      </c>
      <c r="B517" t="s">
        <v>101</v>
      </c>
      <c r="C517" s="1">
        <v>46050</v>
      </c>
      <c r="D517" s="2">
        <v>2000223363</v>
      </c>
      <c r="E517" t="s">
        <v>193</v>
      </c>
      <c r="G517" t="s">
        <v>103</v>
      </c>
      <c r="H517" t="s">
        <v>24</v>
      </c>
      <c r="I517">
        <v>32.96</v>
      </c>
      <c r="J517">
        <v>18</v>
      </c>
      <c r="K517">
        <v>0</v>
      </c>
      <c r="L517">
        <v>593.26</v>
      </c>
      <c r="M517">
        <v>19.47</v>
      </c>
      <c r="N517">
        <v>0</v>
      </c>
      <c r="O517">
        <v>19.21</v>
      </c>
      <c r="P517">
        <v>0</v>
      </c>
      <c r="Q517">
        <v>0</v>
      </c>
      <c r="R517">
        <v>0</v>
      </c>
      <c r="S517">
        <v>0</v>
      </c>
      <c r="T517">
        <v>618.66</v>
      </c>
      <c r="U517" s="38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 s="38">
        <v>23363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5351</v>
      </c>
      <c r="B518" t="s">
        <v>101</v>
      </c>
      <c r="C518" s="1">
        <v>46050</v>
      </c>
      <c r="D518" s="2">
        <v>2003585409</v>
      </c>
      <c r="E518" t="s">
        <v>199</v>
      </c>
      <c r="G518" t="s">
        <v>103</v>
      </c>
      <c r="H518" t="s">
        <v>24</v>
      </c>
      <c r="I518">
        <v>21.52</v>
      </c>
      <c r="J518">
        <v>96</v>
      </c>
      <c r="K518">
        <v>0</v>
      </c>
      <c r="L518" s="3">
        <v>2065.71</v>
      </c>
      <c r="M518">
        <v>67.81</v>
      </c>
      <c r="N518">
        <v>0</v>
      </c>
      <c r="O518">
        <v>66.91</v>
      </c>
      <c r="P518">
        <v>0</v>
      </c>
      <c r="Q518">
        <v>0</v>
      </c>
      <c r="R518">
        <v>0</v>
      </c>
      <c r="S518">
        <v>0</v>
      </c>
      <c r="T518" s="3">
        <v>2154.1799999999998</v>
      </c>
      <c r="U518" s="3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 s="38">
        <v>85409</v>
      </c>
      <c r="Y518" t="str">
        <f>VLOOKUP(Tabela1[[#This Row],[CÓD PRODUTO ]],[1]fornnecedor!$A:$G,7,0)</f>
        <v>PRIMER AUTOMOTIVO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5351</v>
      </c>
      <c r="B519" t="s">
        <v>101</v>
      </c>
      <c r="C519" s="1">
        <v>46050</v>
      </c>
      <c r="D519" s="2">
        <v>2003523076</v>
      </c>
      <c r="E519" t="s">
        <v>200</v>
      </c>
      <c r="G519" t="s">
        <v>103</v>
      </c>
      <c r="H519" t="s">
        <v>24</v>
      </c>
      <c r="I519">
        <v>24.71</v>
      </c>
      <c r="J519">
        <v>120</v>
      </c>
      <c r="K519">
        <v>0</v>
      </c>
      <c r="L519" s="3">
        <v>2964.79</v>
      </c>
      <c r="M519">
        <v>97.32</v>
      </c>
      <c r="N519">
        <v>0</v>
      </c>
      <c r="O519">
        <v>96.03</v>
      </c>
      <c r="P519">
        <v>0</v>
      </c>
      <c r="Q519">
        <v>0</v>
      </c>
      <c r="R519">
        <v>0</v>
      </c>
      <c r="S519">
        <v>0</v>
      </c>
      <c r="T519" s="3">
        <v>3091.76</v>
      </c>
      <c r="U519" s="38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 s="38">
        <v>23076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5351</v>
      </c>
      <c r="B520" t="s">
        <v>101</v>
      </c>
      <c r="C520" s="1">
        <v>46050</v>
      </c>
      <c r="D520" s="2">
        <v>2003523073</v>
      </c>
      <c r="E520" t="s">
        <v>201</v>
      </c>
      <c r="G520" t="s">
        <v>103</v>
      </c>
      <c r="H520" t="s">
        <v>24</v>
      </c>
      <c r="I520">
        <v>26.77</v>
      </c>
      <c r="J520">
        <v>6</v>
      </c>
      <c r="K520">
        <v>0</v>
      </c>
      <c r="L520">
        <v>160.6</v>
      </c>
      <c r="M520">
        <v>5.27</v>
      </c>
      <c r="N520">
        <v>0</v>
      </c>
      <c r="O520">
        <v>5.21</v>
      </c>
      <c r="P520">
        <v>0</v>
      </c>
      <c r="Q520">
        <v>0</v>
      </c>
      <c r="R520">
        <v>0</v>
      </c>
      <c r="S520">
        <v>0</v>
      </c>
      <c r="T520">
        <v>167.48</v>
      </c>
      <c r="U520" s="38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 s="38">
        <v>23073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5351</v>
      </c>
      <c r="B521" t="s">
        <v>101</v>
      </c>
      <c r="C521" s="1">
        <v>46050</v>
      </c>
      <c r="D521" s="2">
        <v>2003523069</v>
      </c>
      <c r="E521" t="s">
        <v>202</v>
      </c>
      <c r="G521" t="s">
        <v>103</v>
      </c>
      <c r="H521" t="s">
        <v>24</v>
      </c>
      <c r="I521">
        <v>32.090000000000003</v>
      </c>
      <c r="J521">
        <v>24</v>
      </c>
      <c r="K521">
        <v>0</v>
      </c>
      <c r="L521">
        <v>770.12</v>
      </c>
      <c r="M521">
        <v>25.28</v>
      </c>
      <c r="N521">
        <v>0</v>
      </c>
      <c r="O521">
        <v>24.94</v>
      </c>
      <c r="P521">
        <v>0</v>
      </c>
      <c r="Q521">
        <v>0</v>
      </c>
      <c r="R521">
        <v>0</v>
      </c>
      <c r="S521">
        <v>0</v>
      </c>
      <c r="T521">
        <v>803.1</v>
      </c>
      <c r="U521" s="38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 s="38">
        <v>23069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5351</v>
      </c>
      <c r="B522" t="s">
        <v>101</v>
      </c>
      <c r="C522" s="1">
        <v>46050</v>
      </c>
      <c r="D522" s="2">
        <v>2003421200</v>
      </c>
      <c r="E522" t="s">
        <v>212</v>
      </c>
      <c r="G522" t="s">
        <v>103</v>
      </c>
      <c r="H522" t="s">
        <v>24</v>
      </c>
      <c r="I522">
        <v>28.67</v>
      </c>
      <c r="J522">
        <v>6</v>
      </c>
      <c r="K522">
        <v>0</v>
      </c>
      <c r="L522">
        <v>172.04</v>
      </c>
      <c r="M522">
        <v>5.65</v>
      </c>
      <c r="N522">
        <v>0</v>
      </c>
      <c r="O522">
        <v>5.57</v>
      </c>
      <c r="P522">
        <v>0</v>
      </c>
      <c r="Q522">
        <v>0</v>
      </c>
      <c r="R522">
        <v>0</v>
      </c>
      <c r="S522">
        <v>0</v>
      </c>
      <c r="T522">
        <v>179.41</v>
      </c>
      <c r="U522" s="38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 s="38">
        <v>21200</v>
      </c>
      <c r="Y522" t="str">
        <f>VLOOKUP(Tabela1[[#This Row],[CÓD PRODUTO ]],[1]fornnecedor!$A:$G,7,0)</f>
        <v>VERNIZ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5351</v>
      </c>
      <c r="B523" t="s">
        <v>101</v>
      </c>
      <c r="C523" s="1">
        <v>46050</v>
      </c>
      <c r="D523" s="2">
        <v>2003423063</v>
      </c>
      <c r="E523" t="s">
        <v>213</v>
      </c>
      <c r="G523" t="s">
        <v>103</v>
      </c>
      <c r="H523" t="s">
        <v>24</v>
      </c>
      <c r="I523">
        <v>28.27</v>
      </c>
      <c r="J523">
        <v>30</v>
      </c>
      <c r="K523">
        <v>0</v>
      </c>
      <c r="L523">
        <v>848</v>
      </c>
      <c r="M523">
        <v>27.84</v>
      </c>
      <c r="N523">
        <v>0</v>
      </c>
      <c r="O523">
        <v>27.47</v>
      </c>
      <c r="P523">
        <v>0</v>
      </c>
      <c r="Q523">
        <v>0</v>
      </c>
      <c r="R523">
        <v>0</v>
      </c>
      <c r="S523">
        <v>0</v>
      </c>
      <c r="T523">
        <v>884.32</v>
      </c>
      <c r="U523" s="38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 s="38">
        <v>23063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5351</v>
      </c>
      <c r="B524" t="s">
        <v>101</v>
      </c>
      <c r="C524" s="1">
        <v>46050</v>
      </c>
      <c r="D524" s="2">
        <v>2003423690</v>
      </c>
      <c r="E524" t="s">
        <v>214</v>
      </c>
      <c r="G524" t="s">
        <v>103</v>
      </c>
      <c r="H524" t="s">
        <v>24</v>
      </c>
      <c r="I524">
        <v>29.44</v>
      </c>
      <c r="J524">
        <v>120</v>
      </c>
      <c r="K524">
        <v>0</v>
      </c>
      <c r="L524" s="3">
        <v>3532.82</v>
      </c>
      <c r="M524">
        <v>115.96</v>
      </c>
      <c r="N524">
        <v>0</v>
      </c>
      <c r="O524">
        <v>114.39</v>
      </c>
      <c r="P524">
        <v>0</v>
      </c>
      <c r="Q524">
        <v>0</v>
      </c>
      <c r="R524">
        <v>0</v>
      </c>
      <c r="S524">
        <v>0</v>
      </c>
      <c r="T524" s="3">
        <v>3684.08</v>
      </c>
      <c r="U524" s="38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 s="38">
        <v>23690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5351</v>
      </c>
      <c r="B525" t="s">
        <v>101</v>
      </c>
      <c r="C525" s="1">
        <v>46050</v>
      </c>
      <c r="D525" s="2">
        <v>2003521065</v>
      </c>
      <c r="E525" t="s">
        <v>249</v>
      </c>
      <c r="G525" t="s">
        <v>103</v>
      </c>
      <c r="H525" t="s">
        <v>24</v>
      </c>
      <c r="I525">
        <v>31.42</v>
      </c>
      <c r="J525">
        <v>24</v>
      </c>
      <c r="K525">
        <v>0</v>
      </c>
      <c r="L525">
        <v>754.02</v>
      </c>
      <c r="M525">
        <v>24.75</v>
      </c>
      <c r="N525">
        <v>0</v>
      </c>
      <c r="O525">
        <v>24.42</v>
      </c>
      <c r="P525">
        <v>0</v>
      </c>
      <c r="Q525">
        <v>0</v>
      </c>
      <c r="R525">
        <v>0</v>
      </c>
      <c r="S525">
        <v>0</v>
      </c>
      <c r="T525">
        <v>786.31</v>
      </c>
      <c r="U525" s="38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 s="38">
        <v>21065</v>
      </c>
      <c r="Y525" t="str">
        <f>VLOOKUP(Tabela1[[#This Row],[CÓD PRODUTO ]],[1]fornnecedor!$A:$G,7,0)</f>
        <v>PRIMER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5352</v>
      </c>
      <c r="B526" t="s">
        <v>101</v>
      </c>
      <c r="C526" s="1">
        <v>46050</v>
      </c>
      <c r="D526" s="2">
        <v>2003421489</v>
      </c>
      <c r="E526" t="s">
        <v>256</v>
      </c>
      <c r="G526" t="s">
        <v>103</v>
      </c>
      <c r="H526" t="s">
        <v>24</v>
      </c>
      <c r="I526">
        <v>122.18</v>
      </c>
      <c r="J526">
        <v>4</v>
      </c>
      <c r="K526">
        <v>0</v>
      </c>
      <c r="L526">
        <v>488.72</v>
      </c>
      <c r="M526">
        <v>16.04</v>
      </c>
      <c r="N526">
        <v>0</v>
      </c>
      <c r="O526">
        <v>14.07</v>
      </c>
      <c r="P526">
        <v>0</v>
      </c>
      <c r="Q526">
        <v>0</v>
      </c>
      <c r="R526">
        <v>0</v>
      </c>
      <c r="S526">
        <v>0</v>
      </c>
      <c r="T526">
        <v>509.65</v>
      </c>
      <c r="U526" s="38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 s="38">
        <v>21489</v>
      </c>
      <c r="Y526" t="str">
        <f>VLOOKUP(Tabela1[[#This Row],[CÓD PRODUTO ]],[1]fornnecedor!$A:$G,7,0)</f>
        <v>VERNIZ AUTOMOTIVO</v>
      </c>
      <c r="Z526">
        <v>496624</v>
      </c>
      <c r="AA526" t="str">
        <f>Tabela1[[#This Row],[DESCRIÇÃO]]</f>
        <v>AKZO NOBEL LTDA AUTO</v>
      </c>
    </row>
    <row r="527" spans="1:27" x14ac:dyDescent="0.3">
      <c r="A527" t="s">
        <v>5352</v>
      </c>
      <c r="B527" t="s">
        <v>101</v>
      </c>
      <c r="C527" s="1">
        <v>46050</v>
      </c>
      <c r="D527" s="2">
        <v>2003521065</v>
      </c>
      <c r="E527" t="s">
        <v>249</v>
      </c>
      <c r="G527" t="s">
        <v>103</v>
      </c>
      <c r="H527" t="s">
        <v>24</v>
      </c>
      <c r="I527">
        <v>31.42</v>
      </c>
      <c r="J527">
        <v>120</v>
      </c>
      <c r="K527">
        <v>0</v>
      </c>
      <c r="L527" s="3">
        <v>3770.11</v>
      </c>
      <c r="M527">
        <v>123.75</v>
      </c>
      <c r="N527">
        <v>0</v>
      </c>
      <c r="O527">
        <v>108.52</v>
      </c>
      <c r="P527">
        <v>0</v>
      </c>
      <c r="Q527">
        <v>0</v>
      </c>
      <c r="R527">
        <v>0</v>
      </c>
      <c r="S527">
        <v>0</v>
      </c>
      <c r="T527" s="3">
        <v>3931.56</v>
      </c>
      <c r="U527" s="38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 s="38">
        <v>21065</v>
      </c>
      <c r="Y527" t="str">
        <f>VLOOKUP(Tabela1[[#This Row],[CÓD PRODUTO ]],[1]fornnecedor!$A:$G,7,0)</f>
        <v>PRIMER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5353</v>
      </c>
      <c r="B528" t="s">
        <v>101</v>
      </c>
      <c r="C528" s="1">
        <v>46050</v>
      </c>
      <c r="D528" s="2">
        <v>2003109916</v>
      </c>
      <c r="E528" t="s">
        <v>128</v>
      </c>
      <c r="G528" t="s">
        <v>127</v>
      </c>
      <c r="H528" t="s">
        <v>24</v>
      </c>
      <c r="I528">
        <v>111.3</v>
      </c>
      <c r="J528">
        <v>2</v>
      </c>
      <c r="K528">
        <v>0</v>
      </c>
      <c r="L528">
        <v>222.6</v>
      </c>
      <c r="M528">
        <v>7.31</v>
      </c>
      <c r="N528">
        <v>0</v>
      </c>
      <c r="O528">
        <v>5.89</v>
      </c>
      <c r="P528">
        <v>0</v>
      </c>
      <c r="Q528">
        <v>0</v>
      </c>
      <c r="R528">
        <v>0</v>
      </c>
      <c r="S528">
        <v>0</v>
      </c>
      <c r="T528">
        <v>232.14</v>
      </c>
      <c r="U528" s="3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 s="38">
        <v>9916</v>
      </c>
      <c r="Y528" t="str">
        <f>VLOOKUP(Tabela1[[#This Row],[CÓD PRODUTO ]],[1]fornnecedor!$A:$G,7,0)</f>
        <v>BASES POLIÉSTER</v>
      </c>
      <c r="Z528">
        <v>496670</v>
      </c>
      <c r="AA528" t="str">
        <f>Tabela1[[#This Row],[DESCRIÇÃO]]</f>
        <v>AKZO NOBEL LTDA AUTO</v>
      </c>
    </row>
    <row r="529" spans="1:27" x14ac:dyDescent="0.3">
      <c r="A529" t="s">
        <v>5353</v>
      </c>
      <c r="B529" t="s">
        <v>101</v>
      </c>
      <c r="C529" s="1">
        <v>46050</v>
      </c>
      <c r="D529" s="2">
        <v>2003109922</v>
      </c>
      <c r="E529" t="s">
        <v>129</v>
      </c>
      <c r="G529" t="s">
        <v>127</v>
      </c>
      <c r="H529" t="s">
        <v>24</v>
      </c>
      <c r="I529">
        <v>109.82</v>
      </c>
      <c r="J529">
        <v>8</v>
      </c>
      <c r="K529">
        <v>0</v>
      </c>
      <c r="L529">
        <v>878.56</v>
      </c>
      <c r="M529">
        <v>28.84</v>
      </c>
      <c r="N529">
        <v>0</v>
      </c>
      <c r="O529">
        <v>23.22</v>
      </c>
      <c r="P529">
        <v>0</v>
      </c>
      <c r="Q529">
        <v>0</v>
      </c>
      <c r="R529">
        <v>0</v>
      </c>
      <c r="S529">
        <v>0</v>
      </c>
      <c r="T529">
        <v>916.19</v>
      </c>
      <c r="U529" s="38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 s="38">
        <v>9922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5353</v>
      </c>
      <c r="B530" t="s">
        <v>101</v>
      </c>
      <c r="C530" s="1">
        <v>46050</v>
      </c>
      <c r="D530" s="2">
        <v>2003109945</v>
      </c>
      <c r="E530" t="s">
        <v>3812</v>
      </c>
      <c r="G530" t="s">
        <v>127</v>
      </c>
      <c r="H530" t="s">
        <v>24</v>
      </c>
      <c r="I530">
        <v>184.34</v>
      </c>
      <c r="J530">
        <v>2</v>
      </c>
      <c r="K530">
        <v>0</v>
      </c>
      <c r="L530">
        <v>368.68</v>
      </c>
      <c r="M530">
        <v>12.1</v>
      </c>
      <c r="N530">
        <v>0</v>
      </c>
      <c r="O530">
        <v>9.75</v>
      </c>
      <c r="P530">
        <v>0</v>
      </c>
      <c r="Q530">
        <v>0</v>
      </c>
      <c r="R530">
        <v>0</v>
      </c>
      <c r="S530">
        <v>0</v>
      </c>
      <c r="T530">
        <v>384.47</v>
      </c>
      <c r="U530" s="38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 s="38">
        <v>9945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5353</v>
      </c>
      <c r="B531" t="s">
        <v>101</v>
      </c>
      <c r="C531" s="1">
        <v>46050</v>
      </c>
      <c r="D531" s="2">
        <v>2003123785</v>
      </c>
      <c r="E531" t="s">
        <v>4768</v>
      </c>
      <c r="G531" t="s">
        <v>127</v>
      </c>
      <c r="H531" t="s">
        <v>24</v>
      </c>
      <c r="I531">
        <v>385.93</v>
      </c>
      <c r="J531">
        <v>2</v>
      </c>
      <c r="K531">
        <v>0</v>
      </c>
      <c r="L531">
        <v>771.85</v>
      </c>
      <c r="M531">
        <v>25.34</v>
      </c>
      <c r="N531">
        <v>0</v>
      </c>
      <c r="O531">
        <v>20.399999999999999</v>
      </c>
      <c r="P531">
        <v>0</v>
      </c>
      <c r="Q531">
        <v>0</v>
      </c>
      <c r="R531">
        <v>0</v>
      </c>
      <c r="S531">
        <v>0</v>
      </c>
      <c r="T531">
        <v>804.91</v>
      </c>
      <c r="U531" s="38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 s="38">
        <v>23785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5353</v>
      </c>
      <c r="B532" t="s">
        <v>101</v>
      </c>
      <c r="C532" s="1">
        <v>46050</v>
      </c>
      <c r="D532" s="2">
        <v>2003109951</v>
      </c>
      <c r="E532" t="s">
        <v>134</v>
      </c>
      <c r="G532" t="s">
        <v>127</v>
      </c>
      <c r="H532" t="s">
        <v>24</v>
      </c>
      <c r="I532">
        <v>206.44</v>
      </c>
      <c r="J532">
        <v>2</v>
      </c>
      <c r="K532">
        <v>0</v>
      </c>
      <c r="L532">
        <v>412.87</v>
      </c>
      <c r="M532">
        <v>13.55</v>
      </c>
      <c r="N532">
        <v>0</v>
      </c>
      <c r="O532">
        <v>10.91</v>
      </c>
      <c r="P532">
        <v>0</v>
      </c>
      <c r="Q532">
        <v>0</v>
      </c>
      <c r="R532">
        <v>0</v>
      </c>
      <c r="S532">
        <v>0</v>
      </c>
      <c r="T532">
        <v>430.55</v>
      </c>
      <c r="U532" s="38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 s="38">
        <v>9951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5353</v>
      </c>
      <c r="B533" t="s">
        <v>101</v>
      </c>
      <c r="C533" s="1">
        <v>46050</v>
      </c>
      <c r="D533" s="2">
        <v>2003109952</v>
      </c>
      <c r="E533" t="s">
        <v>263</v>
      </c>
      <c r="G533" t="s">
        <v>127</v>
      </c>
      <c r="H533" t="s">
        <v>24</v>
      </c>
      <c r="I533">
        <v>168.34</v>
      </c>
      <c r="J533">
        <v>2</v>
      </c>
      <c r="K533">
        <v>0</v>
      </c>
      <c r="L533">
        <v>336.68</v>
      </c>
      <c r="M533">
        <v>11.05</v>
      </c>
      <c r="N533">
        <v>0</v>
      </c>
      <c r="O533">
        <v>8.9</v>
      </c>
      <c r="P533">
        <v>0</v>
      </c>
      <c r="Q533">
        <v>0</v>
      </c>
      <c r="R533">
        <v>0</v>
      </c>
      <c r="S533">
        <v>0</v>
      </c>
      <c r="T533">
        <v>351.1</v>
      </c>
      <c r="U533" s="38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 s="38">
        <v>9952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5353</v>
      </c>
      <c r="B534" t="s">
        <v>101</v>
      </c>
      <c r="C534" s="1">
        <v>46050</v>
      </c>
      <c r="D534" s="2">
        <v>2003109960</v>
      </c>
      <c r="E534" t="s">
        <v>267</v>
      </c>
      <c r="G534" t="s">
        <v>127</v>
      </c>
      <c r="H534" t="s">
        <v>24</v>
      </c>
      <c r="I534">
        <v>432.18</v>
      </c>
      <c r="J534">
        <v>2</v>
      </c>
      <c r="K534">
        <v>0</v>
      </c>
      <c r="L534">
        <v>864.35</v>
      </c>
      <c r="M534">
        <v>28.37</v>
      </c>
      <c r="N534">
        <v>0</v>
      </c>
      <c r="O534">
        <v>22.84</v>
      </c>
      <c r="P534">
        <v>0</v>
      </c>
      <c r="Q534">
        <v>0</v>
      </c>
      <c r="R534">
        <v>0</v>
      </c>
      <c r="S534">
        <v>0</v>
      </c>
      <c r="T534">
        <v>901.36</v>
      </c>
      <c r="U534" s="38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 s="38">
        <v>9960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5353</v>
      </c>
      <c r="B535" t="s">
        <v>101</v>
      </c>
      <c r="C535" s="1">
        <v>46050</v>
      </c>
      <c r="D535" s="2">
        <v>2003109961</v>
      </c>
      <c r="E535" t="s">
        <v>137</v>
      </c>
      <c r="G535" t="s">
        <v>127</v>
      </c>
      <c r="H535" t="s">
        <v>24</v>
      </c>
      <c r="I535">
        <v>335.67</v>
      </c>
      <c r="J535">
        <v>2</v>
      </c>
      <c r="K535">
        <v>0</v>
      </c>
      <c r="L535">
        <v>671.34</v>
      </c>
      <c r="M535">
        <v>22.04</v>
      </c>
      <c r="N535">
        <v>0</v>
      </c>
      <c r="O535">
        <v>17.739999999999998</v>
      </c>
      <c r="P535">
        <v>0</v>
      </c>
      <c r="Q535">
        <v>0</v>
      </c>
      <c r="R535">
        <v>0</v>
      </c>
      <c r="S535">
        <v>0</v>
      </c>
      <c r="T535">
        <v>700.09</v>
      </c>
      <c r="U535" s="38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 s="38">
        <v>9961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5353</v>
      </c>
      <c r="B536" t="s">
        <v>101</v>
      </c>
      <c r="C536" s="1">
        <v>46050</v>
      </c>
      <c r="D536" s="2">
        <v>2003109962</v>
      </c>
      <c r="E536" t="s">
        <v>268</v>
      </c>
      <c r="G536" t="s">
        <v>127</v>
      </c>
      <c r="H536" t="s">
        <v>24</v>
      </c>
      <c r="I536">
        <v>91.04</v>
      </c>
      <c r="J536">
        <v>2</v>
      </c>
      <c r="K536">
        <v>0</v>
      </c>
      <c r="L536">
        <v>182.08</v>
      </c>
      <c r="M536">
        <v>5.98</v>
      </c>
      <c r="N536">
        <v>0</v>
      </c>
      <c r="O536">
        <v>4.8099999999999996</v>
      </c>
      <c r="P536">
        <v>0</v>
      </c>
      <c r="Q536">
        <v>0</v>
      </c>
      <c r="R536">
        <v>0</v>
      </c>
      <c r="S536">
        <v>0</v>
      </c>
      <c r="T536">
        <v>189.88</v>
      </c>
      <c r="U536" s="38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 s="38">
        <v>9962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5353</v>
      </c>
      <c r="B537" t="s">
        <v>101</v>
      </c>
      <c r="C537" s="1">
        <v>46050</v>
      </c>
      <c r="D537" s="2">
        <v>2003423658</v>
      </c>
      <c r="E537" t="s">
        <v>273</v>
      </c>
      <c r="G537" t="s">
        <v>127</v>
      </c>
      <c r="H537" t="s">
        <v>24</v>
      </c>
      <c r="I537">
        <v>670.89</v>
      </c>
      <c r="J537">
        <v>5</v>
      </c>
      <c r="K537">
        <v>0</v>
      </c>
      <c r="L537" s="3">
        <v>3354.47</v>
      </c>
      <c r="M537">
        <v>110.11</v>
      </c>
      <c r="N537">
        <v>0</v>
      </c>
      <c r="O537">
        <v>88.64</v>
      </c>
      <c r="P537">
        <v>0</v>
      </c>
      <c r="Q537">
        <v>0</v>
      </c>
      <c r="R537">
        <v>0</v>
      </c>
      <c r="S537">
        <v>0</v>
      </c>
      <c r="T537" s="3">
        <v>3498.12</v>
      </c>
      <c r="U537" s="38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 s="38">
        <v>23658</v>
      </c>
      <c r="Y537" t="str">
        <f>VLOOKUP(Tabela1[[#This Row],[CÓD PRODUTO ]],[1]fornnecedor!$A:$G,7,0)</f>
        <v>VERNIZ AUTOMOTIVO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5353</v>
      </c>
      <c r="B538" t="s">
        <v>101</v>
      </c>
      <c r="C538" s="1">
        <v>46050</v>
      </c>
      <c r="D538" s="2">
        <v>2003423295</v>
      </c>
      <c r="E538" t="s">
        <v>275</v>
      </c>
      <c r="G538" t="s">
        <v>127</v>
      </c>
      <c r="H538" t="s">
        <v>24</v>
      </c>
      <c r="I538">
        <v>180.75</v>
      </c>
      <c r="J538">
        <v>20</v>
      </c>
      <c r="K538">
        <v>0</v>
      </c>
      <c r="L538" s="3">
        <v>3615.04</v>
      </c>
      <c r="M538">
        <v>118.66</v>
      </c>
      <c r="N538">
        <v>0</v>
      </c>
      <c r="O538">
        <v>95.53</v>
      </c>
      <c r="P538">
        <v>0</v>
      </c>
      <c r="Q538">
        <v>0</v>
      </c>
      <c r="R538">
        <v>0</v>
      </c>
      <c r="S538">
        <v>0</v>
      </c>
      <c r="T538" s="3">
        <v>3769.85</v>
      </c>
      <c r="U538" s="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 s="38">
        <v>23295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5353</v>
      </c>
      <c r="B539" t="s">
        <v>101</v>
      </c>
      <c r="C539" s="1">
        <v>46050</v>
      </c>
      <c r="D539" s="2">
        <v>2001523653</v>
      </c>
      <c r="E539" t="s">
        <v>276</v>
      </c>
      <c r="G539" t="s">
        <v>127</v>
      </c>
      <c r="H539" t="s">
        <v>24</v>
      </c>
      <c r="I539">
        <v>46.02</v>
      </c>
      <c r="J539">
        <v>96</v>
      </c>
      <c r="K539">
        <v>0</v>
      </c>
      <c r="L539" s="3">
        <v>4417.55</v>
      </c>
      <c r="M539">
        <v>290.01</v>
      </c>
      <c r="N539">
        <v>0</v>
      </c>
      <c r="O539">
        <v>116.73</v>
      </c>
      <c r="P539">
        <v>0</v>
      </c>
      <c r="Q539">
        <v>0</v>
      </c>
      <c r="R539">
        <v>312.32</v>
      </c>
      <c r="S539">
        <v>0</v>
      </c>
      <c r="T539" s="3">
        <v>4751.7299999999996</v>
      </c>
      <c r="U539" s="38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 s="38">
        <v>23653</v>
      </c>
      <c r="Y539" t="str">
        <f>VLOOKUP(Tabela1[[#This Row],[CÓD PRODUTO ]],[1]fornnecedor!$A:$G,7,0)</f>
        <v>CATALISADORES INDIVIDUAS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5353</v>
      </c>
      <c r="B540" t="s">
        <v>101</v>
      </c>
      <c r="C540" s="1">
        <v>46050</v>
      </c>
      <c r="D540" s="2">
        <v>2001523296</v>
      </c>
      <c r="E540" t="s">
        <v>143</v>
      </c>
      <c r="G540" t="s">
        <v>127</v>
      </c>
      <c r="H540" t="s">
        <v>24</v>
      </c>
      <c r="I540">
        <v>28.89</v>
      </c>
      <c r="J540">
        <v>24</v>
      </c>
      <c r="K540">
        <v>0</v>
      </c>
      <c r="L540">
        <v>693.27</v>
      </c>
      <c r="M540">
        <v>45.51</v>
      </c>
      <c r="N540">
        <v>0</v>
      </c>
      <c r="O540">
        <v>18.32</v>
      </c>
      <c r="P540">
        <v>0</v>
      </c>
      <c r="Q540">
        <v>0</v>
      </c>
      <c r="R540">
        <v>49.01</v>
      </c>
      <c r="S540">
        <v>0</v>
      </c>
      <c r="T540">
        <v>745.71</v>
      </c>
      <c r="U540" s="38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 s="38">
        <v>23296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5353</v>
      </c>
      <c r="B541" t="s">
        <v>101</v>
      </c>
      <c r="C541" s="1">
        <v>46050</v>
      </c>
      <c r="D541" s="2">
        <v>2003524182</v>
      </c>
      <c r="E541" t="s">
        <v>282</v>
      </c>
      <c r="G541" t="s">
        <v>127</v>
      </c>
      <c r="H541" t="s">
        <v>24</v>
      </c>
      <c r="I541">
        <v>111.92</v>
      </c>
      <c r="J541">
        <v>2</v>
      </c>
      <c r="K541">
        <v>0</v>
      </c>
      <c r="L541">
        <v>223.83</v>
      </c>
      <c r="M541">
        <v>7.35</v>
      </c>
      <c r="N541">
        <v>0</v>
      </c>
      <c r="O541">
        <v>5.89</v>
      </c>
      <c r="P541">
        <v>0</v>
      </c>
      <c r="Q541">
        <v>0</v>
      </c>
      <c r="R541">
        <v>0</v>
      </c>
      <c r="S541">
        <v>0</v>
      </c>
      <c r="T541">
        <v>233.42</v>
      </c>
      <c r="U541" s="38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 s="38">
        <v>24182</v>
      </c>
      <c r="Y541" t="str">
        <f>VLOOKUP(Tabela1[[#This Row],[CÓD PRODUTO ]],[1]fornnecedor!$A:$G,7,0)</f>
        <v>PRIMER AUTOMOTIVO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5353</v>
      </c>
      <c r="B542" t="s">
        <v>101</v>
      </c>
      <c r="C542" s="1">
        <v>46050</v>
      </c>
      <c r="D542" s="2">
        <v>2003523926</v>
      </c>
      <c r="E542" t="s">
        <v>283</v>
      </c>
      <c r="G542" t="s">
        <v>127</v>
      </c>
      <c r="H542" t="s">
        <v>24</v>
      </c>
      <c r="I542">
        <v>92.1</v>
      </c>
      <c r="J542">
        <v>40</v>
      </c>
      <c r="K542">
        <v>0</v>
      </c>
      <c r="L542" s="3">
        <v>3683.87</v>
      </c>
      <c r="M542">
        <v>120.92</v>
      </c>
      <c r="N542">
        <v>0</v>
      </c>
      <c r="O542">
        <v>97.35</v>
      </c>
      <c r="P542">
        <v>0</v>
      </c>
      <c r="Q542">
        <v>0</v>
      </c>
      <c r="R542">
        <v>0</v>
      </c>
      <c r="S542">
        <v>0</v>
      </c>
      <c r="T542" s="3">
        <v>3841.63</v>
      </c>
      <c r="U542" s="38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 s="38">
        <v>23926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5353</v>
      </c>
      <c r="B543" t="s">
        <v>101</v>
      </c>
      <c r="C543" s="1">
        <v>46050</v>
      </c>
      <c r="D543" s="2">
        <v>2003521861</v>
      </c>
      <c r="E543" t="s">
        <v>284</v>
      </c>
      <c r="G543" t="s">
        <v>127</v>
      </c>
      <c r="H543" t="s">
        <v>24</v>
      </c>
      <c r="I543">
        <v>40.43</v>
      </c>
      <c r="J543">
        <v>6</v>
      </c>
      <c r="K543">
        <v>0</v>
      </c>
      <c r="L543">
        <v>242.58</v>
      </c>
      <c r="M543">
        <v>7.96</v>
      </c>
      <c r="N543">
        <v>0</v>
      </c>
      <c r="O543">
        <v>6.41</v>
      </c>
      <c r="P543">
        <v>0</v>
      </c>
      <c r="Q543">
        <v>0</v>
      </c>
      <c r="R543">
        <v>0</v>
      </c>
      <c r="S543">
        <v>0</v>
      </c>
      <c r="T543">
        <v>252.97</v>
      </c>
      <c r="U543" s="38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 s="38">
        <v>21861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5353</v>
      </c>
      <c r="B544" t="s">
        <v>101</v>
      </c>
      <c r="C544" s="1">
        <v>46050</v>
      </c>
      <c r="D544" s="2">
        <v>2000109995</v>
      </c>
      <c r="E544" t="s">
        <v>285</v>
      </c>
      <c r="G544" t="s">
        <v>127</v>
      </c>
      <c r="H544" t="s">
        <v>24</v>
      </c>
      <c r="I544">
        <v>127.52</v>
      </c>
      <c r="J544">
        <v>8</v>
      </c>
      <c r="K544">
        <v>0</v>
      </c>
      <c r="L544" s="3">
        <v>1020.13</v>
      </c>
      <c r="M544">
        <v>66.97</v>
      </c>
      <c r="N544">
        <v>0</v>
      </c>
      <c r="O544">
        <v>26.96</v>
      </c>
      <c r="P544">
        <v>0</v>
      </c>
      <c r="Q544">
        <v>0</v>
      </c>
      <c r="R544">
        <v>72.12</v>
      </c>
      <c r="S544">
        <v>0</v>
      </c>
      <c r="T544" s="3">
        <v>1097.3</v>
      </c>
      <c r="U544" s="38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 s="38">
        <v>9995</v>
      </c>
      <c r="Y544" t="str">
        <f>VLOOKUP(Tabela1[[#This Row],[CÓD PRODUTO ]],[1]fornnecedor!$A:$G,7,0)</f>
        <v>DILUENTE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5353</v>
      </c>
      <c r="B545" t="s">
        <v>101</v>
      </c>
      <c r="C545" s="1">
        <v>46050</v>
      </c>
      <c r="D545" s="2">
        <v>2000121067</v>
      </c>
      <c r="E545" t="s">
        <v>145</v>
      </c>
      <c r="G545" t="s">
        <v>127</v>
      </c>
      <c r="H545" t="s">
        <v>24</v>
      </c>
      <c r="I545">
        <v>24.96</v>
      </c>
      <c r="J545">
        <v>96</v>
      </c>
      <c r="K545">
        <v>0</v>
      </c>
      <c r="L545" s="3">
        <v>2395.73</v>
      </c>
      <c r="M545">
        <v>157.28</v>
      </c>
      <c r="N545">
        <v>0</v>
      </c>
      <c r="O545">
        <v>63.31</v>
      </c>
      <c r="P545">
        <v>0</v>
      </c>
      <c r="Q545">
        <v>0</v>
      </c>
      <c r="R545">
        <v>169.38</v>
      </c>
      <c r="S545">
        <v>0</v>
      </c>
      <c r="T545" s="3">
        <v>2576.9699999999998</v>
      </c>
      <c r="U545" s="38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 s="38">
        <v>21067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5353</v>
      </c>
      <c r="B546" t="s">
        <v>101</v>
      </c>
      <c r="C546" s="1">
        <v>46050</v>
      </c>
      <c r="D546" s="2">
        <v>2003509989</v>
      </c>
      <c r="E546" t="s">
        <v>286</v>
      </c>
      <c r="G546" t="s">
        <v>127</v>
      </c>
      <c r="H546" t="s">
        <v>24</v>
      </c>
      <c r="I546">
        <v>41.15</v>
      </c>
      <c r="J546">
        <v>12</v>
      </c>
      <c r="K546">
        <v>0</v>
      </c>
      <c r="L546">
        <v>493.78</v>
      </c>
      <c r="M546">
        <v>16.21</v>
      </c>
      <c r="N546">
        <v>0</v>
      </c>
      <c r="O546">
        <v>13.05</v>
      </c>
      <c r="P546">
        <v>0</v>
      </c>
      <c r="Q546">
        <v>0</v>
      </c>
      <c r="R546">
        <v>0</v>
      </c>
      <c r="S546">
        <v>0</v>
      </c>
      <c r="T546">
        <v>514.92999999999995</v>
      </c>
      <c r="U546" s="38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 s="38">
        <v>9989</v>
      </c>
      <c r="Y546" t="str">
        <f>VLOOKUP(Tabela1[[#This Row],[CÓD PRODUTO ]],[1]fornnecedor!$A:$G,7,0)</f>
        <v>PRIMER AUTOMOTIVO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5353</v>
      </c>
      <c r="B547" t="s">
        <v>101</v>
      </c>
      <c r="C547" s="1">
        <v>46050</v>
      </c>
      <c r="D547" s="2">
        <v>2000109997</v>
      </c>
      <c r="E547" t="s">
        <v>287</v>
      </c>
      <c r="G547" t="s">
        <v>127</v>
      </c>
      <c r="H547" t="s">
        <v>24</v>
      </c>
      <c r="I547">
        <v>28.13</v>
      </c>
      <c r="J547">
        <v>18</v>
      </c>
      <c r="K547">
        <v>0</v>
      </c>
      <c r="L547">
        <v>506.25</v>
      </c>
      <c r="M547">
        <v>33.24</v>
      </c>
      <c r="N547">
        <v>0</v>
      </c>
      <c r="O547">
        <v>13.38</v>
      </c>
      <c r="P547">
        <v>0</v>
      </c>
      <c r="Q547">
        <v>0</v>
      </c>
      <c r="R547">
        <v>35.79</v>
      </c>
      <c r="S547">
        <v>0</v>
      </c>
      <c r="T547">
        <v>544.54999999999995</v>
      </c>
      <c r="U547" s="38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 s="38">
        <v>9997</v>
      </c>
      <c r="Y547" t="str">
        <f>VLOOKUP(Tabela1[[#This Row],[CÓD PRODUTO ]],[1]fornnecedor!$A:$G,7,0)</f>
        <v>DILUENTE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5354</v>
      </c>
      <c r="B548" t="s">
        <v>101</v>
      </c>
      <c r="C548" s="1">
        <v>46052</v>
      </c>
      <c r="D548" s="2">
        <v>2003284714</v>
      </c>
      <c r="E548" t="s">
        <v>5131</v>
      </c>
      <c r="G548" t="s">
        <v>103</v>
      </c>
      <c r="H548" t="s">
        <v>24</v>
      </c>
      <c r="I548">
        <v>445.31</v>
      </c>
      <c r="J548">
        <v>2</v>
      </c>
      <c r="K548">
        <v>0</v>
      </c>
      <c r="L548">
        <v>890.62</v>
      </c>
      <c r="M548">
        <v>29.23</v>
      </c>
      <c r="N548">
        <v>0</v>
      </c>
      <c r="O548">
        <v>22.91</v>
      </c>
      <c r="P548">
        <v>0</v>
      </c>
      <c r="Q548">
        <v>0</v>
      </c>
      <c r="R548">
        <v>0</v>
      </c>
      <c r="S548">
        <v>0</v>
      </c>
      <c r="T548">
        <v>928.76</v>
      </c>
      <c r="U548" s="3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 s="38">
        <v>84714</v>
      </c>
      <c r="Y548" t="str">
        <f>VLOOKUP(Tabela1[[#This Row],[CÓD PRODUTO ]],[1]fornnecedor!$A:$G,7,0)</f>
        <v>BASES PU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5354</v>
      </c>
      <c r="B549" t="s">
        <v>101</v>
      </c>
      <c r="C549" s="1">
        <v>46052</v>
      </c>
      <c r="D549" s="2">
        <v>2003223027</v>
      </c>
      <c r="E549" t="s">
        <v>5031</v>
      </c>
      <c r="G549" t="s">
        <v>103</v>
      </c>
      <c r="H549" t="s">
        <v>24</v>
      </c>
      <c r="I549">
        <v>190.91</v>
      </c>
      <c r="J549">
        <v>8</v>
      </c>
      <c r="K549">
        <v>0</v>
      </c>
      <c r="L549" s="3">
        <v>1527.24</v>
      </c>
      <c r="M549">
        <v>50.13</v>
      </c>
      <c r="N549">
        <v>0</v>
      </c>
      <c r="O549">
        <v>39.21</v>
      </c>
      <c r="P549">
        <v>0</v>
      </c>
      <c r="Q549">
        <v>0</v>
      </c>
      <c r="R549">
        <v>0</v>
      </c>
      <c r="S549">
        <v>0</v>
      </c>
      <c r="T549" s="3">
        <v>1592.64</v>
      </c>
      <c r="U549" s="38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 s="38">
        <v>23027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5354</v>
      </c>
      <c r="B550" t="s">
        <v>101</v>
      </c>
      <c r="C550" s="1">
        <v>46052</v>
      </c>
      <c r="D550" s="2">
        <v>2003223002</v>
      </c>
      <c r="E550" t="s">
        <v>258</v>
      </c>
      <c r="G550" t="s">
        <v>103</v>
      </c>
      <c r="H550" t="s">
        <v>24</v>
      </c>
      <c r="I550">
        <v>192.45</v>
      </c>
      <c r="J550">
        <v>16</v>
      </c>
      <c r="K550">
        <v>0</v>
      </c>
      <c r="L550" s="3">
        <v>3079.25</v>
      </c>
      <c r="M550">
        <v>101.08</v>
      </c>
      <c r="N550">
        <v>0</v>
      </c>
      <c r="O550">
        <v>79.069999999999993</v>
      </c>
      <c r="P550">
        <v>0</v>
      </c>
      <c r="Q550">
        <v>0</v>
      </c>
      <c r="R550">
        <v>0</v>
      </c>
      <c r="S550">
        <v>0</v>
      </c>
      <c r="T550" s="3">
        <v>3211.12</v>
      </c>
      <c r="U550" s="38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 s="38">
        <v>23002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5354</v>
      </c>
      <c r="B551" t="s">
        <v>101</v>
      </c>
      <c r="C551" s="1">
        <v>46052</v>
      </c>
      <c r="D551" s="2">
        <v>2003223003</v>
      </c>
      <c r="E551" t="s">
        <v>289</v>
      </c>
      <c r="G551" t="s">
        <v>103</v>
      </c>
      <c r="H551" t="s">
        <v>24</v>
      </c>
      <c r="I551">
        <v>216.92</v>
      </c>
      <c r="J551">
        <v>4</v>
      </c>
      <c r="K551">
        <v>0</v>
      </c>
      <c r="L551">
        <v>867.67</v>
      </c>
      <c r="M551">
        <v>28.48</v>
      </c>
      <c r="N551">
        <v>0</v>
      </c>
      <c r="O551">
        <v>22.28</v>
      </c>
      <c r="P551">
        <v>0</v>
      </c>
      <c r="Q551">
        <v>0</v>
      </c>
      <c r="R551">
        <v>0</v>
      </c>
      <c r="S551">
        <v>0</v>
      </c>
      <c r="T551">
        <v>904.83</v>
      </c>
      <c r="U551" s="38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 s="38">
        <v>23003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5354</v>
      </c>
      <c r="B552" t="s">
        <v>101</v>
      </c>
      <c r="C552" s="1">
        <v>46052</v>
      </c>
      <c r="D552" s="2">
        <v>2003223011</v>
      </c>
      <c r="E552" t="s">
        <v>290</v>
      </c>
      <c r="G552" t="s">
        <v>103</v>
      </c>
      <c r="H552" t="s">
        <v>24</v>
      </c>
      <c r="I552">
        <v>244</v>
      </c>
      <c r="J552">
        <v>4</v>
      </c>
      <c r="K552">
        <v>0</v>
      </c>
      <c r="L552">
        <v>976</v>
      </c>
      <c r="M552">
        <v>32.04</v>
      </c>
      <c r="N552">
        <v>0</v>
      </c>
      <c r="O552">
        <v>25.06</v>
      </c>
      <c r="P552">
        <v>0</v>
      </c>
      <c r="Q552">
        <v>0</v>
      </c>
      <c r="R552">
        <v>0</v>
      </c>
      <c r="S552">
        <v>0</v>
      </c>
      <c r="T552" s="3">
        <v>1017.8</v>
      </c>
      <c r="U552" s="38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 s="38">
        <v>23011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5354</v>
      </c>
      <c r="B553" t="s">
        <v>101</v>
      </c>
      <c r="C553" s="1">
        <v>46052</v>
      </c>
      <c r="D553" s="2">
        <v>2003223016</v>
      </c>
      <c r="E553" t="s">
        <v>150</v>
      </c>
      <c r="G553" t="s">
        <v>103</v>
      </c>
      <c r="H553" t="s">
        <v>24</v>
      </c>
      <c r="I553">
        <v>546.64</v>
      </c>
      <c r="J553">
        <v>2</v>
      </c>
      <c r="K553">
        <v>0</v>
      </c>
      <c r="L553" s="3">
        <v>1093.29</v>
      </c>
      <c r="M553">
        <v>35.89</v>
      </c>
      <c r="N553">
        <v>0</v>
      </c>
      <c r="O553">
        <v>28.07</v>
      </c>
      <c r="P553">
        <v>0</v>
      </c>
      <c r="Q553">
        <v>0</v>
      </c>
      <c r="R553">
        <v>0</v>
      </c>
      <c r="S553">
        <v>0</v>
      </c>
      <c r="T553" s="3">
        <v>1140.1099999999999</v>
      </c>
      <c r="U553" s="38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 s="38">
        <v>23016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5354</v>
      </c>
      <c r="B554" t="s">
        <v>101</v>
      </c>
      <c r="C554" s="1">
        <v>46052</v>
      </c>
      <c r="D554" s="2">
        <v>2003322636</v>
      </c>
      <c r="E554" t="s">
        <v>4774</v>
      </c>
      <c r="G554" t="s">
        <v>152</v>
      </c>
      <c r="H554" t="s">
        <v>24</v>
      </c>
      <c r="I554">
        <v>136.94</v>
      </c>
      <c r="J554">
        <v>2</v>
      </c>
      <c r="K554">
        <v>0</v>
      </c>
      <c r="L554">
        <v>273.88</v>
      </c>
      <c r="M554">
        <v>8.99</v>
      </c>
      <c r="N554">
        <v>0</v>
      </c>
      <c r="O554">
        <v>7.03</v>
      </c>
      <c r="P554">
        <v>0</v>
      </c>
      <c r="Q554">
        <v>0</v>
      </c>
      <c r="R554">
        <v>0</v>
      </c>
      <c r="S554">
        <v>0</v>
      </c>
      <c r="T554">
        <v>285.61</v>
      </c>
      <c r="U554" s="38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 s="38">
        <v>22636</v>
      </c>
      <c r="Y554" t="str">
        <f>VLOOKUP(Tabela1[[#This Row],[CÓD PRODUTO ]],[1]fornnecedor!$A:$G,7,0)</f>
        <v>BASES LACA / SINTETICO / TECH FLEET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5354</v>
      </c>
      <c r="B555" t="s">
        <v>101</v>
      </c>
      <c r="C555" s="1">
        <v>46052</v>
      </c>
      <c r="D555" s="2">
        <v>2003322622</v>
      </c>
      <c r="E555" t="s">
        <v>151</v>
      </c>
      <c r="G555" t="s">
        <v>152</v>
      </c>
      <c r="H555" t="s">
        <v>24</v>
      </c>
      <c r="I555">
        <v>210.15</v>
      </c>
      <c r="J555">
        <v>2</v>
      </c>
      <c r="K555">
        <v>0</v>
      </c>
      <c r="L555">
        <v>420.3</v>
      </c>
      <c r="M555">
        <v>13.8</v>
      </c>
      <c r="N555">
        <v>0</v>
      </c>
      <c r="O555">
        <v>10.79</v>
      </c>
      <c r="P555">
        <v>0</v>
      </c>
      <c r="Q555">
        <v>0</v>
      </c>
      <c r="R555">
        <v>0</v>
      </c>
      <c r="S555">
        <v>0</v>
      </c>
      <c r="T555">
        <v>438.3</v>
      </c>
      <c r="U555" s="38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 s="38">
        <v>22622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5354</v>
      </c>
      <c r="B556" t="s">
        <v>101</v>
      </c>
      <c r="C556" s="1">
        <v>46052</v>
      </c>
      <c r="D556" s="2">
        <v>2005209804</v>
      </c>
      <c r="E556" t="s">
        <v>109</v>
      </c>
      <c r="G556" t="s">
        <v>103</v>
      </c>
      <c r="H556" t="s">
        <v>24</v>
      </c>
      <c r="I556">
        <v>25.38</v>
      </c>
      <c r="J556">
        <v>24</v>
      </c>
      <c r="K556">
        <v>0</v>
      </c>
      <c r="L556">
        <v>609.16</v>
      </c>
      <c r="M556">
        <v>39.99</v>
      </c>
      <c r="N556">
        <v>0</v>
      </c>
      <c r="O556">
        <v>15.64</v>
      </c>
      <c r="P556">
        <v>0</v>
      </c>
      <c r="Q556">
        <v>0</v>
      </c>
      <c r="R556">
        <v>43.07</v>
      </c>
      <c r="S556">
        <v>0</v>
      </c>
      <c r="T556">
        <v>655.24</v>
      </c>
      <c r="U556" s="38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 s="38">
        <v>9804</v>
      </c>
      <c r="Y556" t="str">
        <f>VLOOKUP(Tabela1[[#This Row],[CÓD PRODUTO ]],[1]fornnecedor!$A:$G,7,0)</f>
        <v>DESENGRAXANTE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5354</v>
      </c>
      <c r="B557" t="s">
        <v>101</v>
      </c>
      <c r="C557" s="1">
        <v>46052</v>
      </c>
      <c r="D557" s="2">
        <v>2002922653</v>
      </c>
      <c r="E557" t="s">
        <v>102</v>
      </c>
      <c r="G557" t="s">
        <v>103</v>
      </c>
      <c r="H557" t="s">
        <v>24</v>
      </c>
      <c r="I557">
        <v>13.11</v>
      </c>
      <c r="J557">
        <v>92</v>
      </c>
      <c r="K557">
        <v>0</v>
      </c>
      <c r="L557" s="3">
        <v>1205.8399999999999</v>
      </c>
      <c r="M557">
        <v>0</v>
      </c>
      <c r="N557">
        <v>0</v>
      </c>
      <c r="O557">
        <v>30.97</v>
      </c>
      <c r="P557">
        <v>0</v>
      </c>
      <c r="Q557">
        <v>0</v>
      </c>
      <c r="R557">
        <v>85.25</v>
      </c>
      <c r="S557">
        <v>0</v>
      </c>
      <c r="T557" s="3">
        <v>1217.9000000000001</v>
      </c>
      <c r="U557" s="38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 s="38">
        <v>22653</v>
      </c>
      <c r="Y557" t="str">
        <f>VLOOKUP(Tabela1[[#This Row],[CÓD PRODUTO ]],[1]fornnecedor!$A:$G,7,0)</f>
        <v>EMBALAGEM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5354</v>
      </c>
      <c r="B558" t="s">
        <v>101</v>
      </c>
      <c r="C558" s="1">
        <v>46052</v>
      </c>
      <c r="D558" s="2">
        <v>2001509786</v>
      </c>
      <c r="E558" t="s">
        <v>196</v>
      </c>
      <c r="G558" t="s">
        <v>103</v>
      </c>
      <c r="H558" t="s">
        <v>24</v>
      </c>
      <c r="I558">
        <v>9.44</v>
      </c>
      <c r="J558">
        <v>24</v>
      </c>
      <c r="K558">
        <v>0</v>
      </c>
      <c r="L558">
        <v>226.62</v>
      </c>
      <c r="M558">
        <v>14.88</v>
      </c>
      <c r="N558">
        <v>0</v>
      </c>
      <c r="O558">
        <v>5.82</v>
      </c>
      <c r="P558">
        <v>0</v>
      </c>
      <c r="Q558">
        <v>0</v>
      </c>
      <c r="R558">
        <v>16.02</v>
      </c>
      <c r="S558">
        <v>0</v>
      </c>
      <c r="T558">
        <v>243.77</v>
      </c>
      <c r="U558" s="3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 s="38">
        <v>9786</v>
      </c>
      <c r="Y558" t="str">
        <f>VLOOKUP(Tabela1[[#This Row],[CÓD PRODUTO ]],[1]fornnecedor!$A:$G,7,0)</f>
        <v>CATALISADORES INDIVIDUAS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5354</v>
      </c>
      <c r="B559" t="s">
        <v>101</v>
      </c>
      <c r="C559" s="1">
        <v>46052</v>
      </c>
      <c r="D559" s="2">
        <v>2001509788</v>
      </c>
      <c r="E559" t="s">
        <v>197</v>
      </c>
      <c r="G559" t="s">
        <v>103</v>
      </c>
      <c r="H559" t="s">
        <v>24</v>
      </c>
      <c r="I559">
        <v>45.75</v>
      </c>
      <c r="J559">
        <v>24</v>
      </c>
      <c r="K559">
        <v>0</v>
      </c>
      <c r="L559" s="3">
        <v>1097.9000000000001</v>
      </c>
      <c r="M559">
        <v>72.08</v>
      </c>
      <c r="N559">
        <v>0</v>
      </c>
      <c r="O559">
        <v>28.19</v>
      </c>
      <c r="P559">
        <v>0</v>
      </c>
      <c r="Q559">
        <v>0</v>
      </c>
      <c r="R559">
        <v>77.62</v>
      </c>
      <c r="S559">
        <v>0</v>
      </c>
      <c r="T559" s="3">
        <v>1180.96</v>
      </c>
      <c r="U559" s="38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 s="38">
        <v>9788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5354</v>
      </c>
      <c r="B560" t="s">
        <v>101</v>
      </c>
      <c r="C560" s="1">
        <v>46052</v>
      </c>
      <c r="D560" s="2">
        <v>2001521075</v>
      </c>
      <c r="E560" t="s">
        <v>198</v>
      </c>
      <c r="G560" t="s">
        <v>103</v>
      </c>
      <c r="H560" t="s">
        <v>24</v>
      </c>
      <c r="I560">
        <v>22.01</v>
      </c>
      <c r="J560">
        <v>30</v>
      </c>
      <c r="K560">
        <v>0</v>
      </c>
      <c r="L560">
        <v>660.42</v>
      </c>
      <c r="M560">
        <v>43.36</v>
      </c>
      <c r="N560">
        <v>0</v>
      </c>
      <c r="O560">
        <v>16.95</v>
      </c>
      <c r="P560">
        <v>0</v>
      </c>
      <c r="Q560">
        <v>0</v>
      </c>
      <c r="R560">
        <v>46.69</v>
      </c>
      <c r="S560">
        <v>0</v>
      </c>
      <c r="T560">
        <v>710.38</v>
      </c>
      <c r="U560" s="38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 s="38">
        <v>21075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5354</v>
      </c>
      <c r="B561" t="s">
        <v>101</v>
      </c>
      <c r="C561" s="1">
        <v>46052</v>
      </c>
      <c r="D561" s="2">
        <v>2000323385</v>
      </c>
      <c r="E561" t="s">
        <v>204</v>
      </c>
      <c r="G561" t="s">
        <v>103</v>
      </c>
      <c r="H561" t="s">
        <v>24</v>
      </c>
      <c r="I561">
        <v>36.520000000000003</v>
      </c>
      <c r="J561">
        <v>24</v>
      </c>
      <c r="K561">
        <v>0</v>
      </c>
      <c r="L561">
        <v>876.39</v>
      </c>
      <c r="M561">
        <v>28.77</v>
      </c>
      <c r="N561">
        <v>0</v>
      </c>
      <c r="O561">
        <v>22.5</v>
      </c>
      <c r="P561">
        <v>0</v>
      </c>
      <c r="Q561">
        <v>0</v>
      </c>
      <c r="R561">
        <v>0</v>
      </c>
      <c r="S561">
        <v>0</v>
      </c>
      <c r="T561">
        <v>913.92</v>
      </c>
      <c r="U561" s="38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 s="38">
        <v>23385</v>
      </c>
      <c r="Y561" t="str">
        <f>VLOOKUP(Tabela1[[#This Row],[CÓD PRODUTO ]],[1]fornnecedor!$A:$G,7,0)</f>
        <v>TINTAS PU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5354</v>
      </c>
      <c r="B562" t="s">
        <v>101</v>
      </c>
      <c r="C562" s="1">
        <v>46052</v>
      </c>
      <c r="D562" s="2">
        <v>2000323387</v>
      </c>
      <c r="E562" t="s">
        <v>206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 s="38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 s="38">
        <v>23387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5354</v>
      </c>
      <c r="B563" t="s">
        <v>101</v>
      </c>
      <c r="C563" s="1">
        <v>46052</v>
      </c>
      <c r="D563" s="2">
        <v>2000323388</v>
      </c>
      <c r="E563" t="s">
        <v>207</v>
      </c>
      <c r="G563" t="s">
        <v>103</v>
      </c>
      <c r="H563" t="s">
        <v>24</v>
      </c>
      <c r="I563">
        <v>36.54</v>
      </c>
      <c r="J563">
        <v>6</v>
      </c>
      <c r="K563">
        <v>0</v>
      </c>
      <c r="L563">
        <v>219.22</v>
      </c>
      <c r="M563">
        <v>7.2</v>
      </c>
      <c r="N563">
        <v>0</v>
      </c>
      <c r="O563">
        <v>5.63</v>
      </c>
      <c r="P563">
        <v>0</v>
      </c>
      <c r="Q563">
        <v>0</v>
      </c>
      <c r="R563">
        <v>0</v>
      </c>
      <c r="S563">
        <v>0</v>
      </c>
      <c r="T563">
        <v>228.61</v>
      </c>
      <c r="U563" s="38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 s="38">
        <v>23388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5354</v>
      </c>
      <c r="B564" t="s">
        <v>101</v>
      </c>
      <c r="C564" s="1">
        <v>46052</v>
      </c>
      <c r="D564" s="2">
        <v>2000309785</v>
      </c>
      <c r="E564" t="s">
        <v>208</v>
      </c>
      <c r="G564" t="s">
        <v>103</v>
      </c>
      <c r="H564" t="s">
        <v>24</v>
      </c>
      <c r="I564">
        <v>39.25</v>
      </c>
      <c r="J564">
        <v>6</v>
      </c>
      <c r="K564">
        <v>0</v>
      </c>
      <c r="L564">
        <v>235.48</v>
      </c>
      <c r="M564">
        <v>7.73</v>
      </c>
      <c r="N564">
        <v>0</v>
      </c>
      <c r="O564">
        <v>6.04</v>
      </c>
      <c r="P564">
        <v>0</v>
      </c>
      <c r="Q564">
        <v>0</v>
      </c>
      <c r="R564">
        <v>16.649999999999999</v>
      </c>
      <c r="S564">
        <v>0</v>
      </c>
      <c r="T564">
        <v>245.56</v>
      </c>
      <c r="U564" s="38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 s="38">
        <v>9785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5354</v>
      </c>
      <c r="B565" t="s">
        <v>101</v>
      </c>
      <c r="C565" s="1">
        <v>46052</v>
      </c>
      <c r="D565" s="2">
        <v>2000323384</v>
      </c>
      <c r="E565" t="s">
        <v>209</v>
      </c>
      <c r="G565" t="s">
        <v>103</v>
      </c>
      <c r="H565" t="s">
        <v>24</v>
      </c>
      <c r="I565">
        <v>34.380000000000003</v>
      </c>
      <c r="J565">
        <v>24</v>
      </c>
      <c r="K565">
        <v>0</v>
      </c>
      <c r="L565">
        <v>825.23</v>
      </c>
      <c r="M565">
        <v>27.09</v>
      </c>
      <c r="N565">
        <v>0</v>
      </c>
      <c r="O565">
        <v>21.19</v>
      </c>
      <c r="P565">
        <v>0</v>
      </c>
      <c r="Q565">
        <v>0</v>
      </c>
      <c r="R565">
        <v>0</v>
      </c>
      <c r="S565">
        <v>0</v>
      </c>
      <c r="T565">
        <v>860.57</v>
      </c>
      <c r="U565" s="38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 s="38">
        <v>23384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5354</v>
      </c>
      <c r="B566" t="s">
        <v>101</v>
      </c>
      <c r="C566" s="1">
        <v>46052</v>
      </c>
      <c r="D566" s="2">
        <v>2000321010</v>
      </c>
      <c r="E566" t="s">
        <v>210</v>
      </c>
      <c r="G566" t="s">
        <v>103</v>
      </c>
      <c r="H566" t="s">
        <v>66</v>
      </c>
      <c r="I566">
        <v>43.3</v>
      </c>
      <c r="J566">
        <v>6</v>
      </c>
      <c r="K566">
        <v>0</v>
      </c>
      <c r="L566">
        <v>259.79000000000002</v>
      </c>
      <c r="M566">
        <v>8.5299999999999994</v>
      </c>
      <c r="N566">
        <v>0</v>
      </c>
      <c r="O566">
        <v>6.67</v>
      </c>
      <c r="P566">
        <v>0</v>
      </c>
      <c r="Q566">
        <v>0</v>
      </c>
      <c r="R566">
        <v>18.37</v>
      </c>
      <c r="S566">
        <v>0</v>
      </c>
      <c r="T566">
        <v>270.92</v>
      </c>
      <c r="U566" s="38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 s="38">
        <v>21010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5354</v>
      </c>
      <c r="B567" t="s">
        <v>101</v>
      </c>
      <c r="C567" s="1">
        <v>46052</v>
      </c>
      <c r="D567" s="2">
        <v>2000322644</v>
      </c>
      <c r="E567" t="s">
        <v>211</v>
      </c>
      <c r="G567" t="s">
        <v>103</v>
      </c>
      <c r="H567" t="s">
        <v>24</v>
      </c>
      <c r="I567">
        <v>36.42</v>
      </c>
      <c r="J567">
        <v>6</v>
      </c>
      <c r="K567">
        <v>0</v>
      </c>
      <c r="L567">
        <v>218.5</v>
      </c>
      <c r="M567">
        <v>7.17</v>
      </c>
      <c r="N567">
        <v>0</v>
      </c>
      <c r="O567">
        <v>5.62</v>
      </c>
      <c r="P567">
        <v>0</v>
      </c>
      <c r="Q567">
        <v>0</v>
      </c>
      <c r="R567">
        <v>15.45</v>
      </c>
      <c r="S567">
        <v>0</v>
      </c>
      <c r="T567">
        <v>227.86</v>
      </c>
      <c r="U567" s="38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 s="38">
        <v>22644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5354</v>
      </c>
      <c r="B568" t="s">
        <v>101</v>
      </c>
      <c r="C568" s="1">
        <v>46052</v>
      </c>
      <c r="D568" s="2">
        <v>2000323257</v>
      </c>
      <c r="E568" t="s">
        <v>115</v>
      </c>
      <c r="G568" t="s">
        <v>103</v>
      </c>
      <c r="H568" t="s">
        <v>24</v>
      </c>
      <c r="I568">
        <v>39.68</v>
      </c>
      <c r="J568">
        <v>12</v>
      </c>
      <c r="K568">
        <v>0</v>
      </c>
      <c r="L568">
        <v>476.13</v>
      </c>
      <c r="M568">
        <v>15.63</v>
      </c>
      <c r="N568">
        <v>0</v>
      </c>
      <c r="O568">
        <v>12.23</v>
      </c>
      <c r="P568">
        <v>0</v>
      </c>
      <c r="Q568">
        <v>0</v>
      </c>
      <c r="R568">
        <v>33.659999999999997</v>
      </c>
      <c r="S568">
        <v>0</v>
      </c>
      <c r="T568">
        <v>496.52</v>
      </c>
      <c r="U568" s="3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 s="38">
        <v>23257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5354</v>
      </c>
      <c r="B569" t="s">
        <v>101</v>
      </c>
      <c r="C569" s="1">
        <v>46052</v>
      </c>
      <c r="D569" s="2">
        <v>2001721721</v>
      </c>
      <c r="E569" t="s">
        <v>294</v>
      </c>
      <c r="G569" t="s">
        <v>103</v>
      </c>
      <c r="H569" t="s">
        <v>24</v>
      </c>
      <c r="I569">
        <v>19.13</v>
      </c>
      <c r="J569">
        <v>12</v>
      </c>
      <c r="K569">
        <v>0</v>
      </c>
      <c r="L569">
        <v>229.53</v>
      </c>
      <c r="M569">
        <v>0</v>
      </c>
      <c r="N569">
        <v>0</v>
      </c>
      <c r="O569">
        <v>5.9</v>
      </c>
      <c r="P569">
        <v>0</v>
      </c>
      <c r="Q569">
        <v>0</v>
      </c>
      <c r="R569">
        <v>0</v>
      </c>
      <c r="S569">
        <v>0</v>
      </c>
      <c r="T569">
        <v>231.83</v>
      </c>
      <c r="U569" s="38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 s="38">
        <v>21721</v>
      </c>
      <c r="Y569" t="str">
        <f>VLOOKUP(Tabela1[[#This Row],[CÓD PRODUTO ]],[1]fornnecedor!$A:$G,7,0)</f>
        <v xml:space="preserve">MASCARAMENTO 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5354</v>
      </c>
      <c r="B570" t="s">
        <v>101</v>
      </c>
      <c r="C570" s="1">
        <v>46052</v>
      </c>
      <c r="D570" s="2">
        <v>2005009752</v>
      </c>
      <c r="E570" t="s">
        <v>117</v>
      </c>
      <c r="G570" t="s">
        <v>103</v>
      </c>
      <c r="H570" t="s">
        <v>24</v>
      </c>
      <c r="I570">
        <v>26.38</v>
      </c>
      <c r="J570">
        <v>24</v>
      </c>
      <c r="K570">
        <v>0</v>
      </c>
      <c r="L570">
        <v>633.04</v>
      </c>
      <c r="M570">
        <v>41.56</v>
      </c>
      <c r="N570">
        <v>0</v>
      </c>
      <c r="O570">
        <v>16.260000000000002</v>
      </c>
      <c r="P570">
        <v>0</v>
      </c>
      <c r="Q570">
        <v>0</v>
      </c>
      <c r="R570">
        <v>0</v>
      </c>
      <c r="S570">
        <v>0</v>
      </c>
      <c r="T570">
        <v>680.93</v>
      </c>
      <c r="U570" s="38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 s="38">
        <v>9752</v>
      </c>
      <c r="Y570" t="str">
        <f>VLOOKUP(Tabela1[[#This Row],[CÓD PRODUTO ]],[1]fornnecedor!$A:$G,7,0)</f>
        <v>SELADORA P/ PLASTICO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5354</v>
      </c>
      <c r="B571" t="s">
        <v>101</v>
      </c>
      <c r="C571" s="1">
        <v>46052</v>
      </c>
      <c r="D571" s="2">
        <v>2000120795</v>
      </c>
      <c r="E571" t="s">
        <v>215</v>
      </c>
      <c r="G571" t="s">
        <v>103</v>
      </c>
      <c r="H571" t="s">
        <v>24</v>
      </c>
      <c r="I571">
        <v>327</v>
      </c>
      <c r="J571">
        <v>10</v>
      </c>
      <c r="K571">
        <v>0</v>
      </c>
      <c r="L571" s="3">
        <v>3270</v>
      </c>
      <c r="M571">
        <v>214.68</v>
      </c>
      <c r="N571">
        <v>0</v>
      </c>
      <c r="O571">
        <v>83.97</v>
      </c>
      <c r="P571">
        <v>0</v>
      </c>
      <c r="Q571">
        <v>0</v>
      </c>
      <c r="R571">
        <v>231.19</v>
      </c>
      <c r="S571">
        <v>0</v>
      </c>
      <c r="T571" s="3">
        <v>3517.38</v>
      </c>
      <c r="U571" s="38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 s="38">
        <v>20795</v>
      </c>
      <c r="Y571" t="str">
        <f>VLOOKUP(Tabela1[[#This Row],[CÓD PRODUTO ]],[1]fornnecedor!$A:$G,7,0)</f>
        <v>DILUENTE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5354</v>
      </c>
      <c r="B572" t="s">
        <v>101</v>
      </c>
      <c r="C572" s="1">
        <v>46052</v>
      </c>
      <c r="D572" s="2">
        <v>2000109806</v>
      </c>
      <c r="E572" t="s">
        <v>216</v>
      </c>
      <c r="G572" t="s">
        <v>103</v>
      </c>
      <c r="H572" t="s">
        <v>24</v>
      </c>
      <c r="I572">
        <v>98.74</v>
      </c>
      <c r="J572">
        <v>8</v>
      </c>
      <c r="K572">
        <v>0</v>
      </c>
      <c r="L572">
        <v>789.94</v>
      </c>
      <c r="M572">
        <v>51.86</v>
      </c>
      <c r="N572">
        <v>0</v>
      </c>
      <c r="O572">
        <v>20.29</v>
      </c>
      <c r="P572">
        <v>0</v>
      </c>
      <c r="Q572">
        <v>0</v>
      </c>
      <c r="R572">
        <v>55.85</v>
      </c>
      <c r="S572">
        <v>0</v>
      </c>
      <c r="T572">
        <v>849.7</v>
      </c>
      <c r="U572" s="38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 s="38">
        <v>9806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5354</v>
      </c>
      <c r="B573" t="s">
        <v>101</v>
      </c>
      <c r="C573" s="1">
        <v>46052</v>
      </c>
      <c r="D573" s="2">
        <v>2000109805</v>
      </c>
      <c r="E573" t="s">
        <v>295</v>
      </c>
      <c r="G573" t="s">
        <v>103</v>
      </c>
      <c r="H573" t="s">
        <v>24</v>
      </c>
      <c r="I573">
        <v>18.920000000000002</v>
      </c>
      <c r="J573">
        <v>96</v>
      </c>
      <c r="K573">
        <v>0</v>
      </c>
      <c r="L573" s="3">
        <v>1816.7</v>
      </c>
      <c r="M573">
        <v>119.27</v>
      </c>
      <c r="N573">
        <v>0</v>
      </c>
      <c r="O573">
        <v>46.65</v>
      </c>
      <c r="P573">
        <v>0</v>
      </c>
      <c r="Q573">
        <v>0</v>
      </c>
      <c r="R573">
        <v>128.44</v>
      </c>
      <c r="S573">
        <v>0</v>
      </c>
      <c r="T573" s="3">
        <v>1954.14</v>
      </c>
      <c r="U573" s="38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 s="38">
        <v>9805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5354</v>
      </c>
      <c r="B574" t="s">
        <v>101</v>
      </c>
      <c r="C574" s="1">
        <v>46052</v>
      </c>
      <c r="D574" s="2">
        <v>2003123398</v>
      </c>
      <c r="E574" t="s">
        <v>4716</v>
      </c>
      <c r="G574" t="s">
        <v>103</v>
      </c>
      <c r="H574" t="s">
        <v>24</v>
      </c>
      <c r="I574">
        <v>58.01</v>
      </c>
      <c r="J574">
        <v>2</v>
      </c>
      <c r="K574">
        <v>0</v>
      </c>
      <c r="L574">
        <v>116.01</v>
      </c>
      <c r="M574">
        <v>7.62</v>
      </c>
      <c r="N574">
        <v>0</v>
      </c>
      <c r="O574">
        <v>2.98</v>
      </c>
      <c r="P574">
        <v>0</v>
      </c>
      <c r="Q574">
        <v>0</v>
      </c>
      <c r="R574">
        <v>0</v>
      </c>
      <c r="S574">
        <v>0</v>
      </c>
      <c r="T574">
        <v>124.79</v>
      </c>
      <c r="U574" s="38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 s="38">
        <v>23398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5354</v>
      </c>
      <c r="B575" t="s">
        <v>101</v>
      </c>
      <c r="C575" s="1">
        <v>46052</v>
      </c>
      <c r="D575" s="2">
        <v>2003109860</v>
      </c>
      <c r="E575" t="s">
        <v>218</v>
      </c>
      <c r="G575" t="s">
        <v>103</v>
      </c>
      <c r="H575" t="s">
        <v>24</v>
      </c>
      <c r="I575">
        <v>485.97</v>
      </c>
      <c r="J575">
        <v>8</v>
      </c>
      <c r="K575">
        <v>0</v>
      </c>
      <c r="L575" s="3">
        <v>3887.73</v>
      </c>
      <c r="M575">
        <v>127.61</v>
      </c>
      <c r="N575">
        <v>0</v>
      </c>
      <c r="O575">
        <v>99.83</v>
      </c>
      <c r="P575">
        <v>0</v>
      </c>
      <c r="Q575">
        <v>0</v>
      </c>
      <c r="R575">
        <v>0</v>
      </c>
      <c r="S575">
        <v>0</v>
      </c>
      <c r="T575" s="3">
        <v>4054.22</v>
      </c>
      <c r="U575" s="38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 s="38">
        <v>9860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5354</v>
      </c>
      <c r="B576" t="s">
        <v>101</v>
      </c>
      <c r="C576" s="1">
        <v>46052</v>
      </c>
      <c r="D576" s="2">
        <v>2003120312</v>
      </c>
      <c r="E576" t="s">
        <v>4435</v>
      </c>
      <c r="G576" t="s">
        <v>103</v>
      </c>
      <c r="H576" t="s">
        <v>24</v>
      </c>
      <c r="I576">
        <v>101.53</v>
      </c>
      <c r="J576">
        <v>4</v>
      </c>
      <c r="K576">
        <v>0</v>
      </c>
      <c r="L576">
        <v>406.1</v>
      </c>
      <c r="M576">
        <v>13.33</v>
      </c>
      <c r="N576">
        <v>0</v>
      </c>
      <c r="O576">
        <v>10.43</v>
      </c>
      <c r="P576">
        <v>0</v>
      </c>
      <c r="Q576">
        <v>0</v>
      </c>
      <c r="R576">
        <v>0</v>
      </c>
      <c r="S576">
        <v>0</v>
      </c>
      <c r="T576">
        <v>423.49</v>
      </c>
      <c r="U576" s="38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 s="38">
        <v>20312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5354</v>
      </c>
      <c r="B577" t="s">
        <v>101</v>
      </c>
      <c r="C577" s="1">
        <v>46052</v>
      </c>
      <c r="D577" s="2">
        <v>2003109861</v>
      </c>
      <c r="E577" t="s">
        <v>219</v>
      </c>
      <c r="G577" t="s">
        <v>103</v>
      </c>
      <c r="H577" t="s">
        <v>24</v>
      </c>
      <c r="I577">
        <v>127.64</v>
      </c>
      <c r="J577">
        <v>4</v>
      </c>
      <c r="K577">
        <v>0</v>
      </c>
      <c r="L577">
        <v>510.55</v>
      </c>
      <c r="M577">
        <v>16.760000000000002</v>
      </c>
      <c r="N577">
        <v>0</v>
      </c>
      <c r="O577">
        <v>13.11</v>
      </c>
      <c r="P577">
        <v>0</v>
      </c>
      <c r="Q577">
        <v>0</v>
      </c>
      <c r="R577">
        <v>0</v>
      </c>
      <c r="S577">
        <v>0</v>
      </c>
      <c r="T577">
        <v>532.41999999999996</v>
      </c>
      <c r="U577" s="38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 s="38">
        <v>9861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5354</v>
      </c>
      <c r="B578" t="s">
        <v>101</v>
      </c>
      <c r="C578" s="1">
        <v>46052</v>
      </c>
      <c r="D578" s="2">
        <v>2003109863</v>
      </c>
      <c r="E578" t="s">
        <v>220</v>
      </c>
      <c r="G578" t="s">
        <v>103</v>
      </c>
      <c r="H578" t="s">
        <v>24</v>
      </c>
      <c r="I578">
        <v>53.3</v>
      </c>
      <c r="J578">
        <v>2</v>
      </c>
      <c r="K578">
        <v>0</v>
      </c>
      <c r="L578">
        <v>106.59</v>
      </c>
      <c r="M578">
        <v>3.5</v>
      </c>
      <c r="N578">
        <v>0</v>
      </c>
      <c r="O578">
        <v>2.74</v>
      </c>
      <c r="P578">
        <v>0</v>
      </c>
      <c r="Q578">
        <v>0</v>
      </c>
      <c r="R578">
        <v>0</v>
      </c>
      <c r="S578">
        <v>0</v>
      </c>
      <c r="T578">
        <v>111.16</v>
      </c>
      <c r="U578" s="3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 s="38">
        <v>9863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5354</v>
      </c>
      <c r="B579" t="s">
        <v>101</v>
      </c>
      <c r="C579" s="1">
        <v>46052</v>
      </c>
      <c r="D579" s="2">
        <v>2003120114</v>
      </c>
      <c r="E579" t="s">
        <v>221</v>
      </c>
      <c r="G579" t="s">
        <v>103</v>
      </c>
      <c r="H579" t="s">
        <v>24</v>
      </c>
      <c r="I579">
        <v>206.52</v>
      </c>
      <c r="J579">
        <v>6</v>
      </c>
      <c r="K579">
        <v>0</v>
      </c>
      <c r="L579" s="3">
        <v>1239.0999999999999</v>
      </c>
      <c r="M579">
        <v>40.67</v>
      </c>
      <c r="N579">
        <v>0</v>
      </c>
      <c r="O579">
        <v>31.82</v>
      </c>
      <c r="P579">
        <v>0</v>
      </c>
      <c r="Q579">
        <v>0</v>
      </c>
      <c r="R579">
        <v>0</v>
      </c>
      <c r="S579">
        <v>0</v>
      </c>
      <c r="T579" s="3">
        <v>1292.1600000000001</v>
      </c>
      <c r="U579" s="38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 s="38">
        <v>20114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5354</v>
      </c>
      <c r="B580" t="s">
        <v>101</v>
      </c>
      <c r="C580" s="1">
        <v>46052</v>
      </c>
      <c r="D580" s="2">
        <v>2003109865</v>
      </c>
      <c r="E580" t="s">
        <v>222</v>
      </c>
      <c r="G580" t="s">
        <v>103</v>
      </c>
      <c r="H580" t="s">
        <v>24</v>
      </c>
      <c r="I580">
        <v>181.66</v>
      </c>
      <c r="J580">
        <v>6</v>
      </c>
      <c r="K580">
        <v>0</v>
      </c>
      <c r="L580" s="3">
        <v>1089.93</v>
      </c>
      <c r="M580">
        <v>35.78</v>
      </c>
      <c r="N580">
        <v>0</v>
      </c>
      <c r="O580">
        <v>27.99</v>
      </c>
      <c r="P580">
        <v>0</v>
      </c>
      <c r="Q580">
        <v>0</v>
      </c>
      <c r="R580">
        <v>0</v>
      </c>
      <c r="S580">
        <v>0</v>
      </c>
      <c r="T580" s="3">
        <v>1136.6099999999999</v>
      </c>
      <c r="U580" s="38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 s="38">
        <v>9865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5354</v>
      </c>
      <c r="B581" t="s">
        <v>101</v>
      </c>
      <c r="C581" s="1">
        <v>46052</v>
      </c>
      <c r="D581" s="2">
        <v>2003121250</v>
      </c>
      <c r="E581" t="s">
        <v>223</v>
      </c>
      <c r="G581" t="s">
        <v>103</v>
      </c>
      <c r="H581" t="s">
        <v>24</v>
      </c>
      <c r="I581">
        <v>235.41</v>
      </c>
      <c r="J581">
        <v>4</v>
      </c>
      <c r="K581">
        <v>0</v>
      </c>
      <c r="L581">
        <v>941.62</v>
      </c>
      <c r="M581">
        <v>30.91</v>
      </c>
      <c r="N581">
        <v>0</v>
      </c>
      <c r="O581">
        <v>24.18</v>
      </c>
      <c r="P581">
        <v>0</v>
      </c>
      <c r="Q581">
        <v>0</v>
      </c>
      <c r="R581">
        <v>0</v>
      </c>
      <c r="S581">
        <v>0</v>
      </c>
      <c r="T581">
        <v>981.95</v>
      </c>
      <c r="U581" s="38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 s="38">
        <v>21250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5354</v>
      </c>
      <c r="B582" t="s">
        <v>101</v>
      </c>
      <c r="C582" s="1">
        <v>46052</v>
      </c>
      <c r="D582" s="2">
        <v>2003109867</v>
      </c>
      <c r="E582" t="s">
        <v>5057</v>
      </c>
      <c r="G582" t="s">
        <v>103</v>
      </c>
      <c r="H582" t="s">
        <v>24</v>
      </c>
      <c r="I582">
        <v>151.28</v>
      </c>
      <c r="J582">
        <v>6</v>
      </c>
      <c r="K582">
        <v>0</v>
      </c>
      <c r="L582">
        <v>907.65</v>
      </c>
      <c r="M582">
        <v>29.79</v>
      </c>
      <c r="N582">
        <v>0</v>
      </c>
      <c r="O582">
        <v>23.31</v>
      </c>
      <c r="P582">
        <v>0</v>
      </c>
      <c r="Q582">
        <v>0</v>
      </c>
      <c r="R582">
        <v>0</v>
      </c>
      <c r="S582">
        <v>0</v>
      </c>
      <c r="T582">
        <v>946.52</v>
      </c>
      <c r="U582" s="38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 s="38">
        <v>9867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5354</v>
      </c>
      <c r="B583" t="s">
        <v>101</v>
      </c>
      <c r="C583" s="1">
        <v>46052</v>
      </c>
      <c r="D583" s="2">
        <v>2003109868</v>
      </c>
      <c r="E583" t="s">
        <v>224</v>
      </c>
      <c r="G583" t="s">
        <v>103</v>
      </c>
      <c r="H583" t="s">
        <v>24</v>
      </c>
      <c r="I583">
        <v>54.14</v>
      </c>
      <c r="J583">
        <v>12</v>
      </c>
      <c r="K583">
        <v>0</v>
      </c>
      <c r="L583">
        <v>649.70000000000005</v>
      </c>
      <c r="M583">
        <v>21.33</v>
      </c>
      <c r="N583">
        <v>0</v>
      </c>
      <c r="O583">
        <v>16.690000000000001</v>
      </c>
      <c r="P583">
        <v>0</v>
      </c>
      <c r="Q583">
        <v>0</v>
      </c>
      <c r="R583">
        <v>0</v>
      </c>
      <c r="S583">
        <v>0</v>
      </c>
      <c r="T583">
        <v>677.53</v>
      </c>
      <c r="U583" s="38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 s="38">
        <v>9868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5354</v>
      </c>
      <c r="B584" t="s">
        <v>101</v>
      </c>
      <c r="C584" s="1">
        <v>46052</v>
      </c>
      <c r="D584" s="2">
        <v>2003109869</v>
      </c>
      <c r="E584" t="s">
        <v>225</v>
      </c>
      <c r="G584" t="s">
        <v>103</v>
      </c>
      <c r="H584" t="s">
        <v>24</v>
      </c>
      <c r="I584">
        <v>46.88</v>
      </c>
      <c r="J584">
        <v>8</v>
      </c>
      <c r="K584">
        <v>0</v>
      </c>
      <c r="L584">
        <v>375.02</v>
      </c>
      <c r="M584">
        <v>12.31</v>
      </c>
      <c r="N584">
        <v>0</v>
      </c>
      <c r="O584">
        <v>9.6300000000000008</v>
      </c>
      <c r="P584">
        <v>0</v>
      </c>
      <c r="Q584">
        <v>0</v>
      </c>
      <c r="R584">
        <v>0</v>
      </c>
      <c r="S584">
        <v>0</v>
      </c>
      <c r="T584">
        <v>391.08</v>
      </c>
      <c r="U584" s="38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 s="38">
        <v>9869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5354</v>
      </c>
      <c r="B585" t="s">
        <v>101</v>
      </c>
      <c r="C585" s="1">
        <v>46052</v>
      </c>
      <c r="D585" s="2">
        <v>2003109870</v>
      </c>
      <c r="E585" t="s">
        <v>226</v>
      </c>
      <c r="G585" t="s">
        <v>103</v>
      </c>
      <c r="H585" t="s">
        <v>24</v>
      </c>
      <c r="I585">
        <v>37.450000000000003</v>
      </c>
      <c r="J585">
        <v>6</v>
      </c>
      <c r="K585">
        <v>0</v>
      </c>
      <c r="L585">
        <v>224.73</v>
      </c>
      <c r="M585">
        <v>7.38</v>
      </c>
      <c r="N585">
        <v>0</v>
      </c>
      <c r="O585">
        <v>5.77</v>
      </c>
      <c r="P585">
        <v>0</v>
      </c>
      <c r="Q585">
        <v>0</v>
      </c>
      <c r="R585">
        <v>0</v>
      </c>
      <c r="S585">
        <v>0</v>
      </c>
      <c r="T585">
        <v>234.36</v>
      </c>
      <c r="U585" s="38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 s="38">
        <v>9870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5354</v>
      </c>
      <c r="B586" t="s">
        <v>101</v>
      </c>
      <c r="C586" s="1">
        <v>46052</v>
      </c>
      <c r="D586" s="2">
        <v>2003109873</v>
      </c>
      <c r="E586" t="s">
        <v>228</v>
      </c>
      <c r="G586" t="s">
        <v>103</v>
      </c>
      <c r="H586" t="s">
        <v>24</v>
      </c>
      <c r="I586">
        <v>440.45</v>
      </c>
      <c r="J586">
        <v>6</v>
      </c>
      <c r="K586">
        <v>0</v>
      </c>
      <c r="L586" s="3">
        <v>2642.73</v>
      </c>
      <c r="M586">
        <v>86.75</v>
      </c>
      <c r="N586">
        <v>0</v>
      </c>
      <c r="O586">
        <v>67.86</v>
      </c>
      <c r="P586">
        <v>0</v>
      </c>
      <c r="Q586">
        <v>0</v>
      </c>
      <c r="R586">
        <v>0</v>
      </c>
      <c r="S586">
        <v>0</v>
      </c>
      <c r="T586" s="3">
        <v>2755.91</v>
      </c>
      <c r="U586" s="38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 s="38">
        <v>9873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5354</v>
      </c>
      <c r="B587" t="s">
        <v>101</v>
      </c>
      <c r="C587" s="1">
        <v>46052</v>
      </c>
      <c r="D587" s="2">
        <v>2003109875</v>
      </c>
      <c r="E587" t="s">
        <v>229</v>
      </c>
      <c r="G587" t="s">
        <v>103</v>
      </c>
      <c r="H587" t="s">
        <v>24</v>
      </c>
      <c r="I587">
        <v>84.57</v>
      </c>
      <c r="J587">
        <v>4</v>
      </c>
      <c r="K587">
        <v>0</v>
      </c>
      <c r="L587">
        <v>338.28</v>
      </c>
      <c r="M587">
        <v>11.1</v>
      </c>
      <c r="N587">
        <v>0</v>
      </c>
      <c r="O587">
        <v>8.68</v>
      </c>
      <c r="P587">
        <v>0</v>
      </c>
      <c r="Q587">
        <v>0</v>
      </c>
      <c r="R587">
        <v>0</v>
      </c>
      <c r="S587">
        <v>0</v>
      </c>
      <c r="T587">
        <v>352.76</v>
      </c>
      <c r="U587" s="38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 s="38">
        <v>9875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5354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6</v>
      </c>
      <c r="K588">
        <v>0</v>
      </c>
      <c r="L588" s="3">
        <v>1440.16</v>
      </c>
      <c r="M588">
        <v>47.27</v>
      </c>
      <c r="N588">
        <v>0</v>
      </c>
      <c r="O588">
        <v>36.979999999999997</v>
      </c>
      <c r="P588">
        <v>0</v>
      </c>
      <c r="Q588">
        <v>0</v>
      </c>
      <c r="R588">
        <v>0</v>
      </c>
      <c r="S588">
        <v>0</v>
      </c>
      <c r="T588" s="3">
        <v>1501.83</v>
      </c>
      <c r="U588" s="3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 s="38">
        <v>9876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5354</v>
      </c>
      <c r="B589" t="s">
        <v>101</v>
      </c>
      <c r="C589" s="1">
        <v>46052</v>
      </c>
      <c r="D589" s="2">
        <v>2003109877</v>
      </c>
      <c r="E589" t="s">
        <v>297</v>
      </c>
      <c r="G589" t="s">
        <v>103</v>
      </c>
      <c r="H589" t="s">
        <v>24</v>
      </c>
      <c r="I589">
        <v>194.51</v>
      </c>
      <c r="J589">
        <v>2</v>
      </c>
      <c r="K589">
        <v>0</v>
      </c>
      <c r="L589">
        <v>389.02</v>
      </c>
      <c r="M589">
        <v>12.77</v>
      </c>
      <c r="N589">
        <v>0</v>
      </c>
      <c r="O589">
        <v>9.99</v>
      </c>
      <c r="P589">
        <v>0</v>
      </c>
      <c r="Q589">
        <v>0</v>
      </c>
      <c r="R589">
        <v>0</v>
      </c>
      <c r="S589">
        <v>0</v>
      </c>
      <c r="T589">
        <v>405.68</v>
      </c>
      <c r="U589" s="38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 s="38">
        <v>9877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5354</v>
      </c>
      <c r="B590" t="s">
        <v>101</v>
      </c>
      <c r="C590" s="1">
        <v>46052</v>
      </c>
      <c r="D590" s="2">
        <v>2003109878</v>
      </c>
      <c r="E590" t="s">
        <v>230</v>
      </c>
      <c r="G590" t="s">
        <v>103</v>
      </c>
      <c r="H590" t="s">
        <v>24</v>
      </c>
      <c r="I590">
        <v>81.59</v>
      </c>
      <c r="J590">
        <v>12</v>
      </c>
      <c r="K590">
        <v>0</v>
      </c>
      <c r="L590">
        <v>979.12</v>
      </c>
      <c r="M590">
        <v>32.14</v>
      </c>
      <c r="N590">
        <v>0</v>
      </c>
      <c r="O590">
        <v>25.14</v>
      </c>
      <c r="P590">
        <v>0</v>
      </c>
      <c r="Q590">
        <v>0</v>
      </c>
      <c r="R590">
        <v>0</v>
      </c>
      <c r="S590">
        <v>0</v>
      </c>
      <c r="T590" s="3">
        <v>1021.05</v>
      </c>
      <c r="U590" s="38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 s="38">
        <v>9878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5354</v>
      </c>
      <c r="B591" t="s">
        <v>101</v>
      </c>
      <c r="C591" s="1">
        <v>46052</v>
      </c>
      <c r="D591" s="2">
        <v>2003109882</v>
      </c>
      <c r="E591" t="s">
        <v>231</v>
      </c>
      <c r="G591" t="s">
        <v>103</v>
      </c>
      <c r="H591" t="s">
        <v>24</v>
      </c>
      <c r="I591">
        <v>101.81</v>
      </c>
      <c r="J591">
        <v>10</v>
      </c>
      <c r="K591">
        <v>0</v>
      </c>
      <c r="L591" s="3">
        <v>1018.08</v>
      </c>
      <c r="M591">
        <v>33.42</v>
      </c>
      <c r="N591">
        <v>0</v>
      </c>
      <c r="O591">
        <v>26.14</v>
      </c>
      <c r="P591">
        <v>0</v>
      </c>
      <c r="Q591">
        <v>0</v>
      </c>
      <c r="R591">
        <v>0</v>
      </c>
      <c r="S591">
        <v>0</v>
      </c>
      <c r="T591" s="3">
        <v>1061.68</v>
      </c>
      <c r="U591" s="38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 s="38">
        <v>9882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5354</v>
      </c>
      <c r="B592" t="s">
        <v>101</v>
      </c>
      <c r="C592" s="1">
        <v>46052</v>
      </c>
      <c r="D592" s="2">
        <v>2003109883</v>
      </c>
      <c r="E592" t="s">
        <v>232</v>
      </c>
      <c r="G592" t="s">
        <v>103</v>
      </c>
      <c r="H592" t="s">
        <v>24</v>
      </c>
      <c r="I592">
        <v>61.9</v>
      </c>
      <c r="J592">
        <v>8</v>
      </c>
      <c r="K592">
        <v>0</v>
      </c>
      <c r="L592">
        <v>495.2</v>
      </c>
      <c r="M592">
        <v>16.25</v>
      </c>
      <c r="N592">
        <v>0</v>
      </c>
      <c r="O592">
        <v>12.71</v>
      </c>
      <c r="P592">
        <v>0</v>
      </c>
      <c r="Q592">
        <v>0</v>
      </c>
      <c r="R592">
        <v>0</v>
      </c>
      <c r="S592">
        <v>0</v>
      </c>
      <c r="T592">
        <v>516.4</v>
      </c>
      <c r="U592" s="38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 s="38">
        <v>9883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5354</v>
      </c>
      <c r="B593" t="s">
        <v>101</v>
      </c>
      <c r="C593" s="1">
        <v>46052</v>
      </c>
      <c r="D593" s="2">
        <v>2003109885</v>
      </c>
      <c r="E593" t="s">
        <v>234</v>
      </c>
      <c r="G593" t="s">
        <v>103</v>
      </c>
      <c r="H593" t="s">
        <v>24</v>
      </c>
      <c r="I593">
        <v>78.959999999999994</v>
      </c>
      <c r="J593">
        <v>10</v>
      </c>
      <c r="K593">
        <v>0</v>
      </c>
      <c r="L593">
        <v>789.61</v>
      </c>
      <c r="M593">
        <v>25.92</v>
      </c>
      <c r="N593">
        <v>0</v>
      </c>
      <c r="O593">
        <v>20.28</v>
      </c>
      <c r="P593">
        <v>0</v>
      </c>
      <c r="Q593">
        <v>0</v>
      </c>
      <c r="R593">
        <v>0</v>
      </c>
      <c r="S593">
        <v>0</v>
      </c>
      <c r="T593">
        <v>823.43</v>
      </c>
      <c r="U593" s="38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 s="38">
        <v>9885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5354</v>
      </c>
      <c r="B594" t="s">
        <v>101</v>
      </c>
      <c r="C594" s="1">
        <v>46052</v>
      </c>
      <c r="D594" s="2">
        <v>2003109886</v>
      </c>
      <c r="E594" t="s">
        <v>4746</v>
      </c>
      <c r="G594" t="s">
        <v>103</v>
      </c>
      <c r="H594" t="s">
        <v>24</v>
      </c>
      <c r="I594">
        <v>85.48</v>
      </c>
      <c r="J594">
        <v>8</v>
      </c>
      <c r="K594">
        <v>0</v>
      </c>
      <c r="L594">
        <v>683.85</v>
      </c>
      <c r="M594">
        <v>22.45</v>
      </c>
      <c r="N594">
        <v>0</v>
      </c>
      <c r="O594">
        <v>17.559999999999999</v>
      </c>
      <c r="P594">
        <v>0</v>
      </c>
      <c r="Q594">
        <v>0</v>
      </c>
      <c r="R594">
        <v>0</v>
      </c>
      <c r="S594">
        <v>0</v>
      </c>
      <c r="T594">
        <v>713.14</v>
      </c>
      <c r="U594" s="38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 s="38">
        <v>9886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5354</v>
      </c>
      <c r="B595" t="s">
        <v>101</v>
      </c>
      <c r="C595" s="1">
        <v>46052</v>
      </c>
      <c r="D595" s="2">
        <v>2003109887</v>
      </c>
      <c r="E595" t="s">
        <v>235</v>
      </c>
      <c r="G595" t="s">
        <v>103</v>
      </c>
      <c r="H595" t="s">
        <v>24</v>
      </c>
      <c r="I595">
        <v>99.83</v>
      </c>
      <c r="J595">
        <v>2</v>
      </c>
      <c r="K595">
        <v>0</v>
      </c>
      <c r="L595">
        <v>199.65</v>
      </c>
      <c r="M595">
        <v>6.55</v>
      </c>
      <c r="N595">
        <v>0</v>
      </c>
      <c r="O595">
        <v>5.13</v>
      </c>
      <c r="P595">
        <v>0</v>
      </c>
      <c r="Q595">
        <v>0</v>
      </c>
      <c r="R595">
        <v>0</v>
      </c>
      <c r="S595">
        <v>0</v>
      </c>
      <c r="T595">
        <v>208.2</v>
      </c>
      <c r="U595" s="38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 s="38">
        <v>9887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5354</v>
      </c>
      <c r="B596" t="s">
        <v>101</v>
      </c>
      <c r="C596" s="1">
        <v>46052</v>
      </c>
      <c r="D596" s="2">
        <v>2003109888</v>
      </c>
      <c r="E596" t="s">
        <v>236</v>
      </c>
      <c r="G596" t="s">
        <v>103</v>
      </c>
      <c r="H596" t="s">
        <v>24</v>
      </c>
      <c r="I596">
        <v>74.33</v>
      </c>
      <c r="J596">
        <v>4</v>
      </c>
      <c r="K596">
        <v>0</v>
      </c>
      <c r="L596">
        <v>297.31</v>
      </c>
      <c r="M596">
        <v>9.76</v>
      </c>
      <c r="N596">
        <v>0</v>
      </c>
      <c r="O596">
        <v>7.63</v>
      </c>
      <c r="P596">
        <v>0</v>
      </c>
      <c r="Q596">
        <v>0</v>
      </c>
      <c r="R596">
        <v>0</v>
      </c>
      <c r="S596">
        <v>0</v>
      </c>
      <c r="T596">
        <v>310.04000000000002</v>
      </c>
      <c r="U596" s="38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 s="38">
        <v>9888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5354</v>
      </c>
      <c r="B597" t="s">
        <v>101</v>
      </c>
      <c r="C597" s="1">
        <v>46052</v>
      </c>
      <c r="D597" s="2">
        <v>2003109890</v>
      </c>
      <c r="E597" t="s">
        <v>4992</v>
      </c>
      <c r="G597" t="s">
        <v>103</v>
      </c>
      <c r="H597" t="s">
        <v>24</v>
      </c>
      <c r="I597">
        <v>71.52</v>
      </c>
      <c r="J597">
        <v>10</v>
      </c>
      <c r="K597">
        <v>0</v>
      </c>
      <c r="L597">
        <v>715.22</v>
      </c>
      <c r="M597">
        <v>23.48</v>
      </c>
      <c r="N597">
        <v>0</v>
      </c>
      <c r="O597">
        <v>18.36</v>
      </c>
      <c r="P597">
        <v>0</v>
      </c>
      <c r="Q597">
        <v>0</v>
      </c>
      <c r="R597">
        <v>0</v>
      </c>
      <c r="S597">
        <v>0</v>
      </c>
      <c r="T597">
        <v>745.85</v>
      </c>
      <c r="U597" s="38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 s="38">
        <v>9890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5354</v>
      </c>
      <c r="B598" t="s">
        <v>101</v>
      </c>
      <c r="C598" s="1">
        <v>46052</v>
      </c>
      <c r="D598" s="2">
        <v>2003121254</v>
      </c>
      <c r="E598" t="s">
        <v>298</v>
      </c>
      <c r="G598" t="s">
        <v>103</v>
      </c>
      <c r="H598" t="s">
        <v>24</v>
      </c>
      <c r="I598">
        <v>185.26</v>
      </c>
      <c r="J598">
        <v>4</v>
      </c>
      <c r="K598">
        <v>0</v>
      </c>
      <c r="L598">
        <v>741.03</v>
      </c>
      <c r="M598">
        <v>24.32</v>
      </c>
      <c r="N598">
        <v>0</v>
      </c>
      <c r="O598">
        <v>19.03</v>
      </c>
      <c r="P598">
        <v>0</v>
      </c>
      <c r="Q598">
        <v>0</v>
      </c>
      <c r="R598">
        <v>0</v>
      </c>
      <c r="S598">
        <v>0</v>
      </c>
      <c r="T598">
        <v>772.76</v>
      </c>
      <c r="U598" s="3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 s="38">
        <v>21254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5354</v>
      </c>
      <c r="B599" t="s">
        <v>101</v>
      </c>
      <c r="C599" s="1">
        <v>46052</v>
      </c>
      <c r="D599" s="2">
        <v>2003109892</v>
      </c>
      <c r="E599" t="s">
        <v>299</v>
      </c>
      <c r="G599" t="s">
        <v>103</v>
      </c>
      <c r="H599" t="s">
        <v>24</v>
      </c>
      <c r="I599">
        <v>58.62</v>
      </c>
      <c r="J599">
        <v>2</v>
      </c>
      <c r="K599">
        <v>0</v>
      </c>
      <c r="L599">
        <v>117.24</v>
      </c>
      <c r="M599">
        <v>3.85</v>
      </c>
      <c r="N599">
        <v>0</v>
      </c>
      <c r="O599">
        <v>3.01</v>
      </c>
      <c r="P599">
        <v>0</v>
      </c>
      <c r="Q599">
        <v>0</v>
      </c>
      <c r="R599">
        <v>0</v>
      </c>
      <c r="S599">
        <v>0</v>
      </c>
      <c r="T599">
        <v>122.26</v>
      </c>
      <c r="U599" s="38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 s="38">
        <v>9892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5354</v>
      </c>
      <c r="B600" t="s">
        <v>101</v>
      </c>
      <c r="C600" s="1">
        <v>46052</v>
      </c>
      <c r="D600" s="2">
        <v>2003109894</v>
      </c>
      <c r="E600" t="s">
        <v>238</v>
      </c>
      <c r="G600" t="s">
        <v>103</v>
      </c>
      <c r="H600" t="s">
        <v>24</v>
      </c>
      <c r="I600">
        <v>189.32</v>
      </c>
      <c r="J600">
        <v>4</v>
      </c>
      <c r="K600">
        <v>0</v>
      </c>
      <c r="L600">
        <v>757.29</v>
      </c>
      <c r="M600">
        <v>24.86</v>
      </c>
      <c r="N600">
        <v>0</v>
      </c>
      <c r="O600">
        <v>19.440000000000001</v>
      </c>
      <c r="P600">
        <v>0</v>
      </c>
      <c r="Q600">
        <v>0</v>
      </c>
      <c r="R600">
        <v>0</v>
      </c>
      <c r="S600">
        <v>0</v>
      </c>
      <c r="T600">
        <v>789.72</v>
      </c>
      <c r="U600" s="38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 s="38">
        <v>9894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5354</v>
      </c>
      <c r="B601" t="s">
        <v>101</v>
      </c>
      <c r="C601" s="1">
        <v>46052</v>
      </c>
      <c r="D601" s="2">
        <v>2003109895</v>
      </c>
      <c r="E601" t="s">
        <v>239</v>
      </c>
      <c r="G601" t="s">
        <v>103</v>
      </c>
      <c r="H601" t="s">
        <v>24</v>
      </c>
      <c r="I601">
        <v>77.03</v>
      </c>
      <c r="J601">
        <v>20</v>
      </c>
      <c r="K601">
        <v>0</v>
      </c>
      <c r="L601" s="3">
        <v>1540.63</v>
      </c>
      <c r="M601">
        <v>50.57</v>
      </c>
      <c r="N601">
        <v>0</v>
      </c>
      <c r="O601">
        <v>39.56</v>
      </c>
      <c r="P601">
        <v>0</v>
      </c>
      <c r="Q601">
        <v>0</v>
      </c>
      <c r="R601">
        <v>0</v>
      </c>
      <c r="S601">
        <v>0</v>
      </c>
      <c r="T601" s="3">
        <v>1606.61</v>
      </c>
      <c r="U601" s="38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 s="38">
        <v>9895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5354</v>
      </c>
      <c r="B602" t="s">
        <v>101</v>
      </c>
      <c r="C602" s="1">
        <v>46052</v>
      </c>
      <c r="D602" s="2">
        <v>2003109897</v>
      </c>
      <c r="E602" t="s">
        <v>240</v>
      </c>
      <c r="G602" t="s">
        <v>103</v>
      </c>
      <c r="H602" t="s">
        <v>24</v>
      </c>
      <c r="I602">
        <v>229.57</v>
      </c>
      <c r="J602">
        <v>4</v>
      </c>
      <c r="K602">
        <v>0</v>
      </c>
      <c r="L602">
        <v>918.3</v>
      </c>
      <c r="M602">
        <v>30.14</v>
      </c>
      <c r="N602">
        <v>0</v>
      </c>
      <c r="O602">
        <v>23.58</v>
      </c>
      <c r="P602">
        <v>0</v>
      </c>
      <c r="Q602">
        <v>0</v>
      </c>
      <c r="R602">
        <v>0</v>
      </c>
      <c r="S602">
        <v>0</v>
      </c>
      <c r="T602">
        <v>957.62</v>
      </c>
      <c r="U602" s="38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 s="38">
        <v>9897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5354</v>
      </c>
      <c r="B603" t="s">
        <v>101</v>
      </c>
      <c r="C603" s="1">
        <v>46052</v>
      </c>
      <c r="D603" s="2">
        <v>2003109898</v>
      </c>
      <c r="E603" t="s">
        <v>241</v>
      </c>
      <c r="G603" t="s">
        <v>103</v>
      </c>
      <c r="H603" t="s">
        <v>24</v>
      </c>
      <c r="I603">
        <v>74</v>
      </c>
      <c r="J603">
        <v>10</v>
      </c>
      <c r="K603">
        <v>0</v>
      </c>
      <c r="L603">
        <v>739.97</v>
      </c>
      <c r="M603">
        <v>24.29</v>
      </c>
      <c r="N603">
        <v>0</v>
      </c>
      <c r="O603">
        <v>19</v>
      </c>
      <c r="P603">
        <v>0</v>
      </c>
      <c r="Q603">
        <v>0</v>
      </c>
      <c r="R603">
        <v>0</v>
      </c>
      <c r="S603">
        <v>0</v>
      </c>
      <c r="T603">
        <v>771.66</v>
      </c>
      <c r="U603" s="38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 s="38">
        <v>9898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5354</v>
      </c>
      <c r="B604" t="s">
        <v>101</v>
      </c>
      <c r="C604" s="1">
        <v>46052</v>
      </c>
      <c r="D604" s="2">
        <v>2003109899</v>
      </c>
      <c r="E604" t="s">
        <v>242</v>
      </c>
      <c r="G604" t="s">
        <v>103</v>
      </c>
      <c r="H604" t="s">
        <v>24</v>
      </c>
      <c r="I604">
        <v>131.02000000000001</v>
      </c>
      <c r="J604">
        <v>30</v>
      </c>
      <c r="K604">
        <v>0</v>
      </c>
      <c r="L604" s="3">
        <v>3930.53</v>
      </c>
      <c r="M604">
        <v>129.02000000000001</v>
      </c>
      <c r="N604">
        <v>0</v>
      </c>
      <c r="O604">
        <v>100.94</v>
      </c>
      <c r="P604">
        <v>0</v>
      </c>
      <c r="Q604">
        <v>0</v>
      </c>
      <c r="R604">
        <v>0</v>
      </c>
      <c r="S604">
        <v>0</v>
      </c>
      <c r="T604" s="3">
        <v>4098.8599999999997</v>
      </c>
      <c r="U604" s="38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 s="38">
        <v>9899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5354</v>
      </c>
      <c r="B605" t="s">
        <v>101</v>
      </c>
      <c r="C605" s="1">
        <v>46052</v>
      </c>
      <c r="D605" s="2">
        <v>2003120426</v>
      </c>
      <c r="E605" t="s">
        <v>121</v>
      </c>
      <c r="G605" t="s">
        <v>103</v>
      </c>
      <c r="H605" t="s">
        <v>24</v>
      </c>
      <c r="I605">
        <v>264.20999999999998</v>
      </c>
      <c r="J605">
        <v>8</v>
      </c>
      <c r="K605">
        <v>0</v>
      </c>
      <c r="L605" s="3">
        <v>2113.65</v>
      </c>
      <c r="M605">
        <v>69.38</v>
      </c>
      <c r="N605">
        <v>0</v>
      </c>
      <c r="O605">
        <v>54.28</v>
      </c>
      <c r="P605">
        <v>0</v>
      </c>
      <c r="Q605">
        <v>0</v>
      </c>
      <c r="R605">
        <v>0</v>
      </c>
      <c r="S605">
        <v>0</v>
      </c>
      <c r="T605" s="3">
        <v>2204.17</v>
      </c>
      <c r="U605" s="38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 s="38">
        <v>20426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5354</v>
      </c>
      <c r="B606" t="s">
        <v>101</v>
      </c>
      <c r="C606" s="1">
        <v>46052</v>
      </c>
      <c r="D606" s="2">
        <v>2003109901</v>
      </c>
      <c r="E606" t="s">
        <v>243</v>
      </c>
      <c r="G606" t="s">
        <v>103</v>
      </c>
      <c r="H606" t="s">
        <v>24</v>
      </c>
      <c r="I606">
        <v>136.75</v>
      </c>
      <c r="J606">
        <v>8</v>
      </c>
      <c r="K606">
        <v>0</v>
      </c>
      <c r="L606" s="3">
        <v>1094.03</v>
      </c>
      <c r="M606">
        <v>35.909999999999997</v>
      </c>
      <c r="N606">
        <v>0</v>
      </c>
      <c r="O606">
        <v>28.09</v>
      </c>
      <c r="P606">
        <v>0</v>
      </c>
      <c r="Q606">
        <v>0</v>
      </c>
      <c r="R606">
        <v>0</v>
      </c>
      <c r="S606">
        <v>0</v>
      </c>
      <c r="T606" s="3">
        <v>1140.8800000000001</v>
      </c>
      <c r="U606" s="38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 s="38">
        <v>9901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5354</v>
      </c>
      <c r="B607" t="s">
        <v>101</v>
      </c>
      <c r="C607" s="1">
        <v>46052</v>
      </c>
      <c r="D607" s="2">
        <v>2003109902</v>
      </c>
      <c r="E607" t="s">
        <v>5022</v>
      </c>
      <c r="G607" t="s">
        <v>103</v>
      </c>
      <c r="H607" t="s">
        <v>24</v>
      </c>
      <c r="I607">
        <v>116.33</v>
      </c>
      <c r="J607">
        <v>2</v>
      </c>
      <c r="K607">
        <v>0</v>
      </c>
      <c r="L607">
        <v>232.65</v>
      </c>
      <c r="M607">
        <v>7.64</v>
      </c>
      <c r="N607">
        <v>0</v>
      </c>
      <c r="O607">
        <v>5.98</v>
      </c>
      <c r="P607">
        <v>0</v>
      </c>
      <c r="Q607">
        <v>0</v>
      </c>
      <c r="R607">
        <v>0</v>
      </c>
      <c r="S607">
        <v>0</v>
      </c>
      <c r="T607">
        <v>242.62</v>
      </c>
      <c r="U607" s="38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 s="38">
        <v>9902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5354</v>
      </c>
      <c r="B608" t="s">
        <v>101</v>
      </c>
      <c r="C608" s="1">
        <v>46052</v>
      </c>
      <c r="D608" s="2">
        <v>2003109903</v>
      </c>
      <c r="E608" t="s">
        <v>301</v>
      </c>
      <c r="G608" t="s">
        <v>103</v>
      </c>
      <c r="H608" t="s">
        <v>24</v>
      </c>
      <c r="I608">
        <v>137.53</v>
      </c>
      <c r="J608">
        <v>8</v>
      </c>
      <c r="K608">
        <v>0</v>
      </c>
      <c r="L608" s="3">
        <v>1100.23</v>
      </c>
      <c r="M608">
        <v>36.11</v>
      </c>
      <c r="N608">
        <v>0</v>
      </c>
      <c r="O608">
        <v>28.25</v>
      </c>
      <c r="P608">
        <v>0</v>
      </c>
      <c r="Q608">
        <v>0</v>
      </c>
      <c r="R608">
        <v>0</v>
      </c>
      <c r="S608">
        <v>0</v>
      </c>
      <c r="T608" s="3">
        <v>1147.3399999999999</v>
      </c>
      <c r="U608" s="3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 s="38">
        <v>9903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5354</v>
      </c>
      <c r="B609" t="s">
        <v>101</v>
      </c>
      <c r="C609" s="1">
        <v>46052</v>
      </c>
      <c r="D609" s="2">
        <v>2003109904</v>
      </c>
      <c r="E609" t="s">
        <v>302</v>
      </c>
      <c r="G609" t="s">
        <v>103</v>
      </c>
      <c r="H609" t="s">
        <v>24</v>
      </c>
      <c r="I609">
        <v>68.45</v>
      </c>
      <c r="J609">
        <v>4</v>
      </c>
      <c r="K609">
        <v>0</v>
      </c>
      <c r="L609">
        <v>273.81</v>
      </c>
      <c r="M609">
        <v>8.99</v>
      </c>
      <c r="N609">
        <v>0</v>
      </c>
      <c r="O609">
        <v>7.03</v>
      </c>
      <c r="P609">
        <v>0</v>
      </c>
      <c r="Q609">
        <v>0</v>
      </c>
      <c r="R609">
        <v>0</v>
      </c>
      <c r="S609">
        <v>0</v>
      </c>
      <c r="T609">
        <v>285.54000000000002</v>
      </c>
      <c r="U609" s="38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 s="38">
        <v>9904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5354</v>
      </c>
      <c r="B610" t="s">
        <v>101</v>
      </c>
      <c r="C610" s="1">
        <v>46052</v>
      </c>
      <c r="D610" s="2">
        <v>2003120424</v>
      </c>
      <c r="E610" t="s">
        <v>244</v>
      </c>
      <c r="G610" t="s">
        <v>103</v>
      </c>
      <c r="H610" t="s">
        <v>24</v>
      </c>
      <c r="I610">
        <v>209.81</v>
      </c>
      <c r="J610">
        <v>2</v>
      </c>
      <c r="K610">
        <v>0</v>
      </c>
      <c r="L610">
        <v>419.61</v>
      </c>
      <c r="M610">
        <v>13.77</v>
      </c>
      <c r="N610">
        <v>0</v>
      </c>
      <c r="O610">
        <v>10.78</v>
      </c>
      <c r="P610">
        <v>0</v>
      </c>
      <c r="Q610">
        <v>0</v>
      </c>
      <c r="R610">
        <v>0</v>
      </c>
      <c r="S610">
        <v>0</v>
      </c>
      <c r="T610">
        <v>437.58</v>
      </c>
      <c r="U610" s="38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 s="38">
        <v>20424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5354</v>
      </c>
      <c r="B611" t="s">
        <v>101</v>
      </c>
      <c r="C611" s="1">
        <v>46052</v>
      </c>
      <c r="D611" s="2">
        <v>2003109906</v>
      </c>
      <c r="E611" t="s">
        <v>304</v>
      </c>
      <c r="G611" t="s">
        <v>103</v>
      </c>
      <c r="H611" t="s">
        <v>24</v>
      </c>
      <c r="I611">
        <v>139.29</v>
      </c>
      <c r="J611">
        <v>6</v>
      </c>
      <c r="K611">
        <v>0</v>
      </c>
      <c r="L611">
        <v>835.74</v>
      </c>
      <c r="M611">
        <v>27.43</v>
      </c>
      <c r="N611">
        <v>0</v>
      </c>
      <c r="O611">
        <v>21.46</v>
      </c>
      <c r="P611">
        <v>0</v>
      </c>
      <c r="Q611">
        <v>0</v>
      </c>
      <c r="R611">
        <v>0</v>
      </c>
      <c r="S611">
        <v>0</v>
      </c>
      <c r="T611">
        <v>871.53</v>
      </c>
      <c r="U611" s="38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 s="38">
        <v>9906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5354</v>
      </c>
      <c r="B612" t="s">
        <v>101</v>
      </c>
      <c r="C612" s="1">
        <v>46052</v>
      </c>
      <c r="D612" s="2">
        <v>2003109907</v>
      </c>
      <c r="E612" t="s">
        <v>306</v>
      </c>
      <c r="G612" t="s">
        <v>103</v>
      </c>
      <c r="H612" t="s">
        <v>24</v>
      </c>
      <c r="I612">
        <v>118.41</v>
      </c>
      <c r="J612">
        <v>4</v>
      </c>
      <c r="K612">
        <v>0</v>
      </c>
      <c r="L612">
        <v>473.62</v>
      </c>
      <c r="M612">
        <v>15.55</v>
      </c>
      <c r="N612">
        <v>0</v>
      </c>
      <c r="O612">
        <v>12.17</v>
      </c>
      <c r="P612">
        <v>0</v>
      </c>
      <c r="Q612">
        <v>0</v>
      </c>
      <c r="R612">
        <v>0</v>
      </c>
      <c r="S612">
        <v>0</v>
      </c>
      <c r="T612">
        <v>493.91</v>
      </c>
      <c r="U612" s="38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 s="38">
        <v>9907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5354</v>
      </c>
      <c r="B613" t="s">
        <v>101</v>
      </c>
      <c r="C613" s="1">
        <v>46052</v>
      </c>
      <c r="D613" s="2">
        <v>2003120423</v>
      </c>
      <c r="E613" t="s">
        <v>246</v>
      </c>
      <c r="G613" t="s">
        <v>103</v>
      </c>
      <c r="H613" t="s">
        <v>24</v>
      </c>
      <c r="I613">
        <v>227.51</v>
      </c>
      <c r="J613">
        <v>10</v>
      </c>
      <c r="K613">
        <v>0</v>
      </c>
      <c r="L613" s="3">
        <v>2275.06</v>
      </c>
      <c r="M613">
        <v>74.680000000000007</v>
      </c>
      <c r="N613">
        <v>0</v>
      </c>
      <c r="O613">
        <v>58.42</v>
      </c>
      <c r="P613">
        <v>0</v>
      </c>
      <c r="Q613">
        <v>0</v>
      </c>
      <c r="R613">
        <v>0</v>
      </c>
      <c r="S613">
        <v>0</v>
      </c>
      <c r="T613" s="3">
        <v>2372.4899999999998</v>
      </c>
      <c r="U613" s="38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 s="38">
        <v>20423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5354</v>
      </c>
      <c r="B614" t="s">
        <v>101</v>
      </c>
      <c r="C614" s="1">
        <v>46052</v>
      </c>
      <c r="D614" s="2">
        <v>2003109909</v>
      </c>
      <c r="E614" t="s">
        <v>5040</v>
      </c>
      <c r="G614" t="s">
        <v>103</v>
      </c>
      <c r="H614" t="s">
        <v>24</v>
      </c>
      <c r="I614">
        <v>136.75</v>
      </c>
      <c r="J614">
        <v>6</v>
      </c>
      <c r="K614">
        <v>0</v>
      </c>
      <c r="L614">
        <v>820.52</v>
      </c>
      <c r="M614">
        <v>26.93</v>
      </c>
      <c r="N614">
        <v>0</v>
      </c>
      <c r="O614">
        <v>21.07</v>
      </c>
      <c r="P614">
        <v>0</v>
      </c>
      <c r="Q614">
        <v>0</v>
      </c>
      <c r="R614">
        <v>0</v>
      </c>
      <c r="S614">
        <v>0</v>
      </c>
      <c r="T614">
        <v>855.66</v>
      </c>
      <c r="U614" s="38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 s="38">
        <v>9909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5354</v>
      </c>
      <c r="B615" t="s">
        <v>101</v>
      </c>
      <c r="C615" s="1">
        <v>46052</v>
      </c>
      <c r="D615" s="2">
        <v>2003123408</v>
      </c>
      <c r="E615" t="s">
        <v>247</v>
      </c>
      <c r="G615" t="s">
        <v>103</v>
      </c>
      <c r="H615" t="s">
        <v>24</v>
      </c>
      <c r="I615">
        <v>315.74</v>
      </c>
      <c r="J615">
        <v>30</v>
      </c>
      <c r="K615">
        <v>0</v>
      </c>
      <c r="L615" s="3">
        <v>9472.1200000000008</v>
      </c>
      <c r="M615">
        <v>621.84</v>
      </c>
      <c r="N615">
        <v>0</v>
      </c>
      <c r="O615">
        <v>243.2</v>
      </c>
      <c r="P615">
        <v>0</v>
      </c>
      <c r="Q615">
        <v>0</v>
      </c>
      <c r="R615">
        <v>669.68</v>
      </c>
      <c r="S615">
        <v>0</v>
      </c>
      <c r="T615" s="3">
        <v>10188.65</v>
      </c>
      <c r="U615" s="38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 s="38">
        <v>23408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5355</v>
      </c>
      <c r="B616" t="s">
        <v>101</v>
      </c>
      <c r="C616" s="1">
        <v>46052</v>
      </c>
      <c r="D616" s="2">
        <v>2003420241</v>
      </c>
      <c r="E616" t="s">
        <v>4400</v>
      </c>
      <c r="G616" t="s">
        <v>127</v>
      </c>
      <c r="H616" t="s">
        <v>24</v>
      </c>
      <c r="I616">
        <v>54.49</v>
      </c>
      <c r="J616">
        <v>6</v>
      </c>
      <c r="K616">
        <v>0</v>
      </c>
      <c r="L616">
        <v>326.92</v>
      </c>
      <c r="M616">
        <v>10.73</v>
      </c>
      <c r="N616">
        <v>0</v>
      </c>
      <c r="O616">
        <v>11.63</v>
      </c>
      <c r="P616">
        <v>0</v>
      </c>
      <c r="Q616">
        <v>0</v>
      </c>
      <c r="R616">
        <v>0</v>
      </c>
      <c r="S616">
        <v>0</v>
      </c>
      <c r="T616">
        <v>340.92</v>
      </c>
      <c r="U616" s="38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 s="38">
        <v>20241</v>
      </c>
      <c r="Y616" t="str">
        <f>VLOOKUP(Tabela1[[#This Row],[CÓD PRODUTO ]],[1]fornnecedor!$A:$G,7,0)</f>
        <v>VERNIZ AUTOMOTIVO</v>
      </c>
      <c r="Z616">
        <v>496841</v>
      </c>
      <c r="AA616" t="str">
        <f>Tabela1[[#This Row],[DESCRIÇÃO]]</f>
        <v>AKZO NOBEL LTDA AUTO</v>
      </c>
    </row>
    <row r="617" spans="1:27" x14ac:dyDescent="0.3">
      <c r="A617" t="s">
        <v>5356</v>
      </c>
      <c r="B617" t="s">
        <v>101</v>
      </c>
      <c r="C617" s="1">
        <v>46052</v>
      </c>
      <c r="D617" s="2">
        <v>2003183843</v>
      </c>
      <c r="E617" t="s">
        <v>5013</v>
      </c>
      <c r="G617" t="s">
        <v>103</v>
      </c>
      <c r="H617" t="s">
        <v>24</v>
      </c>
      <c r="I617">
        <v>133.77000000000001</v>
      </c>
      <c r="J617">
        <v>2</v>
      </c>
      <c r="K617">
        <v>0</v>
      </c>
      <c r="L617">
        <v>267.54000000000002</v>
      </c>
      <c r="M617">
        <v>8.7799999999999994</v>
      </c>
      <c r="N617">
        <v>0</v>
      </c>
      <c r="O617">
        <v>9.52</v>
      </c>
      <c r="P617">
        <v>0</v>
      </c>
      <c r="Q617">
        <v>0</v>
      </c>
      <c r="R617">
        <v>0</v>
      </c>
      <c r="S617">
        <v>0</v>
      </c>
      <c r="T617">
        <v>279</v>
      </c>
      <c r="U617" s="38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 s="38">
        <v>83843</v>
      </c>
      <c r="Y617" t="str">
        <f>VLOOKUP(Tabela1[[#This Row],[CÓD PRODUTO ]],[1]fornnecedor!$A:$G,7,0)</f>
        <v>BASES POLIÉSTER</v>
      </c>
      <c r="Z617">
        <v>496842</v>
      </c>
      <c r="AA617" t="str">
        <f>Tabela1[[#This Row],[DESCRIÇÃO]]</f>
        <v>AKZO NOBEL LTDA AUTO</v>
      </c>
    </row>
    <row r="618" spans="1:27" x14ac:dyDescent="0.3">
      <c r="A618" t="s">
        <v>5357</v>
      </c>
      <c r="B618" t="s">
        <v>101</v>
      </c>
      <c r="C618" s="1">
        <v>46052</v>
      </c>
      <c r="D618" s="2">
        <v>2003109876</v>
      </c>
      <c r="E618" t="s">
        <v>119</v>
      </c>
      <c r="G618" t="s">
        <v>103</v>
      </c>
      <c r="H618" t="s">
        <v>24</v>
      </c>
      <c r="I618">
        <v>240.03</v>
      </c>
      <c r="J618">
        <v>2</v>
      </c>
      <c r="K618">
        <v>0</v>
      </c>
      <c r="L618">
        <v>480.05</v>
      </c>
      <c r="M618">
        <v>15.76</v>
      </c>
      <c r="N618">
        <v>0</v>
      </c>
      <c r="O618">
        <v>17.079999999999998</v>
      </c>
      <c r="P618">
        <v>0</v>
      </c>
      <c r="Q618">
        <v>0</v>
      </c>
      <c r="R618">
        <v>0</v>
      </c>
      <c r="S618">
        <v>0</v>
      </c>
      <c r="T618">
        <v>500.61</v>
      </c>
      <c r="U618" s="3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 s="38">
        <v>9876</v>
      </c>
      <c r="Y618" t="str">
        <f>VLOOKUP(Tabela1[[#This Row],[CÓD PRODUTO ]],[1]fornnecedor!$A:$G,7,0)</f>
        <v>BASES POLIÉSTER</v>
      </c>
      <c r="Z618">
        <v>496843</v>
      </c>
      <c r="AA618" t="str">
        <f>Tabela1[[#This Row],[DESCRIÇÃO]]</f>
        <v>AKZO NOBEL LTDA AUTO</v>
      </c>
    </row>
    <row r="619" spans="1:27" x14ac:dyDescent="0.3">
      <c r="A619" t="s">
        <v>5358</v>
      </c>
      <c r="B619" t="s">
        <v>101</v>
      </c>
      <c r="C619" s="1">
        <v>46052</v>
      </c>
      <c r="D619" s="2">
        <v>2003421489</v>
      </c>
      <c r="E619" t="s">
        <v>256</v>
      </c>
      <c r="G619" t="s">
        <v>103</v>
      </c>
      <c r="H619" t="s">
        <v>24</v>
      </c>
      <c r="I619">
        <v>122.18</v>
      </c>
      <c r="J619">
        <v>8</v>
      </c>
      <c r="K619">
        <v>0</v>
      </c>
      <c r="L619">
        <v>977.46</v>
      </c>
      <c r="M619">
        <v>32.08</v>
      </c>
      <c r="N619">
        <v>0</v>
      </c>
      <c r="O619">
        <v>34.770000000000003</v>
      </c>
      <c r="P619">
        <v>0</v>
      </c>
      <c r="Q619">
        <v>0</v>
      </c>
      <c r="R619">
        <v>0</v>
      </c>
      <c r="S619">
        <v>0</v>
      </c>
      <c r="T619" s="3">
        <v>1019.31</v>
      </c>
      <c r="U619" s="38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 s="38">
        <v>21489</v>
      </c>
      <c r="Y619" t="str">
        <f>VLOOKUP(Tabela1[[#This Row],[CÓD PRODUTO ]],[1]fornnecedor!$A:$G,7,0)</f>
        <v>VERNIZ AUTOMOTIVO</v>
      </c>
      <c r="Z619">
        <v>496844</v>
      </c>
      <c r="AA619" t="str">
        <f>Tabela1[[#This Row],[DESCRIÇÃO]]</f>
        <v>AKZO NOBEL LTDA AUTO</v>
      </c>
    </row>
    <row r="620" spans="1:27" x14ac:dyDescent="0.3">
      <c r="A620" t="s">
        <v>5358</v>
      </c>
      <c r="B620" t="s">
        <v>101</v>
      </c>
      <c r="C620" s="1">
        <v>46052</v>
      </c>
      <c r="D620" s="2">
        <v>2003421073</v>
      </c>
      <c r="E620" t="s">
        <v>217</v>
      </c>
      <c r="G620" t="s">
        <v>103</v>
      </c>
      <c r="H620" t="s">
        <v>24</v>
      </c>
      <c r="I620">
        <v>29.88</v>
      </c>
      <c r="J620">
        <v>36</v>
      </c>
      <c r="K620">
        <v>0</v>
      </c>
      <c r="L620" s="3">
        <v>1075.78</v>
      </c>
      <c r="M620">
        <v>35.31</v>
      </c>
      <c r="N620">
        <v>0</v>
      </c>
      <c r="O620">
        <v>38.28</v>
      </c>
      <c r="P620">
        <v>0</v>
      </c>
      <c r="Q620">
        <v>0</v>
      </c>
      <c r="R620">
        <v>0</v>
      </c>
      <c r="S620">
        <v>0</v>
      </c>
      <c r="T620" s="3">
        <v>1121.8499999999999</v>
      </c>
      <c r="U620" s="38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 s="38">
        <v>21073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5567</v>
      </c>
      <c r="B621" t="s">
        <v>101</v>
      </c>
      <c r="C621" s="1">
        <v>46057</v>
      </c>
      <c r="D621" s="2">
        <v>2000283950</v>
      </c>
      <c r="E621" t="s">
        <v>155</v>
      </c>
      <c r="G621" t="s">
        <v>103</v>
      </c>
      <c r="H621" t="s">
        <v>24</v>
      </c>
      <c r="I621">
        <v>23.18</v>
      </c>
      <c r="J621">
        <v>6</v>
      </c>
      <c r="K621">
        <v>0</v>
      </c>
      <c r="L621">
        <v>139.1</v>
      </c>
      <c r="M621">
        <v>4.57</v>
      </c>
      <c r="N621">
        <v>0</v>
      </c>
      <c r="O621">
        <v>4.8099999999999996</v>
      </c>
      <c r="P621">
        <v>0</v>
      </c>
      <c r="Q621">
        <v>0</v>
      </c>
      <c r="R621">
        <v>0</v>
      </c>
      <c r="S621">
        <v>0</v>
      </c>
      <c r="T621">
        <v>145.06</v>
      </c>
      <c r="U621" s="38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 s="38">
        <v>83950</v>
      </c>
      <c r="Y621" t="str">
        <f>VLOOKUP(Tabela1[[#This Row],[CÓD PRODUTO ]],[1]fornnecedor!$A:$G,7,0)</f>
        <v>TINTAS POLIÉSTER</v>
      </c>
      <c r="Z621">
        <v>496890</v>
      </c>
      <c r="AA621" t="str">
        <f>Tabela1[[#This Row],[DESCRIÇÃO]]</f>
        <v>AKZO NOBEL LTDA AUTO</v>
      </c>
    </row>
    <row r="622" spans="1:27" x14ac:dyDescent="0.3">
      <c r="A622" t="s">
        <v>5567</v>
      </c>
      <c r="B622" t="s">
        <v>101</v>
      </c>
      <c r="C622" s="1">
        <v>46057</v>
      </c>
      <c r="D622" s="2">
        <v>2000223375</v>
      </c>
      <c r="E622" t="s">
        <v>156</v>
      </c>
      <c r="G622" t="s">
        <v>103</v>
      </c>
      <c r="H622" t="s">
        <v>24</v>
      </c>
      <c r="I622">
        <v>30.36</v>
      </c>
      <c r="J622">
        <v>12</v>
      </c>
      <c r="K622">
        <v>0</v>
      </c>
      <c r="L622">
        <v>364.28</v>
      </c>
      <c r="M622">
        <v>11.96</v>
      </c>
      <c r="N622">
        <v>0</v>
      </c>
      <c r="O622">
        <v>12.58</v>
      </c>
      <c r="P622">
        <v>0</v>
      </c>
      <c r="Q622">
        <v>0</v>
      </c>
      <c r="R622">
        <v>0</v>
      </c>
      <c r="S622">
        <v>0</v>
      </c>
      <c r="T622">
        <v>379.88</v>
      </c>
      <c r="U622" s="38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 s="38">
        <v>23375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5567</v>
      </c>
      <c r="B623" t="s">
        <v>101</v>
      </c>
      <c r="C623" s="1">
        <v>46057</v>
      </c>
      <c r="D623" s="2">
        <v>2000221008</v>
      </c>
      <c r="E623" t="s">
        <v>157</v>
      </c>
      <c r="G623" t="s">
        <v>103</v>
      </c>
      <c r="H623" t="s">
        <v>24</v>
      </c>
      <c r="I623">
        <v>30.61</v>
      </c>
      <c r="J623">
        <v>48</v>
      </c>
      <c r="K623">
        <v>0</v>
      </c>
      <c r="L623" s="3">
        <v>1469.49</v>
      </c>
      <c r="M623">
        <v>48.24</v>
      </c>
      <c r="N623">
        <v>0</v>
      </c>
      <c r="O623">
        <v>50.77</v>
      </c>
      <c r="P623">
        <v>0</v>
      </c>
      <c r="Q623">
        <v>0</v>
      </c>
      <c r="R623">
        <v>0</v>
      </c>
      <c r="S623">
        <v>0</v>
      </c>
      <c r="T623" s="3">
        <v>1532.42</v>
      </c>
      <c r="U623" s="38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 s="38">
        <v>21008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5567</v>
      </c>
      <c r="B624" t="s">
        <v>101</v>
      </c>
      <c r="C624" s="1">
        <v>46057</v>
      </c>
      <c r="D624" s="2">
        <v>2000222955</v>
      </c>
      <c r="E624" t="s">
        <v>158</v>
      </c>
      <c r="G624" t="s">
        <v>103</v>
      </c>
      <c r="H624" t="s">
        <v>24</v>
      </c>
      <c r="I624">
        <v>30.67</v>
      </c>
      <c r="J624">
        <v>48</v>
      </c>
      <c r="K624">
        <v>0</v>
      </c>
      <c r="L624" s="3">
        <v>1472.35</v>
      </c>
      <c r="M624">
        <v>48.33</v>
      </c>
      <c r="N624">
        <v>0</v>
      </c>
      <c r="O624">
        <v>50.87</v>
      </c>
      <c r="P624">
        <v>0</v>
      </c>
      <c r="Q624">
        <v>0</v>
      </c>
      <c r="R624">
        <v>0</v>
      </c>
      <c r="S624">
        <v>0</v>
      </c>
      <c r="T624" s="3">
        <v>1535.4</v>
      </c>
      <c r="U624" s="38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 s="38">
        <v>22955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5567</v>
      </c>
      <c r="B625" t="s">
        <v>101</v>
      </c>
      <c r="C625" s="1">
        <v>46057</v>
      </c>
      <c r="D625" s="2">
        <v>2000223377</v>
      </c>
      <c r="E625" t="s">
        <v>163</v>
      </c>
      <c r="G625" t="s">
        <v>103</v>
      </c>
      <c r="H625" t="s">
        <v>24</v>
      </c>
      <c r="I625">
        <v>30.97</v>
      </c>
      <c r="J625">
        <v>24</v>
      </c>
      <c r="K625">
        <v>0</v>
      </c>
      <c r="L625">
        <v>743.33</v>
      </c>
      <c r="M625">
        <v>24.4</v>
      </c>
      <c r="N625">
        <v>0</v>
      </c>
      <c r="O625">
        <v>25.68</v>
      </c>
      <c r="P625">
        <v>0</v>
      </c>
      <c r="Q625">
        <v>0</v>
      </c>
      <c r="R625">
        <v>0</v>
      </c>
      <c r="S625">
        <v>0</v>
      </c>
      <c r="T625">
        <v>775.16</v>
      </c>
      <c r="U625" s="38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 s="38">
        <v>23377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5567</v>
      </c>
      <c r="B626" t="s">
        <v>101</v>
      </c>
      <c r="C626" s="1">
        <v>46057</v>
      </c>
      <c r="D626" s="2">
        <v>2000285549</v>
      </c>
      <c r="E626" t="s">
        <v>165</v>
      </c>
      <c r="G626" t="s">
        <v>103</v>
      </c>
      <c r="H626" t="s">
        <v>24</v>
      </c>
      <c r="I626">
        <v>31.84</v>
      </c>
      <c r="J626">
        <v>6</v>
      </c>
      <c r="K626">
        <v>0</v>
      </c>
      <c r="L626">
        <v>191.06</v>
      </c>
      <c r="M626">
        <v>6.27</v>
      </c>
      <c r="N626">
        <v>0</v>
      </c>
      <c r="O626">
        <v>6.6</v>
      </c>
      <c r="P626">
        <v>0</v>
      </c>
      <c r="Q626">
        <v>0</v>
      </c>
      <c r="R626">
        <v>0</v>
      </c>
      <c r="S626">
        <v>0</v>
      </c>
      <c r="T626">
        <v>199.24</v>
      </c>
      <c r="U626" s="38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 s="38">
        <v>85549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5567</v>
      </c>
      <c r="B627" t="s">
        <v>101</v>
      </c>
      <c r="C627" s="1">
        <v>46057</v>
      </c>
      <c r="D627" s="2">
        <v>2000223357</v>
      </c>
      <c r="E627" t="s">
        <v>166</v>
      </c>
      <c r="G627" t="s">
        <v>103</v>
      </c>
      <c r="H627" t="s">
        <v>24</v>
      </c>
      <c r="I627">
        <v>24.79</v>
      </c>
      <c r="J627">
        <v>18</v>
      </c>
      <c r="K627">
        <v>0</v>
      </c>
      <c r="L627">
        <v>446.29</v>
      </c>
      <c r="M627">
        <v>14.65</v>
      </c>
      <c r="N627">
        <v>0</v>
      </c>
      <c r="O627">
        <v>15.42</v>
      </c>
      <c r="P627">
        <v>0</v>
      </c>
      <c r="Q627">
        <v>0</v>
      </c>
      <c r="R627">
        <v>0</v>
      </c>
      <c r="S627">
        <v>0</v>
      </c>
      <c r="T627">
        <v>465.4</v>
      </c>
      <c r="U627" s="38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 s="38">
        <v>23357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5567</v>
      </c>
      <c r="B628" t="s">
        <v>101</v>
      </c>
      <c r="C628" s="1">
        <v>46057</v>
      </c>
      <c r="D628" s="2">
        <v>2000223358</v>
      </c>
      <c r="E628" t="s">
        <v>5305</v>
      </c>
      <c r="G628" t="s">
        <v>103</v>
      </c>
      <c r="H628" t="s">
        <v>24</v>
      </c>
      <c r="I628">
        <v>23.94</v>
      </c>
      <c r="J628">
        <v>6</v>
      </c>
      <c r="K628">
        <v>0</v>
      </c>
      <c r="L628">
        <v>143.63999999999999</v>
      </c>
      <c r="M628">
        <v>4.72</v>
      </c>
      <c r="N628">
        <v>0</v>
      </c>
      <c r="O628">
        <v>4.97</v>
      </c>
      <c r="P628">
        <v>0</v>
      </c>
      <c r="Q628">
        <v>0</v>
      </c>
      <c r="R628">
        <v>0</v>
      </c>
      <c r="S628">
        <v>0</v>
      </c>
      <c r="T628">
        <v>149.80000000000001</v>
      </c>
      <c r="U628" s="3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 s="38">
        <v>23358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5567</v>
      </c>
      <c r="B629" t="s">
        <v>101</v>
      </c>
      <c r="C629" s="1">
        <v>46057</v>
      </c>
      <c r="D629" s="2">
        <v>2000285551</v>
      </c>
      <c r="E629" t="s">
        <v>4324</v>
      </c>
      <c r="G629" t="s">
        <v>103</v>
      </c>
      <c r="H629" t="s">
        <v>24</v>
      </c>
      <c r="I629">
        <v>28.64</v>
      </c>
      <c r="J629">
        <v>6</v>
      </c>
      <c r="K629">
        <v>0</v>
      </c>
      <c r="L629">
        <v>171.87</v>
      </c>
      <c r="M629">
        <v>5.64</v>
      </c>
      <c r="N629">
        <v>0</v>
      </c>
      <c r="O629">
        <v>5.95</v>
      </c>
      <c r="P629">
        <v>0</v>
      </c>
      <c r="Q629">
        <v>0</v>
      </c>
      <c r="R629">
        <v>0</v>
      </c>
      <c r="S629">
        <v>0</v>
      </c>
      <c r="T629">
        <v>179.23</v>
      </c>
      <c r="U629" s="38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 s="38">
        <v>85551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5567</v>
      </c>
      <c r="B630" t="s">
        <v>101</v>
      </c>
      <c r="C630" s="1">
        <v>46057</v>
      </c>
      <c r="D630" s="2">
        <v>2000221281</v>
      </c>
      <c r="E630" t="s">
        <v>309</v>
      </c>
      <c r="G630" t="s">
        <v>103</v>
      </c>
      <c r="H630" t="s">
        <v>24</v>
      </c>
      <c r="I630">
        <v>24</v>
      </c>
      <c r="J630">
        <v>36</v>
      </c>
      <c r="K630">
        <v>0</v>
      </c>
      <c r="L630">
        <v>863.96</v>
      </c>
      <c r="M630">
        <v>28.36</v>
      </c>
      <c r="N630">
        <v>0</v>
      </c>
      <c r="O630">
        <v>29.85</v>
      </c>
      <c r="P630">
        <v>0</v>
      </c>
      <c r="Q630">
        <v>0</v>
      </c>
      <c r="R630">
        <v>0</v>
      </c>
      <c r="S630">
        <v>0</v>
      </c>
      <c r="T630">
        <v>900.96</v>
      </c>
      <c r="U630" s="38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 s="38">
        <v>21281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5567</v>
      </c>
      <c r="B631" t="s">
        <v>101</v>
      </c>
      <c r="C631" s="1">
        <v>46057</v>
      </c>
      <c r="D631" s="2">
        <v>2000221271</v>
      </c>
      <c r="E631" t="s">
        <v>177</v>
      </c>
      <c r="G631" t="s">
        <v>103</v>
      </c>
      <c r="H631" t="s">
        <v>24</v>
      </c>
      <c r="I631">
        <v>24.22</v>
      </c>
      <c r="J631">
        <v>6</v>
      </c>
      <c r="K631">
        <v>0</v>
      </c>
      <c r="L631">
        <v>145.30000000000001</v>
      </c>
      <c r="M631">
        <v>4.7699999999999996</v>
      </c>
      <c r="N631">
        <v>0</v>
      </c>
      <c r="O631">
        <v>5.0199999999999996</v>
      </c>
      <c r="P631">
        <v>0</v>
      </c>
      <c r="Q631">
        <v>0</v>
      </c>
      <c r="R631">
        <v>0</v>
      </c>
      <c r="S631">
        <v>0</v>
      </c>
      <c r="T631">
        <v>151.52000000000001</v>
      </c>
      <c r="U631" s="38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 s="38">
        <v>21271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5567</v>
      </c>
      <c r="B632" t="s">
        <v>101</v>
      </c>
      <c r="C632" s="1">
        <v>46057</v>
      </c>
      <c r="D632" s="2">
        <v>2000223362</v>
      </c>
      <c r="E632" t="s">
        <v>310</v>
      </c>
      <c r="G632" t="s">
        <v>103</v>
      </c>
      <c r="H632" t="s">
        <v>24</v>
      </c>
      <c r="I632">
        <v>26.28</v>
      </c>
      <c r="J632">
        <v>24</v>
      </c>
      <c r="K632">
        <v>0</v>
      </c>
      <c r="L632">
        <v>630.80999999999995</v>
      </c>
      <c r="M632">
        <v>20.71</v>
      </c>
      <c r="N632">
        <v>0</v>
      </c>
      <c r="O632">
        <v>21.8</v>
      </c>
      <c r="P632">
        <v>0</v>
      </c>
      <c r="Q632">
        <v>0</v>
      </c>
      <c r="R632">
        <v>0</v>
      </c>
      <c r="S632">
        <v>0</v>
      </c>
      <c r="T632">
        <v>657.83</v>
      </c>
      <c r="U632" s="38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 s="38">
        <v>23362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5567</v>
      </c>
      <c r="B633" t="s">
        <v>101</v>
      </c>
      <c r="C633" s="1">
        <v>46057</v>
      </c>
      <c r="D633" s="2">
        <v>2000221301</v>
      </c>
      <c r="E633" t="s">
        <v>5026</v>
      </c>
      <c r="G633" t="s">
        <v>103</v>
      </c>
      <c r="H633" t="s">
        <v>24</v>
      </c>
      <c r="I633">
        <v>28.17</v>
      </c>
      <c r="J633">
        <v>6</v>
      </c>
      <c r="K633">
        <v>0</v>
      </c>
      <c r="L633">
        <v>169.03</v>
      </c>
      <c r="M633">
        <v>5.55</v>
      </c>
      <c r="N633">
        <v>0</v>
      </c>
      <c r="O633">
        <v>5.84</v>
      </c>
      <c r="P633">
        <v>0</v>
      </c>
      <c r="Q633">
        <v>0</v>
      </c>
      <c r="R633">
        <v>0</v>
      </c>
      <c r="S633">
        <v>0</v>
      </c>
      <c r="T633">
        <v>176.27</v>
      </c>
      <c r="U633" s="38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 s="38">
        <v>21301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5567</v>
      </c>
      <c r="B634" t="s">
        <v>101</v>
      </c>
      <c r="C634" s="1">
        <v>46057</v>
      </c>
      <c r="D634" s="2">
        <v>2000223259</v>
      </c>
      <c r="E634" t="s">
        <v>191</v>
      </c>
      <c r="G634" t="s">
        <v>103</v>
      </c>
      <c r="H634" t="s">
        <v>24</v>
      </c>
      <c r="I634">
        <v>28.41</v>
      </c>
      <c r="J634">
        <v>18</v>
      </c>
      <c r="K634">
        <v>0</v>
      </c>
      <c r="L634">
        <v>511.37</v>
      </c>
      <c r="M634">
        <v>16.79</v>
      </c>
      <c r="N634">
        <v>0</v>
      </c>
      <c r="O634">
        <v>17.670000000000002</v>
      </c>
      <c r="P634">
        <v>0</v>
      </c>
      <c r="Q634">
        <v>0</v>
      </c>
      <c r="R634">
        <v>0</v>
      </c>
      <c r="S634">
        <v>0</v>
      </c>
      <c r="T634">
        <v>533.27</v>
      </c>
      <c r="U634" s="38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 s="38">
        <v>23259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5567</v>
      </c>
      <c r="B635" t="s">
        <v>101</v>
      </c>
      <c r="C635" s="1">
        <v>46057</v>
      </c>
      <c r="D635" s="2">
        <v>2003523076</v>
      </c>
      <c r="E635" t="s">
        <v>200</v>
      </c>
      <c r="G635" t="s">
        <v>103</v>
      </c>
      <c r="H635" t="s">
        <v>24</v>
      </c>
      <c r="I635">
        <v>24.71</v>
      </c>
      <c r="J635">
        <v>396</v>
      </c>
      <c r="K635">
        <v>0</v>
      </c>
      <c r="L635" s="3">
        <v>9783.81</v>
      </c>
      <c r="M635">
        <v>321.14999999999998</v>
      </c>
      <c r="N635">
        <v>0</v>
      </c>
      <c r="O635">
        <v>338.08</v>
      </c>
      <c r="P635">
        <v>0</v>
      </c>
      <c r="Q635">
        <v>0</v>
      </c>
      <c r="R635">
        <v>0</v>
      </c>
      <c r="S635">
        <v>0</v>
      </c>
      <c r="T635" s="3">
        <v>10202.799999999999</v>
      </c>
      <c r="U635" s="38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 s="38">
        <v>23076</v>
      </c>
      <c r="Y635" t="str">
        <f>VLOOKUP(Tabela1[[#This Row],[CÓD PRODUTO ]],[1]fornnecedor!$A:$G,7,0)</f>
        <v>PRIMER AUTOMOTIVO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5567</v>
      </c>
      <c r="B636" t="s">
        <v>101</v>
      </c>
      <c r="C636" s="1">
        <v>46057</v>
      </c>
      <c r="D636" s="2">
        <v>2003585410</v>
      </c>
      <c r="E636" t="s">
        <v>203</v>
      </c>
      <c r="G636" t="s">
        <v>103</v>
      </c>
      <c r="H636" t="s">
        <v>24</v>
      </c>
      <c r="I636">
        <v>32.090000000000003</v>
      </c>
      <c r="J636">
        <v>12</v>
      </c>
      <c r="K636">
        <v>0</v>
      </c>
      <c r="L636">
        <v>385.05</v>
      </c>
      <c r="M636">
        <v>12.64</v>
      </c>
      <c r="N636">
        <v>0</v>
      </c>
      <c r="O636">
        <v>13.3</v>
      </c>
      <c r="P636">
        <v>0</v>
      </c>
      <c r="Q636">
        <v>0</v>
      </c>
      <c r="R636">
        <v>0</v>
      </c>
      <c r="S636">
        <v>0</v>
      </c>
      <c r="T636">
        <v>401.54</v>
      </c>
      <c r="U636" s="38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 s="38">
        <v>85410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5567</v>
      </c>
      <c r="B637" t="s">
        <v>101</v>
      </c>
      <c r="C637" s="1">
        <v>46057</v>
      </c>
      <c r="D637" s="2">
        <v>2003423063</v>
      </c>
      <c r="E637" t="s">
        <v>213</v>
      </c>
      <c r="G637" t="s">
        <v>103</v>
      </c>
      <c r="H637" t="s">
        <v>24</v>
      </c>
      <c r="I637">
        <v>28.27</v>
      </c>
      <c r="J637">
        <v>18</v>
      </c>
      <c r="K637">
        <v>0</v>
      </c>
      <c r="L637">
        <v>508.81</v>
      </c>
      <c r="M637">
        <v>16.7</v>
      </c>
      <c r="N637">
        <v>0</v>
      </c>
      <c r="O637">
        <v>17.579999999999998</v>
      </c>
      <c r="P637">
        <v>0</v>
      </c>
      <c r="Q637">
        <v>0</v>
      </c>
      <c r="R637">
        <v>0</v>
      </c>
      <c r="S637">
        <v>0</v>
      </c>
      <c r="T637">
        <v>530.6</v>
      </c>
      <c r="U637" s="38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 s="38">
        <v>23063</v>
      </c>
      <c r="Y637" t="str">
        <f>VLOOKUP(Tabela1[[#This Row],[CÓD PRODUTO ]],[1]fornnecedor!$A:$G,7,0)</f>
        <v>VERNIZ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5567</v>
      </c>
      <c r="B638" t="s">
        <v>101</v>
      </c>
      <c r="C638" s="1">
        <v>46057</v>
      </c>
      <c r="D638" s="2">
        <v>2003423690</v>
      </c>
      <c r="E638" t="s">
        <v>214</v>
      </c>
      <c r="G638" t="s">
        <v>103</v>
      </c>
      <c r="H638" t="s">
        <v>24</v>
      </c>
      <c r="I638">
        <v>29.44</v>
      </c>
      <c r="J638">
        <v>360</v>
      </c>
      <c r="K638">
        <v>0</v>
      </c>
      <c r="L638" s="3">
        <v>10598.44</v>
      </c>
      <c r="M638">
        <v>347.89</v>
      </c>
      <c r="N638">
        <v>0</v>
      </c>
      <c r="O638">
        <v>366.24</v>
      </c>
      <c r="P638">
        <v>0</v>
      </c>
      <c r="Q638">
        <v>0</v>
      </c>
      <c r="R638">
        <v>0</v>
      </c>
      <c r="S638">
        <v>0</v>
      </c>
      <c r="T638" s="3">
        <v>11052.33</v>
      </c>
      <c r="U638" s="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 s="38">
        <v>23690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5567</v>
      </c>
      <c r="B639" t="s">
        <v>101</v>
      </c>
      <c r="C639" s="1">
        <v>46057</v>
      </c>
      <c r="D639" s="2">
        <v>2004509749</v>
      </c>
      <c r="E639" t="s">
        <v>316</v>
      </c>
      <c r="G639" t="s">
        <v>103</v>
      </c>
      <c r="H639" t="s">
        <v>24</v>
      </c>
      <c r="I639">
        <v>30.88</v>
      </c>
      <c r="J639">
        <v>12</v>
      </c>
      <c r="K639">
        <v>0</v>
      </c>
      <c r="L639">
        <v>370.59</v>
      </c>
      <c r="M639">
        <v>12.16</v>
      </c>
      <c r="N639">
        <v>0</v>
      </c>
      <c r="O639">
        <v>12.81</v>
      </c>
      <c r="P639">
        <v>0</v>
      </c>
      <c r="Q639">
        <v>0</v>
      </c>
      <c r="R639">
        <v>0</v>
      </c>
      <c r="S639">
        <v>0</v>
      </c>
      <c r="T639">
        <v>386.46</v>
      </c>
      <c r="U639" s="38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 s="38">
        <v>9749</v>
      </c>
      <c r="Y639" t="str">
        <f>VLOOKUP(Tabela1[[#This Row],[CÓD PRODUTO ]],[1]fornnecedor!$A:$G,7,0)</f>
        <v>PRETO FOSCO VINÍLICO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5568</v>
      </c>
      <c r="B640" t="s">
        <v>101</v>
      </c>
      <c r="C640" s="1">
        <v>46058</v>
      </c>
      <c r="D640" s="2">
        <v>2000284929</v>
      </c>
      <c r="E640" t="s">
        <v>160</v>
      </c>
      <c r="G640" t="s">
        <v>103</v>
      </c>
      <c r="H640" t="s">
        <v>24</v>
      </c>
      <c r="I640">
        <v>30.41</v>
      </c>
      <c r="J640">
        <v>6</v>
      </c>
      <c r="K640">
        <v>0</v>
      </c>
      <c r="L640">
        <v>182.49</v>
      </c>
      <c r="M640">
        <v>5.99</v>
      </c>
      <c r="N640">
        <v>0</v>
      </c>
      <c r="O640">
        <v>8.2100000000000009</v>
      </c>
      <c r="P640">
        <v>0</v>
      </c>
      <c r="Q640">
        <v>0</v>
      </c>
      <c r="R640">
        <v>0</v>
      </c>
      <c r="S640">
        <v>0</v>
      </c>
      <c r="T640">
        <v>190.3</v>
      </c>
      <c r="U640" s="38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 s="38">
        <v>84929</v>
      </c>
      <c r="Y640" t="str">
        <f>VLOOKUP(Tabela1[[#This Row],[CÓD PRODUTO ]],[1]fornnecedor!$A:$G,7,0)</f>
        <v>TINTAS POLIÉSTER</v>
      </c>
      <c r="Z640">
        <v>496965</v>
      </c>
      <c r="AA640" t="str">
        <f>Tabela1[[#This Row],[DESCRIÇÃO]]</f>
        <v>AKZO NOBEL LTDA AUTO</v>
      </c>
    </row>
    <row r="641" spans="1:27" x14ac:dyDescent="0.3">
      <c r="A641" t="s">
        <v>5568</v>
      </c>
      <c r="B641" t="s">
        <v>101</v>
      </c>
      <c r="C641" s="1">
        <v>46058</v>
      </c>
      <c r="D641" s="2">
        <v>2000223391</v>
      </c>
      <c r="E641" t="s">
        <v>161</v>
      </c>
      <c r="G641" t="s">
        <v>103</v>
      </c>
      <c r="H641" t="s">
        <v>24</v>
      </c>
      <c r="I641">
        <v>30.81</v>
      </c>
      <c r="J641">
        <v>12</v>
      </c>
      <c r="K641">
        <v>0</v>
      </c>
      <c r="L641">
        <v>369.76</v>
      </c>
      <c r="M641">
        <v>12.14</v>
      </c>
      <c r="N641">
        <v>0</v>
      </c>
      <c r="O641">
        <v>16.64</v>
      </c>
      <c r="P641">
        <v>0</v>
      </c>
      <c r="Q641">
        <v>0</v>
      </c>
      <c r="R641">
        <v>0</v>
      </c>
      <c r="S641">
        <v>0</v>
      </c>
      <c r="T641">
        <v>385.6</v>
      </c>
      <c r="U641" s="38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 s="38">
        <v>23391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5568</v>
      </c>
      <c r="B642" t="s">
        <v>101</v>
      </c>
      <c r="C642" s="1">
        <v>46058</v>
      </c>
      <c r="D642" s="2">
        <v>2000223361</v>
      </c>
      <c r="E642" t="s">
        <v>181</v>
      </c>
      <c r="G642" t="s">
        <v>103</v>
      </c>
      <c r="H642" t="s">
        <v>24</v>
      </c>
      <c r="I642">
        <v>25.95</v>
      </c>
      <c r="J642">
        <v>12</v>
      </c>
      <c r="K642">
        <v>0</v>
      </c>
      <c r="L642">
        <v>311.35000000000002</v>
      </c>
      <c r="M642">
        <v>10.220000000000001</v>
      </c>
      <c r="N642">
        <v>0</v>
      </c>
      <c r="O642">
        <v>14.01</v>
      </c>
      <c r="P642">
        <v>0</v>
      </c>
      <c r="Q642">
        <v>0</v>
      </c>
      <c r="R642">
        <v>0</v>
      </c>
      <c r="S642">
        <v>0</v>
      </c>
      <c r="T642">
        <v>324.68</v>
      </c>
      <c r="U642" s="38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 s="38">
        <v>23361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5568</v>
      </c>
      <c r="B643" t="s">
        <v>101</v>
      </c>
      <c r="C643" s="1">
        <v>46058</v>
      </c>
      <c r="D643" s="2">
        <v>2000221272</v>
      </c>
      <c r="E643" t="s">
        <v>187</v>
      </c>
      <c r="G643" t="s">
        <v>103</v>
      </c>
      <c r="H643" t="s">
        <v>24</v>
      </c>
      <c r="I643">
        <v>24.24</v>
      </c>
      <c r="J643">
        <v>18</v>
      </c>
      <c r="K643">
        <v>0</v>
      </c>
      <c r="L643">
        <v>436.27</v>
      </c>
      <c r="M643">
        <v>14.32</v>
      </c>
      <c r="N643">
        <v>0</v>
      </c>
      <c r="O643">
        <v>19.63</v>
      </c>
      <c r="P643">
        <v>0</v>
      </c>
      <c r="Q643">
        <v>0</v>
      </c>
      <c r="R643">
        <v>0</v>
      </c>
      <c r="S643">
        <v>0</v>
      </c>
      <c r="T643">
        <v>454.95</v>
      </c>
      <c r="U643" s="38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 s="38">
        <v>21272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5568</v>
      </c>
      <c r="B644" t="s">
        <v>101</v>
      </c>
      <c r="C644" s="1">
        <v>46058</v>
      </c>
      <c r="D644" s="2">
        <v>2003585409</v>
      </c>
      <c r="E644" t="s">
        <v>199</v>
      </c>
      <c r="G644" t="s">
        <v>103</v>
      </c>
      <c r="H644" t="s">
        <v>24</v>
      </c>
      <c r="I644">
        <v>21.52</v>
      </c>
      <c r="J644">
        <v>36</v>
      </c>
      <c r="K644">
        <v>0</v>
      </c>
      <c r="L644">
        <v>774.64</v>
      </c>
      <c r="M644">
        <v>25.43</v>
      </c>
      <c r="N644">
        <v>0</v>
      </c>
      <c r="O644">
        <v>34.869999999999997</v>
      </c>
      <c r="P644">
        <v>0</v>
      </c>
      <c r="Q644">
        <v>0</v>
      </c>
      <c r="R644">
        <v>0</v>
      </c>
      <c r="S644">
        <v>0</v>
      </c>
      <c r="T644">
        <v>807.82</v>
      </c>
      <c r="U644" s="38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 s="38">
        <v>85409</v>
      </c>
      <c r="Y644" t="str">
        <f>VLOOKUP(Tabela1[[#This Row],[CÓD PRODUTO ]],[1]fornnecedor!$A:$G,7,0)</f>
        <v>PRIMER AUTOMOTIVO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5568</v>
      </c>
      <c r="B645" t="s">
        <v>101</v>
      </c>
      <c r="C645" s="1">
        <v>46058</v>
      </c>
      <c r="D645" s="2">
        <v>2003523077</v>
      </c>
      <c r="E645" t="s">
        <v>311</v>
      </c>
      <c r="G645" t="s">
        <v>103</v>
      </c>
      <c r="H645" t="s">
        <v>24</v>
      </c>
      <c r="I645">
        <v>35.119999999999997</v>
      </c>
      <c r="J645">
        <v>6</v>
      </c>
      <c r="K645">
        <v>0</v>
      </c>
      <c r="L645">
        <v>210.69</v>
      </c>
      <c r="M645">
        <v>6.92</v>
      </c>
      <c r="N645">
        <v>0</v>
      </c>
      <c r="O645">
        <v>9.49</v>
      </c>
      <c r="P645">
        <v>0</v>
      </c>
      <c r="Q645">
        <v>0</v>
      </c>
      <c r="R645">
        <v>0</v>
      </c>
      <c r="S645">
        <v>0</v>
      </c>
      <c r="T645">
        <v>219.72</v>
      </c>
      <c r="U645" s="38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 s="38">
        <v>23077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5569</v>
      </c>
      <c r="B646" t="s">
        <v>101</v>
      </c>
      <c r="C646" s="1">
        <v>46059</v>
      </c>
      <c r="D646" s="2">
        <v>2003121708</v>
      </c>
      <c r="E646" t="s">
        <v>126</v>
      </c>
      <c r="G646" t="s">
        <v>127</v>
      </c>
      <c r="H646" t="s">
        <v>24</v>
      </c>
      <c r="I646">
        <v>161.51</v>
      </c>
      <c r="J646">
        <v>20</v>
      </c>
      <c r="K646">
        <v>0</v>
      </c>
      <c r="L646" s="3">
        <v>3230.26</v>
      </c>
      <c r="M646">
        <v>106.03</v>
      </c>
      <c r="N646">
        <v>0</v>
      </c>
      <c r="O646">
        <v>82.57</v>
      </c>
      <c r="P646">
        <v>0</v>
      </c>
      <c r="Q646">
        <v>0</v>
      </c>
      <c r="R646">
        <v>0</v>
      </c>
      <c r="S646">
        <v>0</v>
      </c>
      <c r="T646" s="3">
        <v>3368.59</v>
      </c>
      <c r="U646" s="38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 s="38">
        <v>21708</v>
      </c>
      <c r="Y646" t="str">
        <f>VLOOKUP(Tabela1[[#This Row],[CÓD PRODUTO ]],[1]fornnecedor!$A:$G,7,0)</f>
        <v>BASES POLIÉSTER</v>
      </c>
      <c r="Z646">
        <v>497068</v>
      </c>
      <c r="AA646" t="str">
        <f>Tabela1[[#This Row],[DESCRIÇÃO]]</f>
        <v>AKZO NOBEL LTDA AUTO</v>
      </c>
    </row>
    <row r="647" spans="1:27" x14ac:dyDescent="0.3">
      <c r="A647" t="s">
        <v>5569</v>
      </c>
      <c r="B647" t="s">
        <v>101</v>
      </c>
      <c r="C647" s="1">
        <v>46059</v>
      </c>
      <c r="D647" s="2">
        <v>2003109919</v>
      </c>
      <c r="E647" t="s">
        <v>260</v>
      </c>
      <c r="G647" t="s">
        <v>127</v>
      </c>
      <c r="H647" t="s">
        <v>24</v>
      </c>
      <c r="I647">
        <v>318.35000000000002</v>
      </c>
      <c r="J647">
        <v>6</v>
      </c>
      <c r="K647">
        <v>0</v>
      </c>
      <c r="L647" s="3">
        <v>1910.11</v>
      </c>
      <c r="M647">
        <v>62.7</v>
      </c>
      <c r="N647">
        <v>0</v>
      </c>
      <c r="O647">
        <v>48.83</v>
      </c>
      <c r="P647">
        <v>0</v>
      </c>
      <c r="Q647">
        <v>0</v>
      </c>
      <c r="R647">
        <v>0</v>
      </c>
      <c r="S647">
        <v>0</v>
      </c>
      <c r="T647" s="3">
        <v>1991.91</v>
      </c>
      <c r="U647" s="38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 s="38">
        <v>9919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5570</v>
      </c>
      <c r="B648" t="s">
        <v>101</v>
      </c>
      <c r="C648" s="1">
        <v>46062</v>
      </c>
      <c r="D648" s="2">
        <v>2003322640</v>
      </c>
      <c r="E648" t="s">
        <v>5136</v>
      </c>
      <c r="G648" t="s">
        <v>152</v>
      </c>
      <c r="H648" t="s">
        <v>24</v>
      </c>
      <c r="I648">
        <v>604.84</v>
      </c>
      <c r="J648">
        <v>2</v>
      </c>
      <c r="K648">
        <v>0</v>
      </c>
      <c r="L648" s="3">
        <v>1209.67</v>
      </c>
      <c r="M648">
        <v>39.71</v>
      </c>
      <c r="N648">
        <v>0</v>
      </c>
      <c r="O648">
        <v>31.24</v>
      </c>
      <c r="P648">
        <v>0</v>
      </c>
      <c r="Q648">
        <v>0</v>
      </c>
      <c r="R648">
        <v>0</v>
      </c>
      <c r="S648">
        <v>0</v>
      </c>
      <c r="T648" s="3">
        <v>1261.48</v>
      </c>
      <c r="U648" s="3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 s="38">
        <v>22640</v>
      </c>
      <c r="Y648" t="str">
        <f>VLOOKUP(Tabela1[[#This Row],[CÓD PRODUTO ]],[1]fornnecedor!$A:$G,7,0)</f>
        <v>BASES LACA / SINTETICO / TECH FLEET</v>
      </c>
      <c r="Z648">
        <v>497103</v>
      </c>
      <c r="AA648" t="str">
        <f>Tabela1[[#This Row],[DESCRIÇÃO]]</f>
        <v>AKZO NOBEL LTDA AUTO</v>
      </c>
    </row>
    <row r="649" spans="1:27" x14ac:dyDescent="0.3">
      <c r="A649" t="s">
        <v>5570</v>
      </c>
      <c r="B649" t="s">
        <v>101</v>
      </c>
      <c r="C649" s="1">
        <v>46062</v>
      </c>
      <c r="D649" s="2">
        <v>2005209804</v>
      </c>
      <c r="E649" t="s">
        <v>109</v>
      </c>
      <c r="G649" t="s">
        <v>103</v>
      </c>
      <c r="H649" t="s">
        <v>24</v>
      </c>
      <c r="I649">
        <v>25.38</v>
      </c>
      <c r="J649">
        <v>24</v>
      </c>
      <c r="K649">
        <v>0</v>
      </c>
      <c r="L649">
        <v>609.16</v>
      </c>
      <c r="M649">
        <v>39.99</v>
      </c>
      <c r="N649">
        <v>0</v>
      </c>
      <c r="O649">
        <v>15.73</v>
      </c>
      <c r="P649">
        <v>0</v>
      </c>
      <c r="Q649">
        <v>0</v>
      </c>
      <c r="R649">
        <v>43.07</v>
      </c>
      <c r="S649">
        <v>0</v>
      </c>
      <c r="T649">
        <v>655.24</v>
      </c>
      <c r="U649" s="38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 s="38">
        <v>9804</v>
      </c>
      <c r="Y649" t="str">
        <f>VLOOKUP(Tabela1[[#This Row],[CÓD PRODUTO ]],[1]fornnecedor!$A:$G,7,0)</f>
        <v>DESENGRAXANTE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5570</v>
      </c>
      <c r="B650" t="s">
        <v>101</v>
      </c>
      <c r="C650" s="1">
        <v>46062</v>
      </c>
      <c r="D650" s="2">
        <v>2005109799</v>
      </c>
      <c r="E650" t="s">
        <v>195</v>
      </c>
      <c r="G650" t="s">
        <v>103</v>
      </c>
      <c r="H650" t="s">
        <v>24</v>
      </c>
      <c r="I650">
        <v>25.34</v>
      </c>
      <c r="J650">
        <v>12</v>
      </c>
      <c r="K650">
        <v>0</v>
      </c>
      <c r="L650">
        <v>304.12</v>
      </c>
      <c r="M650">
        <v>0</v>
      </c>
      <c r="N650">
        <v>0</v>
      </c>
      <c r="O650">
        <v>7.85</v>
      </c>
      <c r="P650">
        <v>0</v>
      </c>
      <c r="Q650">
        <v>0</v>
      </c>
      <c r="R650">
        <v>21.5</v>
      </c>
      <c r="S650">
        <v>0</v>
      </c>
      <c r="T650">
        <v>307.16000000000003</v>
      </c>
      <c r="U650" s="38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 s="38">
        <v>9799</v>
      </c>
      <c r="Y650" t="str">
        <f>VLOOKUP(Tabela1[[#This Row],[CÓD PRODUTO ]],[1]fornnecedor!$A:$G,7,0)</f>
        <v>FERRUGEM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5570</v>
      </c>
      <c r="B651" t="s">
        <v>101</v>
      </c>
      <c r="C651" s="1">
        <v>46062</v>
      </c>
      <c r="D651" s="2">
        <v>2002922653</v>
      </c>
      <c r="E651" t="s">
        <v>102</v>
      </c>
      <c r="G651" t="s">
        <v>103</v>
      </c>
      <c r="H651" t="s">
        <v>24</v>
      </c>
      <c r="I651">
        <v>13.11</v>
      </c>
      <c r="J651">
        <v>184</v>
      </c>
      <c r="K651">
        <v>0</v>
      </c>
      <c r="L651" s="3">
        <v>2411.69</v>
      </c>
      <c r="M651">
        <v>0</v>
      </c>
      <c r="N651">
        <v>0</v>
      </c>
      <c r="O651">
        <v>62.29</v>
      </c>
      <c r="P651">
        <v>0</v>
      </c>
      <c r="Q651">
        <v>0</v>
      </c>
      <c r="R651">
        <v>170.51</v>
      </c>
      <c r="S651">
        <v>0</v>
      </c>
      <c r="T651" s="3">
        <v>2435.81</v>
      </c>
      <c r="U651" s="38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 s="38">
        <v>22653</v>
      </c>
      <c r="Y651" t="str">
        <f>VLOOKUP(Tabela1[[#This Row],[CÓD PRODUTO ]],[1]fornnecedor!$A:$G,7,0)</f>
        <v>EMBALAGEM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5570</v>
      </c>
      <c r="B652" t="s">
        <v>101</v>
      </c>
      <c r="C652" s="1">
        <v>46062</v>
      </c>
      <c r="D652" s="2">
        <v>2002909913</v>
      </c>
      <c r="E652" t="s">
        <v>104</v>
      </c>
      <c r="G652" t="s">
        <v>103</v>
      </c>
      <c r="H652" t="s">
        <v>24</v>
      </c>
      <c r="I652">
        <v>3.88</v>
      </c>
      <c r="J652" s="3">
        <v>1344</v>
      </c>
      <c r="K652">
        <v>0</v>
      </c>
      <c r="L652" s="3">
        <v>5213.91</v>
      </c>
      <c r="M652">
        <v>0</v>
      </c>
      <c r="N652">
        <v>0</v>
      </c>
      <c r="O652">
        <v>134.65</v>
      </c>
      <c r="P652">
        <v>0</v>
      </c>
      <c r="Q652">
        <v>0</v>
      </c>
      <c r="R652">
        <v>368.62</v>
      </c>
      <c r="S652">
        <v>0</v>
      </c>
      <c r="T652" s="3">
        <v>5266.05</v>
      </c>
      <c r="U652" s="38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 s="38">
        <v>9913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5570</v>
      </c>
      <c r="B653" t="s">
        <v>101</v>
      </c>
      <c r="C653" s="1">
        <v>46062</v>
      </c>
      <c r="D653" s="2">
        <v>2001509786</v>
      </c>
      <c r="E653" t="s">
        <v>196</v>
      </c>
      <c r="G653" t="s">
        <v>103</v>
      </c>
      <c r="H653" t="s">
        <v>24</v>
      </c>
      <c r="I653">
        <v>9.44</v>
      </c>
      <c r="J653">
        <v>12</v>
      </c>
      <c r="K653">
        <v>0</v>
      </c>
      <c r="L653">
        <v>113.32</v>
      </c>
      <c r="M653">
        <v>7.44</v>
      </c>
      <c r="N653">
        <v>0</v>
      </c>
      <c r="O653">
        <v>2.92</v>
      </c>
      <c r="P653">
        <v>0</v>
      </c>
      <c r="Q653">
        <v>0</v>
      </c>
      <c r="R653">
        <v>8.01</v>
      </c>
      <c r="S653">
        <v>0</v>
      </c>
      <c r="T653">
        <v>121.89</v>
      </c>
      <c r="U653" s="38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 s="38">
        <v>9786</v>
      </c>
      <c r="Y653" t="str">
        <f>VLOOKUP(Tabela1[[#This Row],[CÓD PRODUTO ]],[1]fornnecedor!$A:$G,7,0)</f>
        <v>CATALISADORES INDIVIDUAS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5570</v>
      </c>
      <c r="B654" t="s">
        <v>101</v>
      </c>
      <c r="C654" s="1">
        <v>46062</v>
      </c>
      <c r="D654" s="2">
        <v>2001509788</v>
      </c>
      <c r="E654" t="s">
        <v>197</v>
      </c>
      <c r="G654" t="s">
        <v>103</v>
      </c>
      <c r="H654" t="s">
        <v>24</v>
      </c>
      <c r="I654">
        <v>45.75</v>
      </c>
      <c r="J654">
        <v>24</v>
      </c>
      <c r="K654">
        <v>0</v>
      </c>
      <c r="L654" s="3">
        <v>1097.9000000000001</v>
      </c>
      <c r="M654">
        <v>72.08</v>
      </c>
      <c r="N654">
        <v>0</v>
      </c>
      <c r="O654">
        <v>28.35</v>
      </c>
      <c r="P654">
        <v>0</v>
      </c>
      <c r="Q654">
        <v>0</v>
      </c>
      <c r="R654">
        <v>77.62</v>
      </c>
      <c r="S654">
        <v>0</v>
      </c>
      <c r="T654" s="3">
        <v>1180.96</v>
      </c>
      <c r="U654" s="38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 s="38">
        <v>9788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5570</v>
      </c>
      <c r="B655" t="s">
        <v>101</v>
      </c>
      <c r="C655" s="1">
        <v>46062</v>
      </c>
      <c r="D655" s="2">
        <v>2001521075</v>
      </c>
      <c r="E655" t="s">
        <v>198</v>
      </c>
      <c r="G655" t="s">
        <v>103</v>
      </c>
      <c r="H655" t="s">
        <v>24</v>
      </c>
      <c r="I655">
        <v>22.01</v>
      </c>
      <c r="J655">
        <v>48</v>
      </c>
      <c r="K655">
        <v>0</v>
      </c>
      <c r="L655" s="3">
        <v>1056.68</v>
      </c>
      <c r="M655">
        <v>69.37</v>
      </c>
      <c r="N655">
        <v>0</v>
      </c>
      <c r="O655">
        <v>27.29</v>
      </c>
      <c r="P655">
        <v>0</v>
      </c>
      <c r="Q655">
        <v>0</v>
      </c>
      <c r="R655">
        <v>74.709999999999994</v>
      </c>
      <c r="S655">
        <v>0</v>
      </c>
      <c r="T655" s="3">
        <v>1136.6199999999999</v>
      </c>
      <c r="U655" s="38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 s="38">
        <v>21075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5570</v>
      </c>
      <c r="B656" t="s">
        <v>101</v>
      </c>
      <c r="C656" s="1">
        <v>46062</v>
      </c>
      <c r="D656" s="2">
        <v>2000323385</v>
      </c>
      <c r="E656" t="s">
        <v>204</v>
      </c>
      <c r="G656" t="s">
        <v>103</v>
      </c>
      <c r="H656" t="s">
        <v>24</v>
      </c>
      <c r="I656">
        <v>36.520000000000003</v>
      </c>
      <c r="J656">
        <v>6</v>
      </c>
      <c r="K656">
        <v>0</v>
      </c>
      <c r="L656">
        <v>219.11</v>
      </c>
      <c r="M656">
        <v>7.19</v>
      </c>
      <c r="N656">
        <v>0</v>
      </c>
      <c r="O656">
        <v>5.66</v>
      </c>
      <c r="P656">
        <v>0</v>
      </c>
      <c r="Q656">
        <v>0</v>
      </c>
      <c r="R656">
        <v>0</v>
      </c>
      <c r="S656">
        <v>0</v>
      </c>
      <c r="T656">
        <v>228.49</v>
      </c>
      <c r="U656" s="38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 s="38">
        <v>23385</v>
      </c>
      <c r="Y656" t="str">
        <f>VLOOKUP(Tabela1[[#This Row],[CÓD PRODUTO ]],[1]fornnecedor!$A:$G,7,0)</f>
        <v>TINTAS PU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5570</v>
      </c>
      <c r="B657" t="s">
        <v>101</v>
      </c>
      <c r="C657" s="1">
        <v>46062</v>
      </c>
      <c r="D657" s="2">
        <v>2000323383</v>
      </c>
      <c r="E657" t="s">
        <v>205</v>
      </c>
      <c r="G657" t="s">
        <v>103</v>
      </c>
      <c r="H657" t="s">
        <v>24</v>
      </c>
      <c r="I657">
        <v>36.47</v>
      </c>
      <c r="J657">
        <v>6</v>
      </c>
      <c r="K657">
        <v>0</v>
      </c>
      <c r="L657">
        <v>218.83</v>
      </c>
      <c r="M657">
        <v>7.18</v>
      </c>
      <c r="N657">
        <v>0</v>
      </c>
      <c r="O657">
        <v>5.65</v>
      </c>
      <c r="P657">
        <v>0</v>
      </c>
      <c r="Q657">
        <v>0</v>
      </c>
      <c r="R657">
        <v>0</v>
      </c>
      <c r="S657">
        <v>0</v>
      </c>
      <c r="T657">
        <v>228.2</v>
      </c>
      <c r="U657" s="38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 s="38">
        <v>23383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5570</v>
      </c>
      <c r="B658" t="s">
        <v>101</v>
      </c>
      <c r="C658" s="1">
        <v>46062</v>
      </c>
      <c r="D658" s="2">
        <v>2000323384</v>
      </c>
      <c r="E658" t="s">
        <v>209</v>
      </c>
      <c r="G658" t="s">
        <v>103</v>
      </c>
      <c r="H658" t="s">
        <v>24</v>
      </c>
      <c r="I658">
        <v>34.380000000000003</v>
      </c>
      <c r="J658">
        <v>18</v>
      </c>
      <c r="K658">
        <v>0</v>
      </c>
      <c r="L658">
        <v>618.92999999999995</v>
      </c>
      <c r="M658">
        <v>20.32</v>
      </c>
      <c r="N658">
        <v>0</v>
      </c>
      <c r="O658">
        <v>15.98</v>
      </c>
      <c r="P658">
        <v>0</v>
      </c>
      <c r="Q658">
        <v>0</v>
      </c>
      <c r="R658">
        <v>0</v>
      </c>
      <c r="S658">
        <v>0</v>
      </c>
      <c r="T658">
        <v>645.44000000000005</v>
      </c>
      <c r="U658" s="3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 s="38">
        <v>23384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5570</v>
      </c>
      <c r="B659" t="s">
        <v>101</v>
      </c>
      <c r="C659" s="1">
        <v>46062</v>
      </c>
      <c r="D659" s="2">
        <v>2005009752</v>
      </c>
      <c r="E659" t="s">
        <v>117</v>
      </c>
      <c r="G659" t="s">
        <v>103</v>
      </c>
      <c r="H659" t="s">
        <v>24</v>
      </c>
      <c r="I659">
        <v>26.38</v>
      </c>
      <c r="J659">
        <v>60</v>
      </c>
      <c r="K659">
        <v>0</v>
      </c>
      <c r="L659" s="3">
        <v>1582.59</v>
      </c>
      <c r="M659">
        <v>103.9</v>
      </c>
      <c r="N659">
        <v>0</v>
      </c>
      <c r="O659">
        <v>40.880000000000003</v>
      </c>
      <c r="P659">
        <v>0</v>
      </c>
      <c r="Q659">
        <v>0</v>
      </c>
      <c r="R659">
        <v>0</v>
      </c>
      <c r="S659">
        <v>0</v>
      </c>
      <c r="T659" s="3">
        <v>1702.32</v>
      </c>
      <c r="U659" s="38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 s="38">
        <v>9752</v>
      </c>
      <c r="Y659" t="str">
        <f>VLOOKUP(Tabela1[[#This Row],[CÓD PRODUTO ]],[1]fornnecedor!$A:$G,7,0)</f>
        <v>SELADORA P/ PLASTICO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5570</v>
      </c>
      <c r="B660" t="s">
        <v>101</v>
      </c>
      <c r="C660" s="1">
        <v>46062</v>
      </c>
      <c r="D660" s="2">
        <v>2000120795</v>
      </c>
      <c r="E660" t="s">
        <v>215</v>
      </c>
      <c r="G660" t="s">
        <v>103</v>
      </c>
      <c r="H660" t="s">
        <v>24</v>
      </c>
      <c r="I660">
        <v>327</v>
      </c>
      <c r="J660">
        <v>20</v>
      </c>
      <c r="K660">
        <v>0</v>
      </c>
      <c r="L660" s="3">
        <v>6540.02</v>
      </c>
      <c r="M660">
        <v>429.35</v>
      </c>
      <c r="N660">
        <v>0</v>
      </c>
      <c r="O660">
        <v>168.9</v>
      </c>
      <c r="P660">
        <v>0</v>
      </c>
      <c r="Q660">
        <v>0</v>
      </c>
      <c r="R660">
        <v>462.38</v>
      </c>
      <c r="S660">
        <v>0</v>
      </c>
      <c r="T660" s="3">
        <v>7034.77</v>
      </c>
      <c r="U660" s="38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 s="38">
        <v>20795</v>
      </c>
      <c r="Y660" t="str">
        <f>VLOOKUP(Tabela1[[#This Row],[CÓD PRODUTO ]],[1]fornnecedor!$A:$G,7,0)</f>
        <v>DILUENTE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5570</v>
      </c>
      <c r="B661" t="s">
        <v>101</v>
      </c>
      <c r="C661" s="1">
        <v>46062</v>
      </c>
      <c r="D661" s="2">
        <v>2000109806</v>
      </c>
      <c r="E661" t="s">
        <v>216</v>
      </c>
      <c r="G661" t="s">
        <v>103</v>
      </c>
      <c r="H661" t="s">
        <v>24</v>
      </c>
      <c r="I661">
        <v>98.74</v>
      </c>
      <c r="J661">
        <v>12</v>
      </c>
      <c r="K661">
        <v>0</v>
      </c>
      <c r="L661" s="3">
        <v>1184.92</v>
      </c>
      <c r="M661">
        <v>77.790000000000006</v>
      </c>
      <c r="N661">
        <v>0</v>
      </c>
      <c r="O661">
        <v>30.6</v>
      </c>
      <c r="P661">
        <v>0</v>
      </c>
      <c r="Q661">
        <v>0</v>
      </c>
      <c r="R661">
        <v>83.77</v>
      </c>
      <c r="S661">
        <v>0</v>
      </c>
      <c r="T661" s="3">
        <v>1274.56</v>
      </c>
      <c r="U661" s="38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 s="38">
        <v>9806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5570</v>
      </c>
      <c r="B662" t="s">
        <v>101</v>
      </c>
      <c r="C662" s="1">
        <v>46062</v>
      </c>
      <c r="D662" s="2">
        <v>2000109805</v>
      </c>
      <c r="E662" t="s">
        <v>295</v>
      </c>
      <c r="G662" t="s">
        <v>103</v>
      </c>
      <c r="H662" t="s">
        <v>24</v>
      </c>
      <c r="I662">
        <v>18.920000000000002</v>
      </c>
      <c r="J662">
        <v>120</v>
      </c>
      <c r="K662">
        <v>0</v>
      </c>
      <c r="L662" s="3">
        <v>2270.88</v>
      </c>
      <c r="M662">
        <v>149.08000000000001</v>
      </c>
      <c r="N662">
        <v>0</v>
      </c>
      <c r="O662">
        <v>58.65</v>
      </c>
      <c r="P662">
        <v>0</v>
      </c>
      <c r="Q662">
        <v>0</v>
      </c>
      <c r="R662">
        <v>160.55000000000001</v>
      </c>
      <c r="S662">
        <v>0</v>
      </c>
      <c r="T662" s="3">
        <v>2442.67</v>
      </c>
      <c r="U662" s="38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 s="38">
        <v>9805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5570</v>
      </c>
      <c r="B663" t="s">
        <v>101</v>
      </c>
      <c r="C663" s="1">
        <v>46062</v>
      </c>
      <c r="D663" s="2">
        <v>2003109861</v>
      </c>
      <c r="E663" t="s">
        <v>219</v>
      </c>
      <c r="G663" t="s">
        <v>103</v>
      </c>
      <c r="H663" t="s">
        <v>24</v>
      </c>
      <c r="I663">
        <v>127.64</v>
      </c>
      <c r="J663">
        <v>10</v>
      </c>
      <c r="K663">
        <v>0</v>
      </c>
      <c r="L663" s="3">
        <v>1276.3599999999999</v>
      </c>
      <c r="M663">
        <v>41.9</v>
      </c>
      <c r="N663">
        <v>0</v>
      </c>
      <c r="O663">
        <v>32.96</v>
      </c>
      <c r="P663">
        <v>0</v>
      </c>
      <c r="Q663">
        <v>0</v>
      </c>
      <c r="R663">
        <v>0</v>
      </c>
      <c r="S663">
        <v>0</v>
      </c>
      <c r="T663" s="3">
        <v>1331.02</v>
      </c>
      <c r="U663" s="38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 s="38">
        <v>9861</v>
      </c>
      <c r="Y663" t="str">
        <f>VLOOKUP(Tabela1[[#This Row],[CÓD PRODUTO ]],[1]fornnecedor!$A:$G,7,0)</f>
        <v>BASES POLIÉSTER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5570</v>
      </c>
      <c r="B664" t="s">
        <v>101</v>
      </c>
      <c r="C664" s="1">
        <v>46062</v>
      </c>
      <c r="D664" s="2">
        <v>2003109863</v>
      </c>
      <c r="E664" t="s">
        <v>220</v>
      </c>
      <c r="G664" t="s">
        <v>103</v>
      </c>
      <c r="H664" t="s">
        <v>24</v>
      </c>
      <c r="I664">
        <v>53.3</v>
      </c>
      <c r="J664">
        <v>8</v>
      </c>
      <c r="K664">
        <v>0</v>
      </c>
      <c r="L664">
        <v>426.38</v>
      </c>
      <c r="M664">
        <v>14</v>
      </c>
      <c r="N664">
        <v>0</v>
      </c>
      <c r="O664">
        <v>11.01</v>
      </c>
      <c r="P664">
        <v>0</v>
      </c>
      <c r="Q664">
        <v>0</v>
      </c>
      <c r="R664">
        <v>0</v>
      </c>
      <c r="S664">
        <v>0</v>
      </c>
      <c r="T664">
        <v>444.64</v>
      </c>
      <c r="U664" s="38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 s="38">
        <v>9863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5570</v>
      </c>
      <c r="B665" t="s">
        <v>101</v>
      </c>
      <c r="C665" s="1">
        <v>46062</v>
      </c>
      <c r="D665" s="2">
        <v>2003121250</v>
      </c>
      <c r="E665" t="s">
        <v>223</v>
      </c>
      <c r="G665" t="s">
        <v>103</v>
      </c>
      <c r="H665" t="s">
        <v>24</v>
      </c>
      <c r="I665">
        <v>235.4</v>
      </c>
      <c r="J665">
        <v>6</v>
      </c>
      <c r="K665">
        <v>0</v>
      </c>
      <c r="L665" s="3">
        <v>1412.41</v>
      </c>
      <c r="M665">
        <v>46.36</v>
      </c>
      <c r="N665">
        <v>0</v>
      </c>
      <c r="O665">
        <v>36.47</v>
      </c>
      <c r="P665">
        <v>0</v>
      </c>
      <c r="Q665">
        <v>0</v>
      </c>
      <c r="R665">
        <v>0</v>
      </c>
      <c r="S665">
        <v>0</v>
      </c>
      <c r="T665" s="3">
        <v>1472.89</v>
      </c>
      <c r="U665" s="38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 s="38">
        <v>21250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5570</v>
      </c>
      <c r="B666" t="s">
        <v>101</v>
      </c>
      <c r="C666" s="1">
        <v>46062</v>
      </c>
      <c r="D666" s="2">
        <v>2003109868</v>
      </c>
      <c r="E666" t="s">
        <v>224</v>
      </c>
      <c r="G666" t="s">
        <v>103</v>
      </c>
      <c r="H666" t="s">
        <v>24</v>
      </c>
      <c r="I666">
        <v>54.14</v>
      </c>
      <c r="J666">
        <v>12</v>
      </c>
      <c r="K666">
        <v>0</v>
      </c>
      <c r="L666">
        <v>649.70000000000005</v>
      </c>
      <c r="M666">
        <v>21.33</v>
      </c>
      <c r="N666">
        <v>0</v>
      </c>
      <c r="O666">
        <v>16.78</v>
      </c>
      <c r="P666">
        <v>0</v>
      </c>
      <c r="Q666">
        <v>0</v>
      </c>
      <c r="R666">
        <v>0</v>
      </c>
      <c r="S666">
        <v>0</v>
      </c>
      <c r="T666">
        <v>677.53</v>
      </c>
      <c r="U666" s="38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 s="38">
        <v>9868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5570</v>
      </c>
      <c r="B667" t="s">
        <v>101</v>
      </c>
      <c r="C667" s="1">
        <v>46062</v>
      </c>
      <c r="D667" s="2">
        <v>2003109874</v>
      </c>
      <c r="E667" t="s">
        <v>296</v>
      </c>
      <c r="G667" t="s">
        <v>103</v>
      </c>
      <c r="H667" t="s">
        <v>24</v>
      </c>
      <c r="I667">
        <v>128.28</v>
      </c>
      <c r="J667">
        <v>2</v>
      </c>
      <c r="K667">
        <v>0</v>
      </c>
      <c r="L667">
        <v>256.55</v>
      </c>
      <c r="M667">
        <v>8.42</v>
      </c>
      <c r="N667">
        <v>0</v>
      </c>
      <c r="O667">
        <v>6.63</v>
      </c>
      <c r="P667">
        <v>0</v>
      </c>
      <c r="Q667">
        <v>0</v>
      </c>
      <c r="R667">
        <v>0</v>
      </c>
      <c r="S667">
        <v>0</v>
      </c>
      <c r="T667">
        <v>267.54000000000002</v>
      </c>
      <c r="U667" s="38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 s="38">
        <v>9874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5570</v>
      </c>
      <c r="B668" t="s">
        <v>101</v>
      </c>
      <c r="C668" s="1">
        <v>46062</v>
      </c>
      <c r="D668" s="2">
        <v>2003109883</v>
      </c>
      <c r="E668" t="s">
        <v>232</v>
      </c>
      <c r="G668" t="s">
        <v>103</v>
      </c>
      <c r="H668" t="s">
        <v>24</v>
      </c>
      <c r="I668">
        <v>61.9</v>
      </c>
      <c r="J668">
        <v>10</v>
      </c>
      <c r="K668">
        <v>0</v>
      </c>
      <c r="L668">
        <v>619</v>
      </c>
      <c r="M668">
        <v>20.32</v>
      </c>
      <c r="N668">
        <v>0</v>
      </c>
      <c r="O668">
        <v>15.99</v>
      </c>
      <c r="P668">
        <v>0</v>
      </c>
      <c r="Q668">
        <v>0</v>
      </c>
      <c r="R668">
        <v>0</v>
      </c>
      <c r="S668">
        <v>0</v>
      </c>
      <c r="T668">
        <v>645.51</v>
      </c>
      <c r="U668" s="3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 s="38">
        <v>9883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5570</v>
      </c>
      <c r="B669" t="s">
        <v>101</v>
      </c>
      <c r="C669" s="1">
        <v>46062</v>
      </c>
      <c r="D669" s="2">
        <v>2003109892</v>
      </c>
      <c r="E669" t="s">
        <v>299</v>
      </c>
      <c r="G669" t="s">
        <v>103</v>
      </c>
      <c r="H669" t="s">
        <v>24</v>
      </c>
      <c r="I669">
        <v>58.62</v>
      </c>
      <c r="J669">
        <v>4</v>
      </c>
      <c r="K669">
        <v>0</v>
      </c>
      <c r="L669">
        <v>234.46</v>
      </c>
      <c r="M669">
        <v>7.7</v>
      </c>
      <c r="N669">
        <v>0</v>
      </c>
      <c r="O669">
        <v>6.05</v>
      </c>
      <c r="P669">
        <v>0</v>
      </c>
      <c r="Q669">
        <v>0</v>
      </c>
      <c r="R669">
        <v>0</v>
      </c>
      <c r="S669">
        <v>0</v>
      </c>
      <c r="T669">
        <v>244.5</v>
      </c>
      <c r="U669" s="38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 s="38">
        <v>9892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5570</v>
      </c>
      <c r="B670" t="s">
        <v>101</v>
      </c>
      <c r="C670" s="1">
        <v>46062</v>
      </c>
      <c r="D670" s="2">
        <v>2003109893</v>
      </c>
      <c r="E670" t="s">
        <v>237</v>
      </c>
      <c r="G670" t="s">
        <v>103</v>
      </c>
      <c r="H670" t="s">
        <v>24</v>
      </c>
      <c r="I670">
        <v>66.41</v>
      </c>
      <c r="J670">
        <v>6</v>
      </c>
      <c r="K670">
        <v>0</v>
      </c>
      <c r="L670">
        <v>398.48</v>
      </c>
      <c r="M670">
        <v>13.08</v>
      </c>
      <c r="N670">
        <v>0</v>
      </c>
      <c r="O670">
        <v>10.29</v>
      </c>
      <c r="P670">
        <v>0</v>
      </c>
      <c r="Q670">
        <v>0</v>
      </c>
      <c r="R670">
        <v>0</v>
      </c>
      <c r="S670">
        <v>0</v>
      </c>
      <c r="T670">
        <v>415.54</v>
      </c>
      <c r="U670" s="38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 s="38">
        <v>9893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5570</v>
      </c>
      <c r="B671" t="s">
        <v>101</v>
      </c>
      <c r="C671" s="1">
        <v>46062</v>
      </c>
      <c r="D671" s="2">
        <v>2003109894</v>
      </c>
      <c r="E671" t="s">
        <v>238</v>
      </c>
      <c r="G671" t="s">
        <v>103</v>
      </c>
      <c r="H671" t="s">
        <v>24</v>
      </c>
      <c r="I671">
        <v>189.32</v>
      </c>
      <c r="J671">
        <v>4</v>
      </c>
      <c r="K671">
        <v>0</v>
      </c>
      <c r="L671">
        <v>757.29</v>
      </c>
      <c r="M671">
        <v>24.86</v>
      </c>
      <c r="N671">
        <v>0</v>
      </c>
      <c r="O671">
        <v>19.55</v>
      </c>
      <c r="P671">
        <v>0</v>
      </c>
      <c r="Q671">
        <v>0</v>
      </c>
      <c r="R671">
        <v>0</v>
      </c>
      <c r="S671">
        <v>0</v>
      </c>
      <c r="T671">
        <v>789.72</v>
      </c>
      <c r="U671" s="38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 s="38">
        <v>9894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5570</v>
      </c>
      <c r="B672" t="s">
        <v>101</v>
      </c>
      <c r="C672" s="1">
        <v>46062</v>
      </c>
      <c r="D672" s="2">
        <v>2003109898</v>
      </c>
      <c r="E672" t="s">
        <v>241</v>
      </c>
      <c r="G672" t="s">
        <v>103</v>
      </c>
      <c r="H672" t="s">
        <v>24</v>
      </c>
      <c r="I672">
        <v>74</v>
      </c>
      <c r="J672">
        <v>4</v>
      </c>
      <c r="K672">
        <v>0</v>
      </c>
      <c r="L672">
        <v>295.98</v>
      </c>
      <c r="M672">
        <v>9.7200000000000006</v>
      </c>
      <c r="N672">
        <v>0</v>
      </c>
      <c r="O672">
        <v>7.64</v>
      </c>
      <c r="P672">
        <v>0</v>
      </c>
      <c r="Q672">
        <v>0</v>
      </c>
      <c r="R672">
        <v>0</v>
      </c>
      <c r="S672">
        <v>0</v>
      </c>
      <c r="T672">
        <v>308.66000000000003</v>
      </c>
      <c r="U672" s="38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 s="38">
        <v>9898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5570</v>
      </c>
      <c r="B673" t="s">
        <v>101</v>
      </c>
      <c r="C673" s="1">
        <v>46062</v>
      </c>
      <c r="D673" s="2">
        <v>2003109899</v>
      </c>
      <c r="E673" t="s">
        <v>242</v>
      </c>
      <c r="G673" t="s">
        <v>103</v>
      </c>
      <c r="H673" t="s">
        <v>24</v>
      </c>
      <c r="I673">
        <v>131.02000000000001</v>
      </c>
      <c r="J673">
        <v>24</v>
      </c>
      <c r="K673">
        <v>0</v>
      </c>
      <c r="L673" s="3">
        <v>3144.42</v>
      </c>
      <c r="M673">
        <v>103.22</v>
      </c>
      <c r="N673">
        <v>0</v>
      </c>
      <c r="O673">
        <v>81.2</v>
      </c>
      <c r="P673">
        <v>0</v>
      </c>
      <c r="Q673">
        <v>0</v>
      </c>
      <c r="R673">
        <v>0</v>
      </c>
      <c r="S673">
        <v>0</v>
      </c>
      <c r="T673" s="3">
        <v>3279.08</v>
      </c>
      <c r="U673" s="38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 s="38">
        <v>9899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5570</v>
      </c>
      <c r="B674" t="s">
        <v>101</v>
      </c>
      <c r="C674" s="1">
        <v>46062</v>
      </c>
      <c r="D674" s="2">
        <v>2003109900</v>
      </c>
      <c r="E674" t="s">
        <v>300</v>
      </c>
      <c r="G674" t="s">
        <v>103</v>
      </c>
      <c r="H674" t="s">
        <v>24</v>
      </c>
      <c r="I674">
        <v>117.22</v>
      </c>
      <c r="J674">
        <v>6</v>
      </c>
      <c r="K674">
        <v>0</v>
      </c>
      <c r="L674">
        <v>703.31</v>
      </c>
      <c r="M674">
        <v>23.09</v>
      </c>
      <c r="N674">
        <v>0</v>
      </c>
      <c r="O674">
        <v>18.16</v>
      </c>
      <c r="P674">
        <v>0</v>
      </c>
      <c r="Q674">
        <v>0</v>
      </c>
      <c r="R674">
        <v>0</v>
      </c>
      <c r="S674">
        <v>0</v>
      </c>
      <c r="T674">
        <v>733.43</v>
      </c>
      <c r="U674" s="38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 s="38">
        <v>9900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5570</v>
      </c>
      <c r="B675" t="s">
        <v>101</v>
      </c>
      <c r="C675" s="1">
        <v>46062</v>
      </c>
      <c r="D675" s="2">
        <v>2003109904</v>
      </c>
      <c r="E675" t="s">
        <v>302</v>
      </c>
      <c r="G675" t="s">
        <v>103</v>
      </c>
      <c r="H675" t="s">
        <v>24</v>
      </c>
      <c r="I675">
        <v>68.45</v>
      </c>
      <c r="J675">
        <v>4</v>
      </c>
      <c r="K675">
        <v>0</v>
      </c>
      <c r="L675">
        <v>273.81</v>
      </c>
      <c r="M675">
        <v>8.99</v>
      </c>
      <c r="N675">
        <v>0</v>
      </c>
      <c r="O675">
        <v>7.07</v>
      </c>
      <c r="P675">
        <v>0</v>
      </c>
      <c r="Q675">
        <v>0</v>
      </c>
      <c r="R675">
        <v>0</v>
      </c>
      <c r="S675">
        <v>0</v>
      </c>
      <c r="T675">
        <v>285.54000000000002</v>
      </c>
      <c r="U675" s="38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 s="38">
        <v>9904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5570</v>
      </c>
      <c r="B676" t="s">
        <v>101</v>
      </c>
      <c r="C676" s="1">
        <v>46062</v>
      </c>
      <c r="D676" s="2">
        <v>2003120424</v>
      </c>
      <c r="E676" t="s">
        <v>244</v>
      </c>
      <c r="G676" t="s">
        <v>103</v>
      </c>
      <c r="H676" t="s">
        <v>24</v>
      </c>
      <c r="I676">
        <v>209.81</v>
      </c>
      <c r="J676">
        <v>6</v>
      </c>
      <c r="K676">
        <v>0</v>
      </c>
      <c r="L676" s="3">
        <v>1258.8499999999999</v>
      </c>
      <c r="M676">
        <v>41.32</v>
      </c>
      <c r="N676">
        <v>0</v>
      </c>
      <c r="O676">
        <v>32.51</v>
      </c>
      <c r="P676">
        <v>0</v>
      </c>
      <c r="Q676">
        <v>0</v>
      </c>
      <c r="R676">
        <v>0</v>
      </c>
      <c r="S676">
        <v>0</v>
      </c>
      <c r="T676" s="3">
        <v>1312.76</v>
      </c>
      <c r="U676" s="38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 s="38">
        <v>20424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5570</v>
      </c>
      <c r="B677" t="s">
        <v>101</v>
      </c>
      <c r="C677" s="1">
        <v>46062</v>
      </c>
      <c r="D677" s="2">
        <v>2003120192</v>
      </c>
      <c r="E677" t="s">
        <v>303</v>
      </c>
      <c r="G677" t="s">
        <v>103</v>
      </c>
      <c r="H677" t="s">
        <v>24</v>
      </c>
      <c r="I677">
        <v>177.01</v>
      </c>
      <c r="J677">
        <v>2</v>
      </c>
      <c r="K677">
        <v>0</v>
      </c>
      <c r="L677">
        <v>354.02</v>
      </c>
      <c r="M677">
        <v>11.62</v>
      </c>
      <c r="N677">
        <v>0</v>
      </c>
      <c r="O677">
        <v>9.14</v>
      </c>
      <c r="P677">
        <v>0</v>
      </c>
      <c r="Q677">
        <v>0</v>
      </c>
      <c r="R677">
        <v>0</v>
      </c>
      <c r="S677">
        <v>0</v>
      </c>
      <c r="T677">
        <v>369.18</v>
      </c>
      <c r="U677" s="38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 s="38">
        <v>20192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5570</v>
      </c>
      <c r="B678" t="s">
        <v>101</v>
      </c>
      <c r="C678" s="1">
        <v>46062</v>
      </c>
      <c r="D678" s="2">
        <v>2003109905</v>
      </c>
      <c r="E678" t="s">
        <v>245</v>
      </c>
      <c r="G678" t="s">
        <v>103</v>
      </c>
      <c r="H678" t="s">
        <v>24</v>
      </c>
      <c r="I678">
        <v>105.92</v>
      </c>
      <c r="J678">
        <v>6</v>
      </c>
      <c r="K678">
        <v>0</v>
      </c>
      <c r="L678">
        <v>635.5</v>
      </c>
      <c r="M678">
        <v>20.86</v>
      </c>
      <c r="N678">
        <v>0</v>
      </c>
      <c r="O678">
        <v>16.420000000000002</v>
      </c>
      <c r="P678">
        <v>0</v>
      </c>
      <c r="Q678">
        <v>0</v>
      </c>
      <c r="R678">
        <v>0</v>
      </c>
      <c r="S678">
        <v>0</v>
      </c>
      <c r="T678">
        <v>662.72</v>
      </c>
      <c r="U678" s="3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 s="38">
        <v>9905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5570</v>
      </c>
      <c r="B679" t="s">
        <v>101</v>
      </c>
      <c r="C679" s="1">
        <v>46062</v>
      </c>
      <c r="D679" s="2">
        <v>2003122422</v>
      </c>
      <c r="E679" t="s">
        <v>5137</v>
      </c>
      <c r="G679" t="s">
        <v>103</v>
      </c>
      <c r="H679" t="s">
        <v>24</v>
      </c>
      <c r="I679">
        <v>246.96</v>
      </c>
      <c r="J679">
        <v>2</v>
      </c>
      <c r="K679">
        <v>0</v>
      </c>
      <c r="L679">
        <v>493.91</v>
      </c>
      <c r="M679">
        <v>16.21</v>
      </c>
      <c r="N679">
        <v>0</v>
      </c>
      <c r="O679">
        <v>12.76</v>
      </c>
      <c r="P679">
        <v>0</v>
      </c>
      <c r="Q679">
        <v>0</v>
      </c>
      <c r="R679">
        <v>0</v>
      </c>
      <c r="S679">
        <v>0</v>
      </c>
      <c r="T679">
        <v>515.05999999999995</v>
      </c>
      <c r="U679" s="38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 s="38">
        <v>22422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5570</v>
      </c>
      <c r="B680" t="s">
        <v>101</v>
      </c>
      <c r="C680" s="1">
        <v>46062</v>
      </c>
      <c r="D680" s="2">
        <v>2003120193</v>
      </c>
      <c r="E680" t="s">
        <v>305</v>
      </c>
      <c r="G680" t="s">
        <v>103</v>
      </c>
      <c r="H680" t="s">
        <v>24</v>
      </c>
      <c r="I680">
        <v>133.74</v>
      </c>
      <c r="J680">
        <v>2</v>
      </c>
      <c r="K680">
        <v>0</v>
      </c>
      <c r="L680">
        <v>267.47000000000003</v>
      </c>
      <c r="M680">
        <v>8.7799999999999994</v>
      </c>
      <c r="N680">
        <v>0</v>
      </c>
      <c r="O680">
        <v>6.9</v>
      </c>
      <c r="P680">
        <v>0</v>
      </c>
      <c r="Q680">
        <v>0</v>
      </c>
      <c r="R680">
        <v>0</v>
      </c>
      <c r="S680">
        <v>0</v>
      </c>
      <c r="T680">
        <v>278.92</v>
      </c>
      <c r="U680" s="38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 s="38">
        <v>20193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5570</v>
      </c>
      <c r="B681" t="s">
        <v>101</v>
      </c>
      <c r="C681" s="1">
        <v>46062</v>
      </c>
      <c r="D681" s="2">
        <v>2003109907</v>
      </c>
      <c r="E681" t="s">
        <v>306</v>
      </c>
      <c r="G681" t="s">
        <v>103</v>
      </c>
      <c r="H681" t="s">
        <v>24</v>
      </c>
      <c r="I681">
        <v>118.41</v>
      </c>
      <c r="J681">
        <v>4</v>
      </c>
      <c r="K681">
        <v>0</v>
      </c>
      <c r="L681">
        <v>473.62</v>
      </c>
      <c r="M681">
        <v>15.55</v>
      </c>
      <c r="N681">
        <v>0</v>
      </c>
      <c r="O681">
        <v>12.24</v>
      </c>
      <c r="P681">
        <v>0</v>
      </c>
      <c r="Q681">
        <v>0</v>
      </c>
      <c r="R681">
        <v>0</v>
      </c>
      <c r="S681">
        <v>0</v>
      </c>
      <c r="T681">
        <v>493.91</v>
      </c>
      <c r="U681" s="38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 s="38">
        <v>9907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5570</v>
      </c>
      <c r="B682" t="s">
        <v>101</v>
      </c>
      <c r="C682" s="1">
        <v>46062</v>
      </c>
      <c r="D682" s="2">
        <v>2003109908</v>
      </c>
      <c r="E682" t="s">
        <v>307</v>
      </c>
      <c r="G682" t="s">
        <v>103</v>
      </c>
      <c r="H682" t="s">
        <v>24</v>
      </c>
      <c r="I682">
        <v>113.23</v>
      </c>
      <c r="J682">
        <v>4</v>
      </c>
      <c r="K682">
        <v>0</v>
      </c>
      <c r="L682">
        <v>452.92</v>
      </c>
      <c r="M682">
        <v>14.87</v>
      </c>
      <c r="N682">
        <v>0</v>
      </c>
      <c r="O682">
        <v>11.7</v>
      </c>
      <c r="P682">
        <v>0</v>
      </c>
      <c r="Q682">
        <v>0</v>
      </c>
      <c r="R682">
        <v>0</v>
      </c>
      <c r="S682">
        <v>0</v>
      </c>
      <c r="T682">
        <v>472.32</v>
      </c>
      <c r="U682" s="38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 s="38">
        <v>9908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5570</v>
      </c>
      <c r="B683" t="s">
        <v>101</v>
      </c>
      <c r="C683" s="1">
        <v>46062</v>
      </c>
      <c r="D683" s="2">
        <v>2003123408</v>
      </c>
      <c r="E683" t="s">
        <v>247</v>
      </c>
      <c r="G683" t="s">
        <v>103</v>
      </c>
      <c r="H683" t="s">
        <v>24</v>
      </c>
      <c r="I683">
        <v>315.74</v>
      </c>
      <c r="J683">
        <v>20</v>
      </c>
      <c r="K683">
        <v>0</v>
      </c>
      <c r="L683" s="3">
        <v>6314.75</v>
      </c>
      <c r="M683">
        <v>414.56</v>
      </c>
      <c r="N683">
        <v>0</v>
      </c>
      <c r="O683">
        <v>163.08000000000001</v>
      </c>
      <c r="P683">
        <v>0</v>
      </c>
      <c r="Q683">
        <v>0</v>
      </c>
      <c r="R683">
        <v>446.45</v>
      </c>
      <c r="S683">
        <v>0</v>
      </c>
      <c r="T683" s="3">
        <v>6792.46</v>
      </c>
      <c r="U683" s="38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 s="38">
        <v>23408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5570</v>
      </c>
      <c r="B684" t="s">
        <v>101</v>
      </c>
      <c r="C684" s="1">
        <v>46062</v>
      </c>
      <c r="D684" s="2">
        <v>2003109911</v>
      </c>
      <c r="E684" t="s">
        <v>248</v>
      </c>
      <c r="G684" t="s">
        <v>103</v>
      </c>
      <c r="H684" t="s">
        <v>24</v>
      </c>
      <c r="I684">
        <v>201.44</v>
      </c>
      <c r="J684">
        <v>12</v>
      </c>
      <c r="K684">
        <v>0</v>
      </c>
      <c r="L684" s="3">
        <v>2417.3000000000002</v>
      </c>
      <c r="M684">
        <v>79.349999999999994</v>
      </c>
      <c r="N684">
        <v>0</v>
      </c>
      <c r="O684">
        <v>62.43</v>
      </c>
      <c r="P684">
        <v>0</v>
      </c>
      <c r="Q684">
        <v>0</v>
      </c>
      <c r="R684">
        <v>0</v>
      </c>
      <c r="S684">
        <v>0</v>
      </c>
      <c r="T684" s="3">
        <v>2520.8200000000002</v>
      </c>
      <c r="U684" s="38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 s="38">
        <v>9911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5571</v>
      </c>
      <c r="B685" t="s">
        <v>101</v>
      </c>
      <c r="C685" s="1">
        <v>46062</v>
      </c>
      <c r="D685" s="2">
        <v>2003121708</v>
      </c>
      <c r="E685" t="s">
        <v>126</v>
      </c>
      <c r="G685" t="s">
        <v>127</v>
      </c>
      <c r="H685" t="s">
        <v>24</v>
      </c>
      <c r="I685">
        <v>161.51</v>
      </c>
      <c r="J685">
        <v>10</v>
      </c>
      <c r="K685">
        <v>0</v>
      </c>
      <c r="L685" s="3">
        <v>1615.12</v>
      </c>
      <c r="M685">
        <v>53.02</v>
      </c>
      <c r="N685">
        <v>0</v>
      </c>
      <c r="O685">
        <v>41.71</v>
      </c>
      <c r="P685">
        <v>0</v>
      </c>
      <c r="Q685">
        <v>0</v>
      </c>
      <c r="R685">
        <v>0</v>
      </c>
      <c r="S685">
        <v>0</v>
      </c>
      <c r="T685" s="3">
        <v>1684.29</v>
      </c>
      <c r="U685" s="38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 s="38">
        <v>21708</v>
      </c>
      <c r="Y685" t="str">
        <f>VLOOKUP(Tabela1[[#This Row],[CÓD PRODUTO ]],[1]fornnecedor!$A:$G,7,0)</f>
        <v>BASES POLIÉSTER</v>
      </c>
      <c r="Z685">
        <v>497104</v>
      </c>
      <c r="AA685" t="str">
        <f>Tabela1[[#This Row],[DESCRIÇÃO]]</f>
        <v>AKZO NOBEL LTDA AUTO</v>
      </c>
    </row>
    <row r="686" spans="1:27" x14ac:dyDescent="0.3">
      <c r="A686" t="s">
        <v>5571</v>
      </c>
      <c r="B686" t="s">
        <v>101</v>
      </c>
      <c r="C686" s="1">
        <v>46062</v>
      </c>
      <c r="D686" s="2">
        <v>2003109916</v>
      </c>
      <c r="E686" t="s">
        <v>128</v>
      </c>
      <c r="G686" t="s">
        <v>127</v>
      </c>
      <c r="H686" t="s">
        <v>24</v>
      </c>
      <c r="I686">
        <v>111.3</v>
      </c>
      <c r="J686">
        <v>4</v>
      </c>
      <c r="K686">
        <v>0</v>
      </c>
      <c r="L686">
        <v>445.2</v>
      </c>
      <c r="M686">
        <v>14.61</v>
      </c>
      <c r="N686">
        <v>0</v>
      </c>
      <c r="O686">
        <v>11.5</v>
      </c>
      <c r="P686">
        <v>0</v>
      </c>
      <c r="Q686">
        <v>0</v>
      </c>
      <c r="R686">
        <v>0</v>
      </c>
      <c r="S686">
        <v>0</v>
      </c>
      <c r="T686">
        <v>464.26</v>
      </c>
      <c r="U686" s="38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 s="38">
        <v>9916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5571</v>
      </c>
      <c r="B687" t="s">
        <v>101</v>
      </c>
      <c r="C687" s="1">
        <v>46062</v>
      </c>
      <c r="D687" s="2">
        <v>2003109919</v>
      </c>
      <c r="E687" t="s">
        <v>260</v>
      </c>
      <c r="G687" t="s">
        <v>127</v>
      </c>
      <c r="H687" t="s">
        <v>24</v>
      </c>
      <c r="I687">
        <v>318.36</v>
      </c>
      <c r="J687">
        <v>2</v>
      </c>
      <c r="K687">
        <v>0</v>
      </c>
      <c r="L687">
        <v>636.71</v>
      </c>
      <c r="M687">
        <v>20.9</v>
      </c>
      <c r="N687">
        <v>0</v>
      </c>
      <c r="O687">
        <v>16.45</v>
      </c>
      <c r="P687">
        <v>0</v>
      </c>
      <c r="Q687">
        <v>0</v>
      </c>
      <c r="R687">
        <v>0</v>
      </c>
      <c r="S687">
        <v>0</v>
      </c>
      <c r="T687">
        <v>663.98</v>
      </c>
      <c r="U687" s="38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 s="38">
        <v>9919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5571</v>
      </c>
      <c r="B688" t="s">
        <v>101</v>
      </c>
      <c r="C688" s="1">
        <v>46062</v>
      </c>
      <c r="D688" s="2">
        <v>2003109922</v>
      </c>
      <c r="E688" t="s">
        <v>129</v>
      </c>
      <c r="G688" t="s">
        <v>127</v>
      </c>
      <c r="H688" t="s">
        <v>24</v>
      </c>
      <c r="I688">
        <v>109.83</v>
      </c>
      <c r="J688">
        <v>2</v>
      </c>
      <c r="K688">
        <v>0</v>
      </c>
      <c r="L688">
        <v>219.65</v>
      </c>
      <c r="M688">
        <v>7.21</v>
      </c>
      <c r="N688">
        <v>0</v>
      </c>
      <c r="O688">
        <v>5.68</v>
      </c>
      <c r="P688">
        <v>0</v>
      </c>
      <c r="Q688">
        <v>0</v>
      </c>
      <c r="R688">
        <v>0</v>
      </c>
      <c r="S688">
        <v>0</v>
      </c>
      <c r="T688">
        <v>229.06</v>
      </c>
      <c r="U688" s="3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 s="38">
        <v>9922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5571</v>
      </c>
      <c r="B689" t="s">
        <v>101</v>
      </c>
      <c r="C689" s="1">
        <v>46062</v>
      </c>
      <c r="D689" s="2">
        <v>2003123410</v>
      </c>
      <c r="E689" t="s">
        <v>4800</v>
      </c>
      <c r="G689" t="s">
        <v>127</v>
      </c>
      <c r="H689" t="s">
        <v>24</v>
      </c>
      <c r="I689">
        <v>432.18</v>
      </c>
      <c r="J689">
        <v>2</v>
      </c>
      <c r="K689">
        <v>0</v>
      </c>
      <c r="L689">
        <v>864.35</v>
      </c>
      <c r="M689">
        <v>28.37</v>
      </c>
      <c r="N689">
        <v>0</v>
      </c>
      <c r="O689">
        <v>22.32</v>
      </c>
      <c r="P689">
        <v>0</v>
      </c>
      <c r="Q689">
        <v>0</v>
      </c>
      <c r="R689">
        <v>0</v>
      </c>
      <c r="S689">
        <v>0</v>
      </c>
      <c r="T689">
        <v>901.36</v>
      </c>
      <c r="U689" s="38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 s="38">
        <v>23410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5571</v>
      </c>
      <c r="B690" t="s">
        <v>101</v>
      </c>
      <c r="C690" s="1">
        <v>46062</v>
      </c>
      <c r="D690" s="2">
        <v>2003109926</v>
      </c>
      <c r="E690" t="s">
        <v>131</v>
      </c>
      <c r="G690" t="s">
        <v>127</v>
      </c>
      <c r="H690" t="s">
        <v>24</v>
      </c>
      <c r="I690">
        <v>280.45999999999998</v>
      </c>
      <c r="J690">
        <v>2</v>
      </c>
      <c r="K690">
        <v>0</v>
      </c>
      <c r="L690">
        <v>560.91999999999996</v>
      </c>
      <c r="M690">
        <v>18.41</v>
      </c>
      <c r="N690">
        <v>0</v>
      </c>
      <c r="O690">
        <v>14.49</v>
      </c>
      <c r="P690">
        <v>0</v>
      </c>
      <c r="Q690">
        <v>0</v>
      </c>
      <c r="R690">
        <v>0</v>
      </c>
      <c r="S690">
        <v>0</v>
      </c>
      <c r="T690">
        <v>584.94000000000005</v>
      </c>
      <c r="U690" s="38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 s="38">
        <v>9926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5571</v>
      </c>
      <c r="B691" t="s">
        <v>101</v>
      </c>
      <c r="C691" s="1">
        <v>46062</v>
      </c>
      <c r="D691" s="2">
        <v>2003109937</v>
      </c>
      <c r="E691" t="s">
        <v>4530</v>
      </c>
      <c r="G691" t="s">
        <v>127</v>
      </c>
      <c r="H691" t="s">
        <v>24</v>
      </c>
      <c r="I691">
        <v>206.44</v>
      </c>
      <c r="J691">
        <v>2</v>
      </c>
      <c r="K691">
        <v>0</v>
      </c>
      <c r="L691">
        <v>412.87</v>
      </c>
      <c r="M691">
        <v>13.55</v>
      </c>
      <c r="N691">
        <v>0</v>
      </c>
      <c r="O691">
        <v>10.66</v>
      </c>
      <c r="P691">
        <v>0</v>
      </c>
      <c r="Q691">
        <v>0</v>
      </c>
      <c r="R691">
        <v>0</v>
      </c>
      <c r="S691">
        <v>0</v>
      </c>
      <c r="T691">
        <v>430.55</v>
      </c>
      <c r="U691" s="38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 s="38">
        <v>9937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5571</v>
      </c>
      <c r="B692" t="s">
        <v>101</v>
      </c>
      <c r="C692" s="1">
        <v>46062</v>
      </c>
      <c r="D692" s="2">
        <v>2003185032</v>
      </c>
      <c r="E692" t="s">
        <v>4783</v>
      </c>
      <c r="G692" t="s">
        <v>127</v>
      </c>
      <c r="H692" t="s">
        <v>24</v>
      </c>
      <c r="I692">
        <v>357.94</v>
      </c>
      <c r="J692">
        <v>2</v>
      </c>
      <c r="K692">
        <v>0</v>
      </c>
      <c r="L692">
        <v>715.89</v>
      </c>
      <c r="M692">
        <v>23.5</v>
      </c>
      <c r="N692">
        <v>0</v>
      </c>
      <c r="O692">
        <v>18.48</v>
      </c>
      <c r="P692">
        <v>0</v>
      </c>
      <c r="Q692">
        <v>0</v>
      </c>
      <c r="R692">
        <v>0</v>
      </c>
      <c r="S692">
        <v>0</v>
      </c>
      <c r="T692">
        <v>746.55</v>
      </c>
      <c r="U692" s="38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 s="38">
        <v>85032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5571</v>
      </c>
      <c r="B693" t="s">
        <v>101</v>
      </c>
      <c r="C693" s="1">
        <v>46062</v>
      </c>
      <c r="D693" s="2">
        <v>2003123785</v>
      </c>
      <c r="E693" t="s">
        <v>4768</v>
      </c>
      <c r="G693" t="s">
        <v>127</v>
      </c>
      <c r="H693" t="s">
        <v>24</v>
      </c>
      <c r="I693">
        <v>385.93</v>
      </c>
      <c r="J693">
        <v>2</v>
      </c>
      <c r="K693">
        <v>0</v>
      </c>
      <c r="L693">
        <v>771.85</v>
      </c>
      <c r="M693">
        <v>25.34</v>
      </c>
      <c r="N693">
        <v>0</v>
      </c>
      <c r="O693">
        <v>19.93</v>
      </c>
      <c r="P693">
        <v>0</v>
      </c>
      <c r="Q693">
        <v>0</v>
      </c>
      <c r="R693">
        <v>0</v>
      </c>
      <c r="S693">
        <v>0</v>
      </c>
      <c r="T693">
        <v>804.91</v>
      </c>
      <c r="U693" s="38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 s="38">
        <v>23785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5571</v>
      </c>
      <c r="B694" t="s">
        <v>101</v>
      </c>
      <c r="C694" s="1">
        <v>46062</v>
      </c>
      <c r="D694" s="2">
        <v>2003109950</v>
      </c>
      <c r="E694" t="s">
        <v>5028</v>
      </c>
      <c r="G694" t="s">
        <v>127</v>
      </c>
      <c r="H694" t="s">
        <v>24</v>
      </c>
      <c r="I694">
        <v>432.18</v>
      </c>
      <c r="J694">
        <v>2</v>
      </c>
      <c r="K694">
        <v>0</v>
      </c>
      <c r="L694">
        <v>864.35</v>
      </c>
      <c r="M694">
        <v>28.37</v>
      </c>
      <c r="N694">
        <v>0</v>
      </c>
      <c r="O694">
        <v>22.32</v>
      </c>
      <c r="P694">
        <v>0</v>
      </c>
      <c r="Q694">
        <v>0</v>
      </c>
      <c r="R694">
        <v>0</v>
      </c>
      <c r="S694">
        <v>0</v>
      </c>
      <c r="T694">
        <v>901.36</v>
      </c>
      <c r="U694" s="38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 s="38">
        <v>9950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5571</v>
      </c>
      <c r="B695" t="s">
        <v>101</v>
      </c>
      <c r="C695" s="1">
        <v>46062</v>
      </c>
      <c r="D695" s="2">
        <v>2003109954</v>
      </c>
      <c r="E695" t="s">
        <v>265</v>
      </c>
      <c r="G695" t="s">
        <v>127</v>
      </c>
      <c r="H695" t="s">
        <v>24</v>
      </c>
      <c r="I695">
        <v>455.1</v>
      </c>
      <c r="J695">
        <v>4</v>
      </c>
      <c r="K695">
        <v>0</v>
      </c>
      <c r="L695" s="3">
        <v>1820.39</v>
      </c>
      <c r="M695">
        <v>59.75</v>
      </c>
      <c r="N695">
        <v>0</v>
      </c>
      <c r="O695">
        <v>47.01</v>
      </c>
      <c r="P695">
        <v>0</v>
      </c>
      <c r="Q695">
        <v>0</v>
      </c>
      <c r="R695">
        <v>0</v>
      </c>
      <c r="S695">
        <v>0</v>
      </c>
      <c r="T695" s="3">
        <v>1898.34</v>
      </c>
      <c r="U695" s="38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 s="38">
        <v>9954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5571</v>
      </c>
      <c r="B696" t="s">
        <v>101</v>
      </c>
      <c r="C696" s="1">
        <v>46062</v>
      </c>
      <c r="D696" s="2">
        <v>2003109955</v>
      </c>
      <c r="E696" t="s">
        <v>135</v>
      </c>
      <c r="G696" t="s">
        <v>127</v>
      </c>
      <c r="H696" t="s">
        <v>24</v>
      </c>
      <c r="I696">
        <v>105.89</v>
      </c>
      <c r="J696">
        <v>12</v>
      </c>
      <c r="K696">
        <v>0</v>
      </c>
      <c r="L696" s="3">
        <v>1270.69</v>
      </c>
      <c r="M696">
        <v>41.71</v>
      </c>
      <c r="N696">
        <v>0</v>
      </c>
      <c r="O696">
        <v>32.82</v>
      </c>
      <c r="P696">
        <v>0</v>
      </c>
      <c r="Q696">
        <v>0</v>
      </c>
      <c r="R696">
        <v>0</v>
      </c>
      <c r="S696">
        <v>0</v>
      </c>
      <c r="T696" s="3">
        <v>1325.11</v>
      </c>
      <c r="U696" s="38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 s="38">
        <v>9955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5571</v>
      </c>
      <c r="B697" t="s">
        <v>101</v>
      </c>
      <c r="C697" s="1">
        <v>46062</v>
      </c>
      <c r="D697" s="2">
        <v>2003109957</v>
      </c>
      <c r="E697" t="s">
        <v>136</v>
      </c>
      <c r="G697" t="s">
        <v>127</v>
      </c>
      <c r="H697" t="s">
        <v>24</v>
      </c>
      <c r="I697">
        <v>102.94</v>
      </c>
      <c r="J697">
        <v>4</v>
      </c>
      <c r="K697">
        <v>0</v>
      </c>
      <c r="L697">
        <v>411.75</v>
      </c>
      <c r="M697">
        <v>13.52</v>
      </c>
      <c r="N697">
        <v>0</v>
      </c>
      <c r="O697">
        <v>10.64</v>
      </c>
      <c r="P697">
        <v>0</v>
      </c>
      <c r="Q697">
        <v>0</v>
      </c>
      <c r="R697">
        <v>0</v>
      </c>
      <c r="S697">
        <v>0</v>
      </c>
      <c r="T697">
        <v>429.39</v>
      </c>
      <c r="U697" s="38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 s="38">
        <v>9957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5571</v>
      </c>
      <c r="B698" t="s">
        <v>101</v>
      </c>
      <c r="C698" s="1">
        <v>46062</v>
      </c>
      <c r="D698" s="2">
        <v>2003109960</v>
      </c>
      <c r="E698" t="s">
        <v>267</v>
      </c>
      <c r="G698" t="s">
        <v>127</v>
      </c>
      <c r="H698" t="s">
        <v>24</v>
      </c>
      <c r="I698">
        <v>432.18</v>
      </c>
      <c r="J698">
        <v>2</v>
      </c>
      <c r="K698">
        <v>0</v>
      </c>
      <c r="L698">
        <v>864.35</v>
      </c>
      <c r="M698">
        <v>28.37</v>
      </c>
      <c r="N698">
        <v>0</v>
      </c>
      <c r="O698">
        <v>22.32</v>
      </c>
      <c r="P698">
        <v>0</v>
      </c>
      <c r="Q698">
        <v>0</v>
      </c>
      <c r="R698">
        <v>0</v>
      </c>
      <c r="S698">
        <v>0</v>
      </c>
      <c r="T698">
        <v>901.36</v>
      </c>
      <c r="U698" s="3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 s="38">
        <v>9960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5571</v>
      </c>
      <c r="B699" t="s">
        <v>101</v>
      </c>
      <c r="C699" s="1">
        <v>46062</v>
      </c>
      <c r="D699" s="2">
        <v>2003109961</v>
      </c>
      <c r="E699" t="s">
        <v>137</v>
      </c>
      <c r="G699" t="s">
        <v>127</v>
      </c>
      <c r="H699" t="s">
        <v>24</v>
      </c>
      <c r="I699">
        <v>335.67</v>
      </c>
      <c r="J699">
        <v>4</v>
      </c>
      <c r="K699">
        <v>0</v>
      </c>
      <c r="L699" s="3">
        <v>1342.68</v>
      </c>
      <c r="M699">
        <v>44.07</v>
      </c>
      <c r="N699">
        <v>0</v>
      </c>
      <c r="O699">
        <v>34.68</v>
      </c>
      <c r="P699">
        <v>0</v>
      </c>
      <c r="Q699">
        <v>0</v>
      </c>
      <c r="R699">
        <v>0</v>
      </c>
      <c r="S699">
        <v>0</v>
      </c>
      <c r="T699" s="3">
        <v>1400.18</v>
      </c>
      <c r="U699" s="38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 s="38">
        <v>9961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5571</v>
      </c>
      <c r="B700" t="s">
        <v>101</v>
      </c>
      <c r="C700" s="1">
        <v>46062</v>
      </c>
      <c r="D700" s="2">
        <v>2003109962</v>
      </c>
      <c r="E700" t="s">
        <v>268</v>
      </c>
      <c r="G700" t="s">
        <v>127</v>
      </c>
      <c r="H700" t="s">
        <v>24</v>
      </c>
      <c r="I700">
        <v>91.04</v>
      </c>
      <c r="J700">
        <v>4</v>
      </c>
      <c r="K700">
        <v>0</v>
      </c>
      <c r="L700">
        <v>364.16</v>
      </c>
      <c r="M700">
        <v>11.95</v>
      </c>
      <c r="N700">
        <v>0</v>
      </c>
      <c r="O700">
        <v>9.4</v>
      </c>
      <c r="P700">
        <v>0</v>
      </c>
      <c r="Q700">
        <v>0</v>
      </c>
      <c r="R700">
        <v>0</v>
      </c>
      <c r="S700">
        <v>0</v>
      </c>
      <c r="T700">
        <v>379.75</v>
      </c>
      <c r="U700" s="38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 s="38">
        <v>9962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5571</v>
      </c>
      <c r="B701" t="s">
        <v>101</v>
      </c>
      <c r="C701" s="1">
        <v>46062</v>
      </c>
      <c r="D701" s="2">
        <v>2003109966</v>
      </c>
      <c r="E701" t="s">
        <v>138</v>
      </c>
      <c r="G701" t="s">
        <v>127</v>
      </c>
      <c r="H701" t="s">
        <v>24</v>
      </c>
      <c r="I701">
        <v>221.76</v>
      </c>
      <c r="J701">
        <v>2</v>
      </c>
      <c r="K701">
        <v>0</v>
      </c>
      <c r="L701">
        <v>443.52</v>
      </c>
      <c r="M701">
        <v>14.56</v>
      </c>
      <c r="N701">
        <v>0</v>
      </c>
      <c r="O701">
        <v>11.46</v>
      </c>
      <c r="P701">
        <v>0</v>
      </c>
      <c r="Q701">
        <v>0</v>
      </c>
      <c r="R701">
        <v>0</v>
      </c>
      <c r="S701">
        <v>0</v>
      </c>
      <c r="T701">
        <v>462.52</v>
      </c>
      <c r="U701" s="38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 s="38">
        <v>9966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5571</v>
      </c>
      <c r="B702" t="s">
        <v>101</v>
      </c>
      <c r="C702" s="1">
        <v>46062</v>
      </c>
      <c r="D702" s="2">
        <v>2003109974</v>
      </c>
      <c r="E702" t="s">
        <v>4699</v>
      </c>
      <c r="G702" t="s">
        <v>127</v>
      </c>
      <c r="H702" t="s">
        <v>24</v>
      </c>
      <c r="I702">
        <v>368.06</v>
      </c>
      <c r="J702">
        <v>2</v>
      </c>
      <c r="K702">
        <v>0</v>
      </c>
      <c r="L702">
        <v>736.11</v>
      </c>
      <c r="M702">
        <v>24.16</v>
      </c>
      <c r="N702">
        <v>0</v>
      </c>
      <c r="O702">
        <v>19.010000000000002</v>
      </c>
      <c r="P702">
        <v>0</v>
      </c>
      <c r="Q702">
        <v>0</v>
      </c>
      <c r="R702">
        <v>0</v>
      </c>
      <c r="S702">
        <v>0</v>
      </c>
      <c r="T702">
        <v>767.63</v>
      </c>
      <c r="U702" s="38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 s="38">
        <v>9974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5571</v>
      </c>
      <c r="B703" t="s">
        <v>101</v>
      </c>
      <c r="C703" s="1">
        <v>46062</v>
      </c>
      <c r="D703" s="2">
        <v>2003109984</v>
      </c>
      <c r="E703" t="s">
        <v>272</v>
      </c>
      <c r="G703" t="s">
        <v>127</v>
      </c>
      <c r="H703" t="s">
        <v>24</v>
      </c>
      <c r="I703">
        <v>333.18</v>
      </c>
      <c r="J703">
        <v>2</v>
      </c>
      <c r="K703">
        <v>0</v>
      </c>
      <c r="L703">
        <v>666.36</v>
      </c>
      <c r="M703">
        <v>21.87</v>
      </c>
      <c r="N703">
        <v>0</v>
      </c>
      <c r="O703">
        <v>17.21</v>
      </c>
      <c r="P703">
        <v>0</v>
      </c>
      <c r="Q703">
        <v>0</v>
      </c>
      <c r="R703">
        <v>0</v>
      </c>
      <c r="S703">
        <v>0</v>
      </c>
      <c r="T703">
        <v>694.89</v>
      </c>
      <c r="U703" s="38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 s="38">
        <v>9984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5571</v>
      </c>
      <c r="B704" t="s">
        <v>101</v>
      </c>
      <c r="C704" s="1">
        <v>46062</v>
      </c>
      <c r="D704" s="2">
        <v>2003423658</v>
      </c>
      <c r="E704" t="s">
        <v>273</v>
      </c>
      <c r="G704" t="s">
        <v>127</v>
      </c>
      <c r="H704" t="s">
        <v>24</v>
      </c>
      <c r="I704">
        <v>670.89</v>
      </c>
      <c r="J704">
        <v>15</v>
      </c>
      <c r="K704">
        <v>0</v>
      </c>
      <c r="L704" s="3">
        <v>10063.41</v>
      </c>
      <c r="M704">
        <v>330.33</v>
      </c>
      <c r="N704">
        <v>0</v>
      </c>
      <c r="O704">
        <v>259.88</v>
      </c>
      <c r="P704">
        <v>0</v>
      </c>
      <c r="Q704">
        <v>0</v>
      </c>
      <c r="R704">
        <v>0</v>
      </c>
      <c r="S704">
        <v>0</v>
      </c>
      <c r="T704" s="3">
        <v>10494.36</v>
      </c>
      <c r="U704" s="38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 s="38">
        <v>23658</v>
      </c>
      <c r="Y704" t="str">
        <f>VLOOKUP(Tabela1[[#This Row],[CÓD PRODUTO ]],[1]fornnecedor!$A:$G,7,0)</f>
        <v>VERNIZ AUTOMOTIVO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5571</v>
      </c>
      <c r="B705" t="s">
        <v>101</v>
      </c>
      <c r="C705" s="1">
        <v>46062</v>
      </c>
      <c r="D705" s="2">
        <v>2003423295</v>
      </c>
      <c r="E705" t="s">
        <v>275</v>
      </c>
      <c r="G705" t="s">
        <v>127</v>
      </c>
      <c r="H705" t="s">
        <v>24</v>
      </c>
      <c r="I705">
        <v>180.75</v>
      </c>
      <c r="J705">
        <v>20</v>
      </c>
      <c r="K705">
        <v>0</v>
      </c>
      <c r="L705" s="3">
        <v>3615.04</v>
      </c>
      <c r="M705">
        <v>118.66</v>
      </c>
      <c r="N705">
        <v>0</v>
      </c>
      <c r="O705">
        <v>93.36</v>
      </c>
      <c r="P705">
        <v>0</v>
      </c>
      <c r="Q705">
        <v>0</v>
      </c>
      <c r="R705">
        <v>0</v>
      </c>
      <c r="S705">
        <v>0</v>
      </c>
      <c r="T705" s="3">
        <v>3769.85</v>
      </c>
      <c r="U705" s="38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 s="38">
        <v>23295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5571</v>
      </c>
      <c r="B706" t="s">
        <v>101</v>
      </c>
      <c r="C706" s="1">
        <v>46062</v>
      </c>
      <c r="D706" s="2">
        <v>2003421860</v>
      </c>
      <c r="E706" t="s">
        <v>141</v>
      </c>
      <c r="G706" t="s">
        <v>127</v>
      </c>
      <c r="H706" t="s">
        <v>24</v>
      </c>
      <c r="I706">
        <v>43.34</v>
      </c>
      <c r="J706">
        <v>24</v>
      </c>
      <c r="K706">
        <v>0</v>
      </c>
      <c r="L706" s="3">
        <v>1040.2</v>
      </c>
      <c r="M706">
        <v>34.14</v>
      </c>
      <c r="N706">
        <v>0</v>
      </c>
      <c r="O706">
        <v>26.86</v>
      </c>
      <c r="P706">
        <v>0</v>
      </c>
      <c r="Q706">
        <v>0</v>
      </c>
      <c r="R706">
        <v>0</v>
      </c>
      <c r="S706">
        <v>0</v>
      </c>
      <c r="T706" s="3">
        <v>1084.74</v>
      </c>
      <c r="U706" s="38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 s="38">
        <v>21860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5571</v>
      </c>
      <c r="B707" t="s">
        <v>101</v>
      </c>
      <c r="C707" s="1">
        <v>46062</v>
      </c>
      <c r="D707" s="2">
        <v>2003420194</v>
      </c>
      <c r="E707" t="s">
        <v>142</v>
      </c>
      <c r="G707" t="s">
        <v>127</v>
      </c>
      <c r="H707" t="s">
        <v>24</v>
      </c>
      <c r="I707">
        <v>207.23</v>
      </c>
      <c r="J707">
        <v>4</v>
      </c>
      <c r="K707">
        <v>0</v>
      </c>
      <c r="L707">
        <v>828.92</v>
      </c>
      <c r="M707">
        <v>27.21</v>
      </c>
      <c r="N707">
        <v>0</v>
      </c>
      <c r="O707">
        <v>21.41</v>
      </c>
      <c r="P707">
        <v>0</v>
      </c>
      <c r="Q707">
        <v>0</v>
      </c>
      <c r="R707">
        <v>0</v>
      </c>
      <c r="S707">
        <v>0</v>
      </c>
      <c r="T707">
        <v>864.42</v>
      </c>
      <c r="U707" s="38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 s="38">
        <v>20194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5571</v>
      </c>
      <c r="B708" t="s">
        <v>101</v>
      </c>
      <c r="C708" s="1">
        <v>46062</v>
      </c>
      <c r="D708" s="2">
        <v>2001523653</v>
      </c>
      <c r="E708" t="s">
        <v>276</v>
      </c>
      <c r="G708" t="s">
        <v>127</v>
      </c>
      <c r="H708" t="s">
        <v>24</v>
      </c>
      <c r="I708">
        <v>46.02</v>
      </c>
      <c r="J708">
        <v>120</v>
      </c>
      <c r="K708">
        <v>0</v>
      </c>
      <c r="L708" s="3">
        <v>5521.94</v>
      </c>
      <c r="M708">
        <v>362.52</v>
      </c>
      <c r="N708">
        <v>0</v>
      </c>
      <c r="O708">
        <v>142.61000000000001</v>
      </c>
      <c r="P708">
        <v>0</v>
      </c>
      <c r="Q708">
        <v>0</v>
      </c>
      <c r="R708">
        <v>390.4</v>
      </c>
      <c r="S708">
        <v>0</v>
      </c>
      <c r="T708" s="3">
        <v>5939.68</v>
      </c>
      <c r="U708" s="3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 s="38">
        <v>23653</v>
      </c>
      <c r="Y708" t="str">
        <f>VLOOKUP(Tabela1[[#This Row],[CÓD PRODUTO ]],[1]fornnecedor!$A:$G,7,0)</f>
        <v>CATALISADORES INDIVIDUAS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5571</v>
      </c>
      <c r="B709" t="s">
        <v>101</v>
      </c>
      <c r="C709" s="1">
        <v>46062</v>
      </c>
      <c r="D709" s="2">
        <v>2001523296</v>
      </c>
      <c r="E709" t="s">
        <v>143</v>
      </c>
      <c r="G709" t="s">
        <v>127</v>
      </c>
      <c r="H709" t="s">
        <v>24</v>
      </c>
      <c r="I709">
        <v>28.89</v>
      </c>
      <c r="J709">
        <v>12</v>
      </c>
      <c r="K709">
        <v>0</v>
      </c>
      <c r="L709">
        <v>346.63</v>
      </c>
      <c r="M709">
        <v>22.76</v>
      </c>
      <c r="N709">
        <v>0</v>
      </c>
      <c r="O709">
        <v>8.9600000000000009</v>
      </c>
      <c r="P709">
        <v>0</v>
      </c>
      <c r="Q709">
        <v>0</v>
      </c>
      <c r="R709">
        <v>24.51</v>
      </c>
      <c r="S709">
        <v>0</v>
      </c>
      <c r="T709">
        <v>372.86</v>
      </c>
      <c r="U709" s="38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 s="38">
        <v>23296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5571</v>
      </c>
      <c r="B710" t="s">
        <v>101</v>
      </c>
      <c r="C710" s="1">
        <v>46062</v>
      </c>
      <c r="D710" s="2">
        <v>2001521862</v>
      </c>
      <c r="E710" t="s">
        <v>278</v>
      </c>
      <c r="G710" t="s">
        <v>127</v>
      </c>
      <c r="H710" t="s">
        <v>24</v>
      </c>
      <c r="I710">
        <v>19.61</v>
      </c>
      <c r="J710">
        <v>24</v>
      </c>
      <c r="K710">
        <v>0</v>
      </c>
      <c r="L710">
        <v>470.62</v>
      </c>
      <c r="M710">
        <v>30.9</v>
      </c>
      <c r="N710">
        <v>0</v>
      </c>
      <c r="O710">
        <v>12.16</v>
      </c>
      <c r="P710">
        <v>0</v>
      </c>
      <c r="Q710">
        <v>0</v>
      </c>
      <c r="R710">
        <v>33.270000000000003</v>
      </c>
      <c r="S710">
        <v>0</v>
      </c>
      <c r="T710">
        <v>506.23</v>
      </c>
      <c r="U710" s="38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 s="38">
        <v>21862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5571</v>
      </c>
      <c r="B711" t="s">
        <v>101</v>
      </c>
      <c r="C711" s="1">
        <v>46062</v>
      </c>
      <c r="D711" s="2">
        <v>2001509773</v>
      </c>
      <c r="E711" t="s">
        <v>279</v>
      </c>
      <c r="G711" t="s">
        <v>127</v>
      </c>
      <c r="H711" t="s">
        <v>24</v>
      </c>
      <c r="I711">
        <v>65.63</v>
      </c>
      <c r="J711">
        <v>6</v>
      </c>
      <c r="K711">
        <v>0</v>
      </c>
      <c r="L711">
        <v>393.77</v>
      </c>
      <c r="M711">
        <v>25.85</v>
      </c>
      <c r="N711">
        <v>0</v>
      </c>
      <c r="O711">
        <v>10.17</v>
      </c>
      <c r="P711">
        <v>0</v>
      </c>
      <c r="Q711">
        <v>0</v>
      </c>
      <c r="R711">
        <v>27.84</v>
      </c>
      <c r="S711">
        <v>0</v>
      </c>
      <c r="T711">
        <v>423.56</v>
      </c>
      <c r="U711" s="38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 s="38">
        <v>9773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5571</v>
      </c>
      <c r="B712" t="s">
        <v>101</v>
      </c>
      <c r="C712" s="1">
        <v>46062</v>
      </c>
      <c r="D712" s="2">
        <v>2001409764</v>
      </c>
      <c r="E712" t="s">
        <v>5150</v>
      </c>
      <c r="G712" t="s">
        <v>127</v>
      </c>
      <c r="H712" t="s">
        <v>24</v>
      </c>
      <c r="I712">
        <v>23.2</v>
      </c>
      <c r="J712">
        <v>24</v>
      </c>
      <c r="K712">
        <v>0</v>
      </c>
      <c r="L712">
        <v>556.74</v>
      </c>
      <c r="M712">
        <v>7.31</v>
      </c>
      <c r="N712">
        <v>0</v>
      </c>
      <c r="O712">
        <v>14.38</v>
      </c>
      <c r="P712">
        <v>0</v>
      </c>
      <c r="Q712">
        <v>0</v>
      </c>
      <c r="R712">
        <v>22.49</v>
      </c>
      <c r="S712">
        <v>0</v>
      </c>
      <c r="T712">
        <v>569.62</v>
      </c>
      <c r="U712" s="38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 s="38">
        <v>9764</v>
      </c>
      <c r="Y712" t="str">
        <f>VLOOKUP(Tabela1[[#This Row],[CÓD PRODUTO ]],[1]fornnecedor!$A:$G,7,0)</f>
        <v>MASSA DE PEQUENOS REPAROS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5571</v>
      </c>
      <c r="B713" t="s">
        <v>101</v>
      </c>
      <c r="C713" s="1">
        <v>46062</v>
      </c>
      <c r="D713" s="2">
        <v>2003524182</v>
      </c>
      <c r="E713" t="s">
        <v>282</v>
      </c>
      <c r="G713" t="s">
        <v>127</v>
      </c>
      <c r="H713" t="s">
        <v>24</v>
      </c>
      <c r="I713">
        <v>111.92</v>
      </c>
      <c r="J713">
        <v>2</v>
      </c>
      <c r="K713">
        <v>0</v>
      </c>
      <c r="L713">
        <v>223.83</v>
      </c>
      <c r="M713">
        <v>7.35</v>
      </c>
      <c r="N713">
        <v>0</v>
      </c>
      <c r="O713">
        <v>5.78</v>
      </c>
      <c r="P713">
        <v>0</v>
      </c>
      <c r="Q713">
        <v>0</v>
      </c>
      <c r="R713">
        <v>0</v>
      </c>
      <c r="S713">
        <v>0</v>
      </c>
      <c r="T713">
        <v>233.42</v>
      </c>
      <c r="U713" s="38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 s="38">
        <v>24182</v>
      </c>
      <c r="Y713" t="str">
        <f>VLOOKUP(Tabela1[[#This Row],[CÓD PRODUTO ]],[1]fornnecedor!$A:$G,7,0)</f>
        <v>PRIMER AUTOMOTIVO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5571</v>
      </c>
      <c r="B714" t="s">
        <v>101</v>
      </c>
      <c r="C714" s="1">
        <v>46062</v>
      </c>
      <c r="D714" s="2">
        <v>2000109995</v>
      </c>
      <c r="E714" t="s">
        <v>285</v>
      </c>
      <c r="G714" t="s">
        <v>127</v>
      </c>
      <c r="H714" t="s">
        <v>24</v>
      </c>
      <c r="I714">
        <v>127.52</v>
      </c>
      <c r="J714">
        <v>8</v>
      </c>
      <c r="K714">
        <v>0</v>
      </c>
      <c r="L714" s="3">
        <v>1020.13</v>
      </c>
      <c r="M714">
        <v>66.97</v>
      </c>
      <c r="N714">
        <v>0</v>
      </c>
      <c r="O714">
        <v>26.34</v>
      </c>
      <c r="P714">
        <v>0</v>
      </c>
      <c r="Q714">
        <v>0</v>
      </c>
      <c r="R714">
        <v>72.12</v>
      </c>
      <c r="S714">
        <v>0</v>
      </c>
      <c r="T714" s="3">
        <v>1097.3</v>
      </c>
      <c r="U714" s="38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 s="38">
        <v>9995</v>
      </c>
      <c r="Y714" t="str">
        <f>VLOOKUP(Tabela1[[#This Row],[CÓD PRODUTO ]],[1]fornnecedor!$A:$G,7,0)</f>
        <v>DILUENTE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5571</v>
      </c>
      <c r="B715" t="s">
        <v>101</v>
      </c>
      <c r="C715" s="1">
        <v>46062</v>
      </c>
      <c r="D715" s="2">
        <v>2000121067</v>
      </c>
      <c r="E715" t="s">
        <v>145</v>
      </c>
      <c r="G715" t="s">
        <v>127</v>
      </c>
      <c r="H715" t="s">
        <v>24</v>
      </c>
      <c r="I715">
        <v>24.96</v>
      </c>
      <c r="J715">
        <v>36</v>
      </c>
      <c r="K715">
        <v>0</v>
      </c>
      <c r="L715">
        <v>898.4</v>
      </c>
      <c r="M715">
        <v>58.98</v>
      </c>
      <c r="N715">
        <v>0</v>
      </c>
      <c r="O715">
        <v>23.2</v>
      </c>
      <c r="P715">
        <v>0</v>
      </c>
      <c r="Q715">
        <v>0</v>
      </c>
      <c r="R715">
        <v>63.52</v>
      </c>
      <c r="S715">
        <v>0</v>
      </c>
      <c r="T715">
        <v>966.36</v>
      </c>
      <c r="U715" s="38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 s="38">
        <v>21067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5571</v>
      </c>
      <c r="B716" t="s">
        <v>101</v>
      </c>
      <c r="C716" s="1">
        <v>46062</v>
      </c>
      <c r="D716" s="2">
        <v>2003509989</v>
      </c>
      <c r="E716" t="s">
        <v>286</v>
      </c>
      <c r="G716" t="s">
        <v>127</v>
      </c>
      <c r="H716" t="s">
        <v>24</v>
      </c>
      <c r="I716">
        <v>41.15</v>
      </c>
      <c r="J716">
        <v>6</v>
      </c>
      <c r="K716">
        <v>0</v>
      </c>
      <c r="L716">
        <v>246.89</v>
      </c>
      <c r="M716">
        <v>8.1</v>
      </c>
      <c r="N716">
        <v>0</v>
      </c>
      <c r="O716">
        <v>6.38</v>
      </c>
      <c r="P716">
        <v>0</v>
      </c>
      <c r="Q716">
        <v>0</v>
      </c>
      <c r="R716">
        <v>0</v>
      </c>
      <c r="S716">
        <v>0</v>
      </c>
      <c r="T716">
        <v>257.45999999999998</v>
      </c>
      <c r="U716" s="38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 s="38">
        <v>9989</v>
      </c>
      <c r="Y716" t="str">
        <f>VLOOKUP(Tabela1[[#This Row],[CÓD PRODUTO ]],[1]fornnecedor!$A:$G,7,0)</f>
        <v>PRIMER AUTOMOTIVO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5572</v>
      </c>
      <c r="B717" t="s">
        <v>101</v>
      </c>
      <c r="C717" s="1">
        <v>46063</v>
      </c>
      <c r="D717" s="2">
        <v>2000223375</v>
      </c>
      <c r="E717" t="s">
        <v>156</v>
      </c>
      <c r="G717" t="s">
        <v>103</v>
      </c>
      <c r="H717" t="s">
        <v>24</v>
      </c>
      <c r="I717">
        <v>30.36</v>
      </c>
      <c r="J717">
        <v>6</v>
      </c>
      <c r="K717">
        <v>0</v>
      </c>
      <c r="L717">
        <v>182.14</v>
      </c>
      <c r="M717">
        <v>5.98</v>
      </c>
      <c r="N717">
        <v>0</v>
      </c>
      <c r="O717">
        <v>6.17</v>
      </c>
      <c r="P717">
        <v>0</v>
      </c>
      <c r="Q717">
        <v>0</v>
      </c>
      <c r="R717">
        <v>0</v>
      </c>
      <c r="S717">
        <v>0</v>
      </c>
      <c r="T717">
        <v>189.94</v>
      </c>
      <c r="U717" s="38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 s="38">
        <v>23375</v>
      </c>
      <c r="Y717" t="str">
        <f>VLOOKUP(Tabela1[[#This Row],[CÓD PRODUTO ]],[1]fornnecedor!$A:$G,7,0)</f>
        <v>TINTAS POLIÉSTER</v>
      </c>
      <c r="Z717">
        <v>497169</v>
      </c>
      <c r="AA717" t="str">
        <f>Tabela1[[#This Row],[DESCRIÇÃO]]</f>
        <v>AKZO NOBEL LTDA AUTO</v>
      </c>
    </row>
    <row r="718" spans="1:27" x14ac:dyDescent="0.3">
      <c r="A718" t="s">
        <v>5572</v>
      </c>
      <c r="B718" t="s">
        <v>101</v>
      </c>
      <c r="C718" s="1">
        <v>46063</v>
      </c>
      <c r="D718" s="2">
        <v>2000221008</v>
      </c>
      <c r="E718" t="s">
        <v>157</v>
      </c>
      <c r="G718" t="s">
        <v>103</v>
      </c>
      <c r="H718" t="s">
        <v>24</v>
      </c>
      <c r="I718">
        <v>30.61</v>
      </c>
      <c r="J718">
        <v>36</v>
      </c>
      <c r="K718">
        <v>0</v>
      </c>
      <c r="L718" s="3">
        <v>1102.1199999999999</v>
      </c>
      <c r="M718">
        <v>36.18</v>
      </c>
      <c r="N718">
        <v>0</v>
      </c>
      <c r="O718">
        <v>37.31</v>
      </c>
      <c r="P718">
        <v>0</v>
      </c>
      <c r="Q718">
        <v>0</v>
      </c>
      <c r="R718">
        <v>0</v>
      </c>
      <c r="S718">
        <v>0</v>
      </c>
      <c r="T718" s="3">
        <v>1149.32</v>
      </c>
      <c r="U718" s="3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 s="38">
        <v>21008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5572</v>
      </c>
      <c r="B719" t="s">
        <v>101</v>
      </c>
      <c r="C719" s="1">
        <v>46063</v>
      </c>
      <c r="D719" s="2">
        <v>2000222955</v>
      </c>
      <c r="E719" t="s">
        <v>158</v>
      </c>
      <c r="G719" t="s">
        <v>103</v>
      </c>
      <c r="H719" t="s">
        <v>24</v>
      </c>
      <c r="I719">
        <v>30.67</v>
      </c>
      <c r="J719">
        <v>48</v>
      </c>
      <c r="K719">
        <v>0</v>
      </c>
      <c r="L719" s="3">
        <v>1472.35</v>
      </c>
      <c r="M719">
        <v>48.33</v>
      </c>
      <c r="N719">
        <v>0</v>
      </c>
      <c r="O719">
        <v>49.85</v>
      </c>
      <c r="P719">
        <v>0</v>
      </c>
      <c r="Q719">
        <v>0</v>
      </c>
      <c r="R719">
        <v>0</v>
      </c>
      <c r="S719">
        <v>0</v>
      </c>
      <c r="T719" s="3">
        <v>1535.4</v>
      </c>
      <c r="U719" s="38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 s="38">
        <v>22955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5572</v>
      </c>
      <c r="B720" t="s">
        <v>101</v>
      </c>
      <c r="C720" s="1">
        <v>46063</v>
      </c>
      <c r="D720" s="2">
        <v>2000223391</v>
      </c>
      <c r="E720" t="s">
        <v>161</v>
      </c>
      <c r="G720" t="s">
        <v>103</v>
      </c>
      <c r="H720" t="s">
        <v>24</v>
      </c>
      <c r="I720">
        <v>30.81</v>
      </c>
      <c r="J720">
        <v>42</v>
      </c>
      <c r="K720">
        <v>0</v>
      </c>
      <c r="L720" s="3">
        <v>1294.1500000000001</v>
      </c>
      <c r="M720">
        <v>42.48</v>
      </c>
      <c r="N720">
        <v>0</v>
      </c>
      <c r="O720">
        <v>43.81</v>
      </c>
      <c r="P720">
        <v>0</v>
      </c>
      <c r="Q720">
        <v>0</v>
      </c>
      <c r="R720">
        <v>0</v>
      </c>
      <c r="S720">
        <v>0</v>
      </c>
      <c r="T720" s="3">
        <v>1349.57</v>
      </c>
      <c r="U720" s="38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 s="38">
        <v>23391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5572</v>
      </c>
      <c r="B721" t="s">
        <v>101</v>
      </c>
      <c r="C721" s="1">
        <v>46063</v>
      </c>
      <c r="D721" s="2">
        <v>2000223377</v>
      </c>
      <c r="E721" t="s">
        <v>163</v>
      </c>
      <c r="G721" t="s">
        <v>103</v>
      </c>
      <c r="H721" t="s">
        <v>24</v>
      </c>
      <c r="I721">
        <v>30.97</v>
      </c>
      <c r="J721">
        <v>24</v>
      </c>
      <c r="K721">
        <v>0</v>
      </c>
      <c r="L721">
        <v>743.33</v>
      </c>
      <c r="M721">
        <v>24.4</v>
      </c>
      <c r="N721">
        <v>0</v>
      </c>
      <c r="O721">
        <v>25.16</v>
      </c>
      <c r="P721">
        <v>0</v>
      </c>
      <c r="Q721">
        <v>0</v>
      </c>
      <c r="R721">
        <v>0</v>
      </c>
      <c r="S721">
        <v>0</v>
      </c>
      <c r="T721">
        <v>775.16</v>
      </c>
      <c r="U721" s="38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 s="38">
        <v>23377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5572</v>
      </c>
      <c r="B722" t="s">
        <v>101</v>
      </c>
      <c r="C722" s="1">
        <v>46063</v>
      </c>
      <c r="D722" s="2">
        <v>2000283953</v>
      </c>
      <c r="E722" t="s">
        <v>164</v>
      </c>
      <c r="G722" t="s">
        <v>103</v>
      </c>
      <c r="H722" t="s">
        <v>24</v>
      </c>
      <c r="I722">
        <v>23.72</v>
      </c>
      <c r="J722">
        <v>6</v>
      </c>
      <c r="K722">
        <v>0</v>
      </c>
      <c r="L722">
        <v>142.33000000000001</v>
      </c>
      <c r="M722">
        <v>4.67</v>
      </c>
      <c r="N722">
        <v>0</v>
      </c>
      <c r="O722">
        <v>4.82</v>
      </c>
      <c r="P722">
        <v>0</v>
      </c>
      <c r="Q722">
        <v>0</v>
      </c>
      <c r="R722">
        <v>0</v>
      </c>
      <c r="S722">
        <v>0</v>
      </c>
      <c r="T722">
        <v>148.41999999999999</v>
      </c>
      <c r="U722" s="38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 s="38">
        <v>83953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5572</v>
      </c>
      <c r="B723" t="s">
        <v>101</v>
      </c>
      <c r="C723" s="1">
        <v>46063</v>
      </c>
      <c r="D723" s="2">
        <v>2000221290</v>
      </c>
      <c r="E723" t="s">
        <v>171</v>
      </c>
      <c r="G723" t="s">
        <v>103</v>
      </c>
      <c r="H723" t="s">
        <v>24</v>
      </c>
      <c r="I723">
        <v>25.33</v>
      </c>
      <c r="J723">
        <v>6</v>
      </c>
      <c r="K723">
        <v>0</v>
      </c>
      <c r="L723">
        <v>151.97999999999999</v>
      </c>
      <c r="M723">
        <v>4.99</v>
      </c>
      <c r="N723">
        <v>0</v>
      </c>
      <c r="O723">
        <v>5.15</v>
      </c>
      <c r="P723">
        <v>0</v>
      </c>
      <c r="Q723">
        <v>0</v>
      </c>
      <c r="R723">
        <v>0</v>
      </c>
      <c r="S723">
        <v>0</v>
      </c>
      <c r="T723">
        <v>158.49</v>
      </c>
      <c r="U723" s="38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 s="38">
        <v>21290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5572</v>
      </c>
      <c r="B724" t="s">
        <v>101</v>
      </c>
      <c r="C724" s="1">
        <v>46063</v>
      </c>
      <c r="D724" s="2">
        <v>2000221281</v>
      </c>
      <c r="E724" t="s">
        <v>309</v>
      </c>
      <c r="G724" t="s">
        <v>103</v>
      </c>
      <c r="H724" t="s">
        <v>24</v>
      </c>
      <c r="I724">
        <v>24</v>
      </c>
      <c r="J724">
        <v>36</v>
      </c>
      <c r="K724">
        <v>0</v>
      </c>
      <c r="L724">
        <v>863.96</v>
      </c>
      <c r="M724">
        <v>28.36</v>
      </c>
      <c r="N724">
        <v>0</v>
      </c>
      <c r="O724">
        <v>29.25</v>
      </c>
      <c r="P724">
        <v>0</v>
      </c>
      <c r="Q724">
        <v>0</v>
      </c>
      <c r="R724">
        <v>0</v>
      </c>
      <c r="S724">
        <v>0</v>
      </c>
      <c r="T724">
        <v>900.96</v>
      </c>
      <c r="U724" s="38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 s="38">
        <v>21281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5572</v>
      </c>
      <c r="B725" t="s">
        <v>101</v>
      </c>
      <c r="C725" s="1">
        <v>46063</v>
      </c>
      <c r="D725" s="2">
        <v>2000221015</v>
      </c>
      <c r="E725" t="s">
        <v>174</v>
      </c>
      <c r="G725" t="s">
        <v>103</v>
      </c>
      <c r="H725" t="s">
        <v>24</v>
      </c>
      <c r="I725">
        <v>25.51</v>
      </c>
      <c r="J725">
        <v>6</v>
      </c>
      <c r="K725">
        <v>0</v>
      </c>
      <c r="L725">
        <v>153.05000000000001</v>
      </c>
      <c r="M725">
        <v>5.0199999999999996</v>
      </c>
      <c r="N725">
        <v>0</v>
      </c>
      <c r="O725">
        <v>5.18</v>
      </c>
      <c r="P725">
        <v>0</v>
      </c>
      <c r="Q725">
        <v>0</v>
      </c>
      <c r="R725">
        <v>0</v>
      </c>
      <c r="S725">
        <v>0</v>
      </c>
      <c r="T725">
        <v>159.6</v>
      </c>
      <c r="U725" s="38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 s="38">
        <v>21015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5572</v>
      </c>
      <c r="B726" t="s">
        <v>101</v>
      </c>
      <c r="C726" s="1">
        <v>46063</v>
      </c>
      <c r="D726" s="2">
        <v>2000221289</v>
      </c>
      <c r="E726" t="s">
        <v>175</v>
      </c>
      <c r="G726" t="s">
        <v>103</v>
      </c>
      <c r="H726" t="s">
        <v>24</v>
      </c>
      <c r="I726">
        <v>26.18</v>
      </c>
      <c r="J726">
        <v>6</v>
      </c>
      <c r="K726">
        <v>0</v>
      </c>
      <c r="L726">
        <v>157.11000000000001</v>
      </c>
      <c r="M726">
        <v>5.16</v>
      </c>
      <c r="N726">
        <v>0</v>
      </c>
      <c r="O726">
        <v>5.32</v>
      </c>
      <c r="P726">
        <v>0</v>
      </c>
      <c r="Q726">
        <v>0</v>
      </c>
      <c r="R726">
        <v>0</v>
      </c>
      <c r="S726">
        <v>0</v>
      </c>
      <c r="T726">
        <v>163.84</v>
      </c>
      <c r="U726" s="38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 s="38">
        <v>21289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5572</v>
      </c>
      <c r="B727" t="s">
        <v>101</v>
      </c>
      <c r="C727" s="1">
        <v>46063</v>
      </c>
      <c r="D727" s="2">
        <v>2000221017</v>
      </c>
      <c r="E727" t="s">
        <v>176</v>
      </c>
      <c r="G727" t="s">
        <v>103</v>
      </c>
      <c r="H727" t="s">
        <v>24</v>
      </c>
      <c r="I727">
        <v>24.34</v>
      </c>
      <c r="J727">
        <v>6</v>
      </c>
      <c r="K727">
        <v>0</v>
      </c>
      <c r="L727">
        <v>146.02000000000001</v>
      </c>
      <c r="M727">
        <v>4.79</v>
      </c>
      <c r="N727">
        <v>0</v>
      </c>
      <c r="O727">
        <v>4.9400000000000004</v>
      </c>
      <c r="P727">
        <v>0</v>
      </c>
      <c r="Q727">
        <v>0</v>
      </c>
      <c r="R727">
        <v>0</v>
      </c>
      <c r="S727">
        <v>0</v>
      </c>
      <c r="T727">
        <v>152.27000000000001</v>
      </c>
      <c r="U727" s="38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 s="38">
        <v>21017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5572</v>
      </c>
      <c r="B728" t="s">
        <v>101</v>
      </c>
      <c r="C728" s="1">
        <v>46063</v>
      </c>
      <c r="D728" s="2">
        <v>2000223361</v>
      </c>
      <c r="E728" t="s">
        <v>181</v>
      </c>
      <c r="G728" t="s">
        <v>103</v>
      </c>
      <c r="H728" t="s">
        <v>24</v>
      </c>
      <c r="I728">
        <v>25.95</v>
      </c>
      <c r="J728">
        <v>12</v>
      </c>
      <c r="K728">
        <v>0</v>
      </c>
      <c r="L728">
        <v>311.35000000000002</v>
      </c>
      <c r="M728">
        <v>10.220000000000001</v>
      </c>
      <c r="N728">
        <v>0</v>
      </c>
      <c r="O728">
        <v>10.54</v>
      </c>
      <c r="P728">
        <v>0</v>
      </c>
      <c r="Q728">
        <v>0</v>
      </c>
      <c r="R728">
        <v>0</v>
      </c>
      <c r="S728">
        <v>0</v>
      </c>
      <c r="T728">
        <v>324.68</v>
      </c>
      <c r="U728" s="3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 s="38">
        <v>23361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5572</v>
      </c>
      <c r="B729" t="s">
        <v>101</v>
      </c>
      <c r="C729" s="1">
        <v>46063</v>
      </c>
      <c r="D729" s="2">
        <v>2000222225</v>
      </c>
      <c r="E729" t="s">
        <v>183</v>
      </c>
      <c r="G729" t="s">
        <v>103</v>
      </c>
      <c r="H729" t="s">
        <v>24</v>
      </c>
      <c r="I729">
        <v>24.44</v>
      </c>
      <c r="J729">
        <v>6</v>
      </c>
      <c r="K729">
        <v>0</v>
      </c>
      <c r="L729">
        <v>146.62</v>
      </c>
      <c r="M729">
        <v>4.8099999999999996</v>
      </c>
      <c r="N729">
        <v>0</v>
      </c>
      <c r="O729">
        <v>4.97</v>
      </c>
      <c r="P729">
        <v>0</v>
      </c>
      <c r="Q729">
        <v>0</v>
      </c>
      <c r="R729">
        <v>0</v>
      </c>
      <c r="S729">
        <v>0</v>
      </c>
      <c r="T729">
        <v>152.9</v>
      </c>
      <c r="U729" s="38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 s="38">
        <v>22225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5572</v>
      </c>
      <c r="B730" t="s">
        <v>101</v>
      </c>
      <c r="C730" s="1">
        <v>46063</v>
      </c>
      <c r="D730" s="2">
        <v>2000223360</v>
      </c>
      <c r="E730" t="s">
        <v>184</v>
      </c>
      <c r="G730" t="s">
        <v>103</v>
      </c>
      <c r="H730" t="s">
        <v>24</v>
      </c>
      <c r="I730">
        <v>24.81</v>
      </c>
      <c r="J730">
        <v>18</v>
      </c>
      <c r="K730">
        <v>0</v>
      </c>
      <c r="L730">
        <v>446.64</v>
      </c>
      <c r="M730">
        <v>14.66</v>
      </c>
      <c r="N730">
        <v>0</v>
      </c>
      <c r="O730">
        <v>15.13</v>
      </c>
      <c r="P730">
        <v>0</v>
      </c>
      <c r="Q730">
        <v>0</v>
      </c>
      <c r="R730">
        <v>0</v>
      </c>
      <c r="S730">
        <v>0</v>
      </c>
      <c r="T730">
        <v>465.77</v>
      </c>
      <c r="U730" s="38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 s="38">
        <v>23360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5572</v>
      </c>
      <c r="B731" t="s">
        <v>101</v>
      </c>
      <c r="C731" s="1">
        <v>46063</v>
      </c>
      <c r="D731" s="2">
        <v>2000221272</v>
      </c>
      <c r="E731" t="s">
        <v>187</v>
      </c>
      <c r="G731" t="s">
        <v>103</v>
      </c>
      <c r="H731" t="s">
        <v>24</v>
      </c>
      <c r="I731">
        <v>24.24</v>
      </c>
      <c r="J731">
        <v>6</v>
      </c>
      <c r="K731">
        <v>0</v>
      </c>
      <c r="L731">
        <v>145.43</v>
      </c>
      <c r="M731">
        <v>4.7699999999999996</v>
      </c>
      <c r="N731">
        <v>0</v>
      </c>
      <c r="O731">
        <v>4.92</v>
      </c>
      <c r="P731">
        <v>0</v>
      </c>
      <c r="Q731">
        <v>0</v>
      </c>
      <c r="R731">
        <v>0</v>
      </c>
      <c r="S731">
        <v>0</v>
      </c>
      <c r="T731">
        <v>151.65</v>
      </c>
      <c r="U731" s="38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 s="38">
        <v>21272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5572</v>
      </c>
      <c r="B732" t="s">
        <v>101</v>
      </c>
      <c r="C732" s="1">
        <v>46063</v>
      </c>
      <c r="D732" s="2">
        <v>2000223362</v>
      </c>
      <c r="E732" t="s">
        <v>310</v>
      </c>
      <c r="G732" t="s">
        <v>103</v>
      </c>
      <c r="H732" t="s">
        <v>24</v>
      </c>
      <c r="I732">
        <v>26.28</v>
      </c>
      <c r="J732">
        <v>24</v>
      </c>
      <c r="K732">
        <v>0</v>
      </c>
      <c r="L732">
        <v>630.80999999999995</v>
      </c>
      <c r="M732">
        <v>20.71</v>
      </c>
      <c r="N732">
        <v>0</v>
      </c>
      <c r="O732">
        <v>21.36</v>
      </c>
      <c r="P732">
        <v>0</v>
      </c>
      <c r="Q732">
        <v>0</v>
      </c>
      <c r="R732">
        <v>0</v>
      </c>
      <c r="S732">
        <v>0</v>
      </c>
      <c r="T732">
        <v>657.83</v>
      </c>
      <c r="U732" s="38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 s="38">
        <v>23362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5572</v>
      </c>
      <c r="B733" t="s">
        <v>101</v>
      </c>
      <c r="C733" s="1">
        <v>46063</v>
      </c>
      <c r="D733" s="2">
        <v>2000285557</v>
      </c>
      <c r="E733" t="s">
        <v>255</v>
      </c>
      <c r="G733" t="s">
        <v>103</v>
      </c>
      <c r="H733" t="s">
        <v>24</v>
      </c>
      <c r="I733">
        <v>30.78</v>
      </c>
      <c r="J733">
        <v>6</v>
      </c>
      <c r="K733">
        <v>0</v>
      </c>
      <c r="L733">
        <v>184.66</v>
      </c>
      <c r="M733">
        <v>6.06</v>
      </c>
      <c r="N733">
        <v>0</v>
      </c>
      <c r="O733">
        <v>6.24</v>
      </c>
      <c r="P733">
        <v>0</v>
      </c>
      <c r="Q733">
        <v>0</v>
      </c>
      <c r="R733">
        <v>0</v>
      </c>
      <c r="S733">
        <v>0</v>
      </c>
      <c r="T733">
        <v>192.57</v>
      </c>
      <c r="U733" s="38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 s="38">
        <v>85557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5572</v>
      </c>
      <c r="B734" t="s">
        <v>101</v>
      </c>
      <c r="C734" s="1">
        <v>46063</v>
      </c>
      <c r="D734" s="2">
        <v>2000223378</v>
      </c>
      <c r="E734" t="s">
        <v>189</v>
      </c>
      <c r="G734" t="s">
        <v>103</v>
      </c>
      <c r="H734" t="s">
        <v>24</v>
      </c>
      <c r="I734">
        <v>24.24</v>
      </c>
      <c r="J734">
        <v>6</v>
      </c>
      <c r="K734">
        <v>0</v>
      </c>
      <c r="L734">
        <v>145.43</v>
      </c>
      <c r="M734">
        <v>4.7699999999999996</v>
      </c>
      <c r="N734">
        <v>0</v>
      </c>
      <c r="O734">
        <v>4.92</v>
      </c>
      <c r="P734">
        <v>0</v>
      </c>
      <c r="Q734">
        <v>0</v>
      </c>
      <c r="R734">
        <v>0</v>
      </c>
      <c r="S734">
        <v>0</v>
      </c>
      <c r="T734">
        <v>151.65</v>
      </c>
      <c r="U734" s="38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 s="38">
        <v>23378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5572</v>
      </c>
      <c r="B735" t="s">
        <v>101</v>
      </c>
      <c r="C735" s="1">
        <v>46063</v>
      </c>
      <c r="D735" s="2">
        <v>2000221301</v>
      </c>
      <c r="E735" t="s">
        <v>5026</v>
      </c>
      <c r="G735" t="s">
        <v>103</v>
      </c>
      <c r="H735" t="s">
        <v>24</v>
      </c>
      <c r="I735">
        <v>28.17</v>
      </c>
      <c r="J735">
        <v>18</v>
      </c>
      <c r="K735">
        <v>0</v>
      </c>
      <c r="L735">
        <v>507.08</v>
      </c>
      <c r="M735">
        <v>16.64</v>
      </c>
      <c r="N735">
        <v>0</v>
      </c>
      <c r="O735">
        <v>17.170000000000002</v>
      </c>
      <c r="P735">
        <v>0</v>
      </c>
      <c r="Q735">
        <v>0</v>
      </c>
      <c r="R735">
        <v>0</v>
      </c>
      <c r="S735">
        <v>0</v>
      </c>
      <c r="T735">
        <v>528.79</v>
      </c>
      <c r="U735" s="38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 s="38">
        <v>21301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5572</v>
      </c>
      <c r="B736" t="s">
        <v>101</v>
      </c>
      <c r="C736" s="1">
        <v>46063</v>
      </c>
      <c r="D736" s="2">
        <v>2000221011</v>
      </c>
      <c r="E736" t="s">
        <v>190</v>
      </c>
      <c r="G736" t="s">
        <v>103</v>
      </c>
      <c r="H736" t="s">
        <v>24</v>
      </c>
      <c r="I736">
        <v>40.39</v>
      </c>
      <c r="J736">
        <v>6</v>
      </c>
      <c r="K736">
        <v>0</v>
      </c>
      <c r="L736">
        <v>242.33</v>
      </c>
      <c r="M736">
        <v>7.95</v>
      </c>
      <c r="N736">
        <v>0</v>
      </c>
      <c r="O736">
        <v>8.1999999999999993</v>
      </c>
      <c r="P736">
        <v>0</v>
      </c>
      <c r="Q736">
        <v>0</v>
      </c>
      <c r="R736">
        <v>0</v>
      </c>
      <c r="S736">
        <v>0</v>
      </c>
      <c r="T736">
        <v>252.7</v>
      </c>
      <c r="U736" s="38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 s="38">
        <v>21011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5572</v>
      </c>
      <c r="B737" t="s">
        <v>101</v>
      </c>
      <c r="C737" s="1">
        <v>46063</v>
      </c>
      <c r="D737" s="2">
        <v>2000223259</v>
      </c>
      <c r="E737" t="s">
        <v>191</v>
      </c>
      <c r="G737" t="s">
        <v>103</v>
      </c>
      <c r="H737" t="s">
        <v>24</v>
      </c>
      <c r="I737">
        <v>28.41</v>
      </c>
      <c r="J737">
        <v>18</v>
      </c>
      <c r="K737">
        <v>0</v>
      </c>
      <c r="L737">
        <v>511.37</v>
      </c>
      <c r="M737">
        <v>16.79</v>
      </c>
      <c r="N737">
        <v>0</v>
      </c>
      <c r="O737">
        <v>17.309999999999999</v>
      </c>
      <c r="P737">
        <v>0</v>
      </c>
      <c r="Q737">
        <v>0</v>
      </c>
      <c r="R737">
        <v>0</v>
      </c>
      <c r="S737">
        <v>0</v>
      </c>
      <c r="T737">
        <v>533.27</v>
      </c>
      <c r="U737" s="38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 s="38">
        <v>23259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5572</v>
      </c>
      <c r="B738" t="s">
        <v>101</v>
      </c>
      <c r="C738" s="1">
        <v>46063</v>
      </c>
      <c r="D738" s="2">
        <v>2000223390</v>
      </c>
      <c r="E738" t="s">
        <v>192</v>
      </c>
      <c r="G738" t="s">
        <v>103</v>
      </c>
      <c r="H738" t="s">
        <v>24</v>
      </c>
      <c r="I738">
        <v>29.5</v>
      </c>
      <c r="J738">
        <v>6</v>
      </c>
      <c r="K738">
        <v>0</v>
      </c>
      <c r="L738">
        <v>177.02</v>
      </c>
      <c r="M738">
        <v>5.81</v>
      </c>
      <c r="N738">
        <v>0</v>
      </c>
      <c r="O738">
        <v>5.99</v>
      </c>
      <c r="P738">
        <v>0</v>
      </c>
      <c r="Q738">
        <v>0</v>
      </c>
      <c r="R738">
        <v>0</v>
      </c>
      <c r="S738">
        <v>0</v>
      </c>
      <c r="T738">
        <v>184.6</v>
      </c>
      <c r="U738" s="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 s="38">
        <v>23390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5572</v>
      </c>
      <c r="B739" t="s">
        <v>101</v>
      </c>
      <c r="C739" s="1">
        <v>46063</v>
      </c>
      <c r="D739" s="2">
        <v>2003585409</v>
      </c>
      <c r="E739" t="s">
        <v>199</v>
      </c>
      <c r="G739" t="s">
        <v>103</v>
      </c>
      <c r="H739" t="s">
        <v>24</v>
      </c>
      <c r="I739">
        <v>21.52</v>
      </c>
      <c r="J739">
        <v>24</v>
      </c>
      <c r="K739">
        <v>0</v>
      </c>
      <c r="L739">
        <v>516.42999999999995</v>
      </c>
      <c r="M739">
        <v>16.95</v>
      </c>
      <c r="N739">
        <v>0</v>
      </c>
      <c r="O739">
        <v>17.48</v>
      </c>
      <c r="P739">
        <v>0</v>
      </c>
      <c r="Q739">
        <v>0</v>
      </c>
      <c r="R739">
        <v>0</v>
      </c>
      <c r="S739">
        <v>0</v>
      </c>
      <c r="T739">
        <v>538.54</v>
      </c>
      <c r="U739" s="38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 s="38">
        <v>85409</v>
      </c>
      <c r="Y739" t="str">
        <f>VLOOKUP(Tabela1[[#This Row],[CÓD PRODUTO ]],[1]fornnecedor!$A:$G,7,0)</f>
        <v>PRIMER AUTOMOTIVO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5572</v>
      </c>
      <c r="B740" t="s">
        <v>101</v>
      </c>
      <c r="C740" s="1">
        <v>46063</v>
      </c>
      <c r="D740" s="2">
        <v>2003523076</v>
      </c>
      <c r="E740" t="s">
        <v>200</v>
      </c>
      <c r="G740" t="s">
        <v>103</v>
      </c>
      <c r="H740" t="s">
        <v>24</v>
      </c>
      <c r="I740">
        <v>24.71</v>
      </c>
      <c r="J740">
        <v>300</v>
      </c>
      <c r="K740">
        <v>0</v>
      </c>
      <c r="L740" s="3">
        <v>7411.98</v>
      </c>
      <c r="M740">
        <v>243.3</v>
      </c>
      <c r="N740">
        <v>0</v>
      </c>
      <c r="O740">
        <v>250.97</v>
      </c>
      <c r="P740">
        <v>0</v>
      </c>
      <c r="Q740">
        <v>0</v>
      </c>
      <c r="R740">
        <v>0</v>
      </c>
      <c r="S740">
        <v>0</v>
      </c>
      <c r="T740" s="3">
        <v>7729.42</v>
      </c>
      <c r="U740" s="38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 s="38">
        <v>23076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5572</v>
      </c>
      <c r="B741" t="s">
        <v>101</v>
      </c>
      <c r="C741" s="1">
        <v>46063</v>
      </c>
      <c r="D741" s="2">
        <v>2003523069</v>
      </c>
      <c r="E741" t="s">
        <v>202</v>
      </c>
      <c r="G741" t="s">
        <v>103</v>
      </c>
      <c r="H741" t="s">
        <v>24</v>
      </c>
      <c r="I741">
        <v>32.090000000000003</v>
      </c>
      <c r="J741">
        <v>30</v>
      </c>
      <c r="K741">
        <v>0</v>
      </c>
      <c r="L741">
        <v>962.65</v>
      </c>
      <c r="M741">
        <v>31.6</v>
      </c>
      <c r="N741">
        <v>0</v>
      </c>
      <c r="O741">
        <v>32.6</v>
      </c>
      <c r="P741">
        <v>0</v>
      </c>
      <c r="Q741">
        <v>0</v>
      </c>
      <c r="R741">
        <v>0</v>
      </c>
      <c r="S741">
        <v>0</v>
      </c>
      <c r="T741" s="3">
        <v>1003.88</v>
      </c>
      <c r="U741" s="38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 s="38">
        <v>23069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5572</v>
      </c>
      <c r="B742" t="s">
        <v>101</v>
      </c>
      <c r="C742" s="1">
        <v>46063</v>
      </c>
      <c r="D742" s="2">
        <v>2003585410</v>
      </c>
      <c r="E742" t="s">
        <v>203</v>
      </c>
      <c r="G742" t="s">
        <v>103</v>
      </c>
      <c r="H742" t="s">
        <v>24</v>
      </c>
      <c r="I742">
        <v>32.090000000000003</v>
      </c>
      <c r="J742">
        <v>24</v>
      </c>
      <c r="K742">
        <v>0</v>
      </c>
      <c r="L742">
        <v>770.11</v>
      </c>
      <c r="M742">
        <v>25.28</v>
      </c>
      <c r="N742">
        <v>0</v>
      </c>
      <c r="O742">
        <v>26.07</v>
      </c>
      <c r="P742">
        <v>0</v>
      </c>
      <c r="Q742">
        <v>0</v>
      </c>
      <c r="R742">
        <v>0</v>
      </c>
      <c r="S742">
        <v>0</v>
      </c>
      <c r="T742">
        <v>803.09</v>
      </c>
      <c r="U742" s="38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 s="38">
        <v>85410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5572</v>
      </c>
      <c r="B743" t="s">
        <v>101</v>
      </c>
      <c r="C743" s="1">
        <v>46063</v>
      </c>
      <c r="D743" s="2">
        <v>2003423690</v>
      </c>
      <c r="E743" t="s">
        <v>214</v>
      </c>
      <c r="G743" t="s">
        <v>103</v>
      </c>
      <c r="H743" t="s">
        <v>24</v>
      </c>
      <c r="I743">
        <v>29.44</v>
      </c>
      <c r="J743">
        <v>240</v>
      </c>
      <c r="K743">
        <v>0</v>
      </c>
      <c r="L743" s="3">
        <v>7065.65</v>
      </c>
      <c r="M743">
        <v>231.93</v>
      </c>
      <c r="N743">
        <v>0</v>
      </c>
      <c r="O743">
        <v>239.22</v>
      </c>
      <c r="P743">
        <v>0</v>
      </c>
      <c r="Q743">
        <v>0</v>
      </c>
      <c r="R743">
        <v>0</v>
      </c>
      <c r="S743">
        <v>0</v>
      </c>
      <c r="T743" s="3">
        <v>7368.24</v>
      </c>
      <c r="U743" s="38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 s="38">
        <v>23690</v>
      </c>
      <c r="Y743" t="str">
        <f>VLOOKUP(Tabela1[[#This Row],[CÓD PRODUTO ]],[1]fornnecedor!$A:$G,7,0)</f>
        <v>VERNIZ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5572</v>
      </c>
      <c r="B744" t="s">
        <v>101</v>
      </c>
      <c r="C744" s="1">
        <v>46063</v>
      </c>
      <c r="D744" s="2">
        <v>2003521808</v>
      </c>
      <c r="E744" t="s">
        <v>4616</v>
      </c>
      <c r="G744" t="s">
        <v>103</v>
      </c>
      <c r="H744" t="s">
        <v>24</v>
      </c>
      <c r="I744">
        <v>90.88</v>
      </c>
      <c r="J744">
        <v>2</v>
      </c>
      <c r="K744">
        <v>0</v>
      </c>
      <c r="L744">
        <v>181.76</v>
      </c>
      <c r="M744">
        <v>5.97</v>
      </c>
      <c r="N744">
        <v>0</v>
      </c>
      <c r="O744">
        <v>6.16</v>
      </c>
      <c r="P744">
        <v>0</v>
      </c>
      <c r="Q744">
        <v>0</v>
      </c>
      <c r="R744">
        <v>0</v>
      </c>
      <c r="S744">
        <v>0</v>
      </c>
      <c r="T744">
        <v>189.55</v>
      </c>
      <c r="U744" s="38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 s="38">
        <v>21808</v>
      </c>
      <c r="Y744" t="str">
        <f>VLOOKUP(Tabela1[[#This Row],[CÓD PRODUTO ]],[1]fornnecedor!$A:$G,7,0)</f>
        <v>PRIMER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5572</v>
      </c>
      <c r="B745" t="s">
        <v>101</v>
      </c>
      <c r="C745" s="1">
        <v>46063</v>
      </c>
      <c r="D745" s="2">
        <v>2003421489</v>
      </c>
      <c r="E745" t="s">
        <v>256</v>
      </c>
      <c r="G745" t="s">
        <v>103</v>
      </c>
      <c r="H745" t="s">
        <v>24</v>
      </c>
      <c r="I745">
        <v>122.18</v>
      </c>
      <c r="J745">
        <v>8</v>
      </c>
      <c r="K745">
        <v>0</v>
      </c>
      <c r="L745">
        <v>977.46</v>
      </c>
      <c r="M745">
        <v>32.08</v>
      </c>
      <c r="N745">
        <v>0</v>
      </c>
      <c r="O745">
        <v>33.090000000000003</v>
      </c>
      <c r="P745">
        <v>0</v>
      </c>
      <c r="Q745">
        <v>0</v>
      </c>
      <c r="R745">
        <v>0</v>
      </c>
      <c r="S745">
        <v>0</v>
      </c>
      <c r="T745" s="3">
        <v>1019.31</v>
      </c>
      <c r="U745" s="38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 s="38">
        <v>21489</v>
      </c>
      <c r="Y745" t="str">
        <f>VLOOKUP(Tabela1[[#This Row],[CÓD PRODUTO ]],[1]fornnecedor!$A:$G,7,0)</f>
        <v>VERNIZ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5572</v>
      </c>
      <c r="B746" t="s">
        <v>101</v>
      </c>
      <c r="C746" s="1">
        <v>46063</v>
      </c>
      <c r="D746" s="2">
        <v>2003421073</v>
      </c>
      <c r="E746" t="s">
        <v>217</v>
      </c>
      <c r="G746" t="s">
        <v>103</v>
      </c>
      <c r="H746" t="s">
        <v>24</v>
      </c>
      <c r="I746">
        <v>29.88</v>
      </c>
      <c r="J746">
        <v>18</v>
      </c>
      <c r="K746">
        <v>0</v>
      </c>
      <c r="L746">
        <v>537.88</v>
      </c>
      <c r="M746">
        <v>17.66</v>
      </c>
      <c r="N746">
        <v>0</v>
      </c>
      <c r="O746">
        <v>18.21</v>
      </c>
      <c r="P746">
        <v>0</v>
      </c>
      <c r="Q746">
        <v>0</v>
      </c>
      <c r="R746">
        <v>0</v>
      </c>
      <c r="S746">
        <v>0</v>
      </c>
      <c r="T746">
        <v>560.91999999999996</v>
      </c>
      <c r="U746" s="38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 s="38">
        <v>21073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5572</v>
      </c>
      <c r="B747" t="s">
        <v>101</v>
      </c>
      <c r="C747" s="1">
        <v>46063</v>
      </c>
      <c r="D747" s="2">
        <v>2003521065</v>
      </c>
      <c r="E747" t="s">
        <v>249</v>
      </c>
      <c r="G747" t="s">
        <v>103</v>
      </c>
      <c r="H747" t="s">
        <v>24</v>
      </c>
      <c r="I747">
        <v>31.42</v>
      </c>
      <c r="J747">
        <v>36</v>
      </c>
      <c r="K747">
        <v>0</v>
      </c>
      <c r="L747" s="3">
        <v>1131.04</v>
      </c>
      <c r="M747">
        <v>37.130000000000003</v>
      </c>
      <c r="N747">
        <v>0</v>
      </c>
      <c r="O747">
        <v>38.29</v>
      </c>
      <c r="P747">
        <v>0</v>
      </c>
      <c r="Q747">
        <v>0</v>
      </c>
      <c r="R747">
        <v>0</v>
      </c>
      <c r="S747">
        <v>0</v>
      </c>
      <c r="T747" s="3">
        <v>1179.48</v>
      </c>
      <c r="U747" s="38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 s="38">
        <v>21065</v>
      </c>
      <c r="Y747" t="str">
        <f>VLOOKUP(Tabela1[[#This Row],[CÓD PRODUTO ]],[1]fornnecedor!$A:$G,7,0)</f>
        <v>PRIMER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5573</v>
      </c>
      <c r="B748" t="s">
        <v>101</v>
      </c>
      <c r="C748" s="1">
        <v>46066</v>
      </c>
      <c r="D748" s="2">
        <v>2003121708</v>
      </c>
      <c r="E748" t="s">
        <v>126</v>
      </c>
      <c r="G748" t="s">
        <v>127</v>
      </c>
      <c r="H748" t="s">
        <v>24</v>
      </c>
      <c r="I748">
        <v>161.51</v>
      </c>
      <c r="J748">
        <v>12</v>
      </c>
      <c r="K748">
        <v>0</v>
      </c>
      <c r="L748" s="3">
        <v>1938.15</v>
      </c>
      <c r="M748">
        <v>63.62</v>
      </c>
      <c r="N748">
        <v>0</v>
      </c>
      <c r="O748">
        <v>44.96</v>
      </c>
      <c r="P748">
        <v>0</v>
      </c>
      <c r="Q748">
        <v>0</v>
      </c>
      <c r="R748">
        <v>0</v>
      </c>
      <c r="S748">
        <v>0</v>
      </c>
      <c r="T748" s="3">
        <v>2021.15</v>
      </c>
      <c r="U748" s="3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 s="38">
        <v>21708</v>
      </c>
      <c r="Y748" t="str">
        <f>VLOOKUP(Tabela1[[#This Row],[CÓD PRODUTO ]],[1]fornnecedor!$A:$G,7,0)</f>
        <v>BASES POLIÉSTER</v>
      </c>
      <c r="Z748">
        <v>497437</v>
      </c>
      <c r="AA748" t="str">
        <f>Tabela1[[#This Row],[DESCRIÇÃO]]</f>
        <v>AKZO NOBEL LTDA AUTO</v>
      </c>
    </row>
    <row r="749" spans="1:27" x14ac:dyDescent="0.3">
      <c r="A749" t="s">
        <v>5573</v>
      </c>
      <c r="B749" t="s">
        <v>101</v>
      </c>
      <c r="C749" s="1">
        <v>46066</v>
      </c>
      <c r="D749" s="2">
        <v>2003109916</v>
      </c>
      <c r="E749" t="s">
        <v>128</v>
      </c>
      <c r="G749" t="s">
        <v>127</v>
      </c>
      <c r="H749" t="s">
        <v>24</v>
      </c>
      <c r="I749">
        <v>111.3</v>
      </c>
      <c r="J749">
        <v>2</v>
      </c>
      <c r="K749">
        <v>0</v>
      </c>
      <c r="L749">
        <v>222.6</v>
      </c>
      <c r="M749">
        <v>7.31</v>
      </c>
      <c r="N749">
        <v>0</v>
      </c>
      <c r="O749">
        <v>5.17</v>
      </c>
      <c r="P749">
        <v>0</v>
      </c>
      <c r="Q749">
        <v>0</v>
      </c>
      <c r="R749">
        <v>0</v>
      </c>
      <c r="S749">
        <v>0</v>
      </c>
      <c r="T749">
        <v>232.14</v>
      </c>
      <c r="U749" s="38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 s="38">
        <v>9916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5573</v>
      </c>
      <c r="B750" t="s">
        <v>101</v>
      </c>
      <c r="C750" s="1">
        <v>46066</v>
      </c>
      <c r="D750" s="2">
        <v>2003109923</v>
      </c>
      <c r="E750" t="s">
        <v>130</v>
      </c>
      <c r="G750" t="s">
        <v>127</v>
      </c>
      <c r="H750" t="s">
        <v>24</v>
      </c>
      <c r="I750">
        <v>164.71</v>
      </c>
      <c r="J750">
        <v>2</v>
      </c>
      <c r="K750">
        <v>0</v>
      </c>
      <c r="L750">
        <v>329.41</v>
      </c>
      <c r="M750">
        <v>10.81</v>
      </c>
      <c r="N750">
        <v>0</v>
      </c>
      <c r="O750">
        <v>7.64</v>
      </c>
      <c r="P750">
        <v>0</v>
      </c>
      <c r="Q750">
        <v>0</v>
      </c>
      <c r="R750">
        <v>0</v>
      </c>
      <c r="S750">
        <v>0</v>
      </c>
      <c r="T750">
        <v>343.51</v>
      </c>
      <c r="U750" s="38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 s="38">
        <v>9923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5573</v>
      </c>
      <c r="B751" t="s">
        <v>101</v>
      </c>
      <c r="C751" s="1">
        <v>46066</v>
      </c>
      <c r="D751" s="2">
        <v>2003123410</v>
      </c>
      <c r="E751" t="s">
        <v>4800</v>
      </c>
      <c r="G751" t="s">
        <v>127</v>
      </c>
      <c r="H751" t="s">
        <v>24</v>
      </c>
      <c r="I751">
        <v>432.18</v>
      </c>
      <c r="J751">
        <v>2</v>
      </c>
      <c r="K751">
        <v>0</v>
      </c>
      <c r="L751">
        <v>864.35</v>
      </c>
      <c r="M751">
        <v>28.37</v>
      </c>
      <c r="N751">
        <v>0</v>
      </c>
      <c r="O751">
        <v>20.05</v>
      </c>
      <c r="P751">
        <v>0</v>
      </c>
      <c r="Q751">
        <v>0</v>
      </c>
      <c r="R751">
        <v>0</v>
      </c>
      <c r="S751">
        <v>0</v>
      </c>
      <c r="T751">
        <v>901.36</v>
      </c>
      <c r="U751" s="38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 s="38">
        <v>23410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5573</v>
      </c>
      <c r="B752" t="s">
        <v>101</v>
      </c>
      <c r="C752" s="1">
        <v>46066</v>
      </c>
      <c r="D752" s="2">
        <v>2003109926</v>
      </c>
      <c r="E752" t="s">
        <v>131</v>
      </c>
      <c r="G752" t="s">
        <v>127</v>
      </c>
      <c r="H752" t="s">
        <v>24</v>
      </c>
      <c r="I752">
        <v>280.45999999999998</v>
      </c>
      <c r="J752">
        <v>2</v>
      </c>
      <c r="K752">
        <v>0</v>
      </c>
      <c r="L752">
        <v>560.91999999999996</v>
      </c>
      <c r="M752">
        <v>18.41</v>
      </c>
      <c r="N752">
        <v>0</v>
      </c>
      <c r="O752">
        <v>13.01</v>
      </c>
      <c r="P752">
        <v>0</v>
      </c>
      <c r="Q752">
        <v>0</v>
      </c>
      <c r="R752">
        <v>0</v>
      </c>
      <c r="S752">
        <v>0</v>
      </c>
      <c r="T752">
        <v>584.94000000000005</v>
      </c>
      <c r="U752" s="38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 s="38">
        <v>9926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5573</v>
      </c>
      <c r="B753" t="s">
        <v>101</v>
      </c>
      <c r="C753" s="1">
        <v>46066</v>
      </c>
      <c r="D753" s="2">
        <v>2003109953</v>
      </c>
      <c r="E753" t="s">
        <v>264</v>
      </c>
      <c r="G753" t="s">
        <v>127</v>
      </c>
      <c r="H753" t="s">
        <v>24</v>
      </c>
      <c r="I753">
        <v>268.18</v>
      </c>
      <c r="J753">
        <v>2</v>
      </c>
      <c r="K753">
        <v>0</v>
      </c>
      <c r="L753">
        <v>536.35</v>
      </c>
      <c r="M753">
        <v>17.61</v>
      </c>
      <c r="N753">
        <v>0</v>
      </c>
      <c r="O753">
        <v>12.44</v>
      </c>
      <c r="P753">
        <v>0</v>
      </c>
      <c r="Q753">
        <v>0</v>
      </c>
      <c r="R753">
        <v>0</v>
      </c>
      <c r="S753">
        <v>0</v>
      </c>
      <c r="T753">
        <v>559.32000000000005</v>
      </c>
      <c r="U753" s="38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 s="38">
        <v>9953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5573</v>
      </c>
      <c r="B754" t="s">
        <v>101</v>
      </c>
      <c r="C754" s="1">
        <v>46066</v>
      </c>
      <c r="D754" s="2">
        <v>2003109955</v>
      </c>
      <c r="E754" t="s">
        <v>135</v>
      </c>
      <c r="G754" t="s">
        <v>127</v>
      </c>
      <c r="H754" t="s">
        <v>24</v>
      </c>
      <c r="I754">
        <v>105.89</v>
      </c>
      <c r="J754">
        <v>6</v>
      </c>
      <c r="K754">
        <v>0</v>
      </c>
      <c r="L754">
        <v>635.34</v>
      </c>
      <c r="M754">
        <v>20.85</v>
      </c>
      <c r="N754">
        <v>0</v>
      </c>
      <c r="O754">
        <v>14.74</v>
      </c>
      <c r="P754">
        <v>0</v>
      </c>
      <c r="Q754">
        <v>0</v>
      </c>
      <c r="R754">
        <v>0</v>
      </c>
      <c r="S754">
        <v>0</v>
      </c>
      <c r="T754">
        <v>662.54</v>
      </c>
      <c r="U754" s="38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 s="38">
        <v>9955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5573</v>
      </c>
      <c r="B755" t="s">
        <v>101</v>
      </c>
      <c r="C755" s="1">
        <v>46066</v>
      </c>
      <c r="D755" s="2">
        <v>2003109961</v>
      </c>
      <c r="E755" t="s">
        <v>137</v>
      </c>
      <c r="G755" t="s">
        <v>127</v>
      </c>
      <c r="H755" t="s">
        <v>24</v>
      </c>
      <c r="I755">
        <v>335.67</v>
      </c>
      <c r="J755">
        <v>2</v>
      </c>
      <c r="K755">
        <v>0</v>
      </c>
      <c r="L755">
        <v>671.34</v>
      </c>
      <c r="M755">
        <v>22.04</v>
      </c>
      <c r="N755">
        <v>0</v>
      </c>
      <c r="O755">
        <v>15.57</v>
      </c>
      <c r="P755">
        <v>0</v>
      </c>
      <c r="Q755">
        <v>0</v>
      </c>
      <c r="R755">
        <v>0</v>
      </c>
      <c r="S755">
        <v>0</v>
      </c>
      <c r="T755">
        <v>700.09</v>
      </c>
      <c r="U755" s="38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 s="38">
        <v>9961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5573</v>
      </c>
      <c r="B756" t="s">
        <v>101</v>
      </c>
      <c r="C756" s="1">
        <v>46066</v>
      </c>
      <c r="D756" s="2">
        <v>2003109966</v>
      </c>
      <c r="E756" t="s">
        <v>138</v>
      </c>
      <c r="G756" t="s">
        <v>127</v>
      </c>
      <c r="H756" t="s">
        <v>24</v>
      </c>
      <c r="I756">
        <v>221.76</v>
      </c>
      <c r="J756">
        <v>2</v>
      </c>
      <c r="K756">
        <v>0</v>
      </c>
      <c r="L756">
        <v>443.52</v>
      </c>
      <c r="M756">
        <v>14.56</v>
      </c>
      <c r="N756">
        <v>0</v>
      </c>
      <c r="O756">
        <v>10.29</v>
      </c>
      <c r="P756">
        <v>0</v>
      </c>
      <c r="Q756">
        <v>0</v>
      </c>
      <c r="R756">
        <v>0</v>
      </c>
      <c r="S756">
        <v>0</v>
      </c>
      <c r="T756">
        <v>462.52</v>
      </c>
      <c r="U756" s="38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 s="38">
        <v>9966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5573</v>
      </c>
      <c r="B757" t="s">
        <v>101</v>
      </c>
      <c r="C757" s="1">
        <v>46066</v>
      </c>
      <c r="D757" s="2">
        <v>2003109982</v>
      </c>
      <c r="E757" t="s">
        <v>140</v>
      </c>
      <c r="G757" t="s">
        <v>127</v>
      </c>
      <c r="H757" t="s">
        <v>24</v>
      </c>
      <c r="I757">
        <v>442.51</v>
      </c>
      <c r="J757">
        <v>2</v>
      </c>
      <c r="K757">
        <v>0</v>
      </c>
      <c r="L757">
        <v>885.02</v>
      </c>
      <c r="M757">
        <v>29.05</v>
      </c>
      <c r="N757">
        <v>0</v>
      </c>
      <c r="O757">
        <v>20.53</v>
      </c>
      <c r="P757">
        <v>0</v>
      </c>
      <c r="Q757">
        <v>0</v>
      </c>
      <c r="R757">
        <v>0</v>
      </c>
      <c r="S757">
        <v>0</v>
      </c>
      <c r="T757">
        <v>922.92</v>
      </c>
      <c r="U757" s="38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 s="38">
        <v>9982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5573</v>
      </c>
      <c r="B758" t="s">
        <v>101</v>
      </c>
      <c r="C758" s="1">
        <v>46066</v>
      </c>
      <c r="D758" s="2">
        <v>2003109984</v>
      </c>
      <c r="E758" t="s">
        <v>272</v>
      </c>
      <c r="G758" t="s">
        <v>127</v>
      </c>
      <c r="H758" t="s">
        <v>24</v>
      </c>
      <c r="I758">
        <v>333.18</v>
      </c>
      <c r="J758">
        <v>2</v>
      </c>
      <c r="K758">
        <v>0</v>
      </c>
      <c r="L758">
        <v>666.36</v>
      </c>
      <c r="M758">
        <v>21.87</v>
      </c>
      <c r="N758">
        <v>0</v>
      </c>
      <c r="O758">
        <v>15.45</v>
      </c>
      <c r="P758">
        <v>0</v>
      </c>
      <c r="Q758">
        <v>0</v>
      </c>
      <c r="R758">
        <v>0</v>
      </c>
      <c r="S758">
        <v>0</v>
      </c>
      <c r="T758">
        <v>694.89</v>
      </c>
      <c r="U758" s="3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 s="38">
        <v>9984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5573</v>
      </c>
      <c r="B759" t="s">
        <v>101</v>
      </c>
      <c r="C759" s="1">
        <v>46066</v>
      </c>
      <c r="D759" s="2">
        <v>2003423294</v>
      </c>
      <c r="E759" t="s">
        <v>274</v>
      </c>
      <c r="G759" t="s">
        <v>127</v>
      </c>
      <c r="H759" t="s">
        <v>24</v>
      </c>
      <c r="I759">
        <v>40.93</v>
      </c>
      <c r="J759">
        <v>6</v>
      </c>
      <c r="K759">
        <v>0</v>
      </c>
      <c r="L759">
        <v>245.58</v>
      </c>
      <c r="M759">
        <v>8.06</v>
      </c>
      <c r="N759">
        <v>0</v>
      </c>
      <c r="O759">
        <v>5.7</v>
      </c>
      <c r="P759">
        <v>0</v>
      </c>
      <c r="Q759">
        <v>0</v>
      </c>
      <c r="R759">
        <v>0</v>
      </c>
      <c r="S759">
        <v>0</v>
      </c>
      <c r="T759">
        <v>256.10000000000002</v>
      </c>
      <c r="U759" s="38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 s="38">
        <v>23294</v>
      </c>
      <c r="Y759" t="str">
        <f>VLOOKUP(Tabela1[[#This Row],[CÓD PRODUTO ]],[1]fornnecedor!$A:$G,7,0)</f>
        <v>VERNIZ AUTOMOTIVO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5573</v>
      </c>
      <c r="B760" t="s">
        <v>101</v>
      </c>
      <c r="C760" s="1">
        <v>46066</v>
      </c>
      <c r="D760" s="2">
        <v>2003423295</v>
      </c>
      <c r="E760" t="s">
        <v>275</v>
      </c>
      <c r="G760" t="s">
        <v>127</v>
      </c>
      <c r="H760" t="s">
        <v>24</v>
      </c>
      <c r="I760">
        <v>180.75</v>
      </c>
      <c r="J760">
        <v>20</v>
      </c>
      <c r="K760">
        <v>0</v>
      </c>
      <c r="L760" s="3">
        <v>3615.04</v>
      </c>
      <c r="M760">
        <v>118.66</v>
      </c>
      <c r="N760">
        <v>0</v>
      </c>
      <c r="O760">
        <v>83.86</v>
      </c>
      <c r="P760">
        <v>0</v>
      </c>
      <c r="Q760">
        <v>0</v>
      </c>
      <c r="R760">
        <v>0</v>
      </c>
      <c r="S760">
        <v>0</v>
      </c>
      <c r="T760" s="3">
        <v>3769.85</v>
      </c>
      <c r="U760" s="38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 s="38">
        <v>23295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5573</v>
      </c>
      <c r="B761" t="s">
        <v>101</v>
      </c>
      <c r="C761" s="1">
        <v>46066</v>
      </c>
      <c r="D761" s="2">
        <v>2003421860</v>
      </c>
      <c r="E761" t="s">
        <v>141</v>
      </c>
      <c r="G761" t="s">
        <v>127</v>
      </c>
      <c r="H761" t="s">
        <v>24</v>
      </c>
      <c r="I761">
        <v>43.34</v>
      </c>
      <c r="J761">
        <v>24</v>
      </c>
      <c r="K761">
        <v>0</v>
      </c>
      <c r="L761" s="3">
        <v>1040.2</v>
      </c>
      <c r="M761">
        <v>34.14</v>
      </c>
      <c r="N761">
        <v>0</v>
      </c>
      <c r="O761">
        <v>24.13</v>
      </c>
      <c r="P761">
        <v>0</v>
      </c>
      <c r="Q761">
        <v>0</v>
      </c>
      <c r="R761">
        <v>0</v>
      </c>
      <c r="S761">
        <v>0</v>
      </c>
      <c r="T761" s="3">
        <v>1084.74</v>
      </c>
      <c r="U761" s="38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 s="38">
        <v>21860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5573</v>
      </c>
      <c r="B762" t="s">
        <v>101</v>
      </c>
      <c r="C762" s="1">
        <v>46066</v>
      </c>
      <c r="D762" s="2">
        <v>2005223575</v>
      </c>
      <c r="E762" t="s">
        <v>3053</v>
      </c>
      <c r="G762" t="s">
        <v>127</v>
      </c>
      <c r="H762" t="s">
        <v>24</v>
      </c>
      <c r="I762">
        <v>35.659999999999997</v>
      </c>
      <c r="J762">
        <v>6</v>
      </c>
      <c r="K762">
        <v>0</v>
      </c>
      <c r="L762">
        <v>213.93</v>
      </c>
      <c r="M762">
        <v>14.04</v>
      </c>
      <c r="N762">
        <v>0</v>
      </c>
      <c r="O762">
        <v>4.96</v>
      </c>
      <c r="P762">
        <v>0</v>
      </c>
      <c r="Q762">
        <v>0</v>
      </c>
      <c r="R762">
        <v>15.12</v>
      </c>
      <c r="S762">
        <v>0</v>
      </c>
      <c r="T762">
        <v>230.11</v>
      </c>
      <c r="U762" s="38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 s="38">
        <v>23575</v>
      </c>
      <c r="Y762" t="str">
        <f>VLOOKUP(Tabela1[[#This Row],[CÓD PRODUTO ]],[1]fornnecedor!$A:$G,7,0)</f>
        <v>DESENGRAXANTE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5573</v>
      </c>
      <c r="B763" t="s">
        <v>101</v>
      </c>
      <c r="C763" s="1">
        <v>46066</v>
      </c>
      <c r="D763" s="2">
        <v>2001523653</v>
      </c>
      <c r="E763" t="s">
        <v>276</v>
      </c>
      <c r="G763" t="s">
        <v>127</v>
      </c>
      <c r="H763" t="s">
        <v>24</v>
      </c>
      <c r="I763">
        <v>46.02</v>
      </c>
      <c r="J763">
        <v>120</v>
      </c>
      <c r="K763">
        <v>0</v>
      </c>
      <c r="L763" s="3">
        <v>5521.94</v>
      </c>
      <c r="M763">
        <v>362.52</v>
      </c>
      <c r="N763">
        <v>0</v>
      </c>
      <c r="O763">
        <v>128.12</v>
      </c>
      <c r="P763">
        <v>0</v>
      </c>
      <c r="Q763">
        <v>0</v>
      </c>
      <c r="R763">
        <v>390.4</v>
      </c>
      <c r="S763">
        <v>0</v>
      </c>
      <c r="T763" s="3">
        <v>5939.7</v>
      </c>
      <c r="U763" s="38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 s="38">
        <v>23653</v>
      </c>
      <c r="Y763" t="str">
        <f>VLOOKUP(Tabela1[[#This Row],[CÓD PRODUTO ]],[1]fornnecedor!$A:$G,7,0)</f>
        <v>CATALISADORES INDIVIDUAS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5573</v>
      </c>
      <c r="B764" t="s">
        <v>101</v>
      </c>
      <c r="C764" s="1">
        <v>46066</v>
      </c>
      <c r="D764" s="2">
        <v>2001523296</v>
      </c>
      <c r="E764" t="s">
        <v>143</v>
      </c>
      <c r="G764" t="s">
        <v>127</v>
      </c>
      <c r="H764" t="s">
        <v>24</v>
      </c>
      <c r="I764">
        <v>28.89</v>
      </c>
      <c r="J764">
        <v>24</v>
      </c>
      <c r="K764">
        <v>0</v>
      </c>
      <c r="L764">
        <v>693.27</v>
      </c>
      <c r="M764">
        <v>45.51</v>
      </c>
      <c r="N764">
        <v>0</v>
      </c>
      <c r="O764">
        <v>16.079999999999998</v>
      </c>
      <c r="P764">
        <v>0</v>
      </c>
      <c r="Q764">
        <v>0</v>
      </c>
      <c r="R764">
        <v>49.01</v>
      </c>
      <c r="S764">
        <v>0</v>
      </c>
      <c r="T764">
        <v>745.71</v>
      </c>
      <c r="U764" s="38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 s="38">
        <v>23296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5573</v>
      </c>
      <c r="B765" t="s">
        <v>101</v>
      </c>
      <c r="C765" s="1">
        <v>46066</v>
      </c>
      <c r="D765" s="2">
        <v>2001521859</v>
      </c>
      <c r="E765" t="s">
        <v>277</v>
      </c>
      <c r="G765" t="s">
        <v>127</v>
      </c>
      <c r="H765" t="s">
        <v>24</v>
      </c>
      <c r="I765">
        <v>17.36</v>
      </c>
      <c r="J765">
        <v>6</v>
      </c>
      <c r="K765">
        <v>0</v>
      </c>
      <c r="L765">
        <v>104.15</v>
      </c>
      <c r="M765">
        <v>6.84</v>
      </c>
      <c r="N765">
        <v>0</v>
      </c>
      <c r="O765">
        <v>2.41</v>
      </c>
      <c r="P765">
        <v>0</v>
      </c>
      <c r="Q765">
        <v>0</v>
      </c>
      <c r="R765">
        <v>7.36</v>
      </c>
      <c r="S765">
        <v>0</v>
      </c>
      <c r="T765">
        <v>112.03</v>
      </c>
      <c r="U765" s="38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 s="38">
        <v>21859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5573</v>
      </c>
      <c r="B766" t="s">
        <v>101</v>
      </c>
      <c r="C766" s="1">
        <v>46066</v>
      </c>
      <c r="D766" s="2">
        <v>2001521862</v>
      </c>
      <c r="E766" t="s">
        <v>278</v>
      </c>
      <c r="G766" t="s">
        <v>127</v>
      </c>
      <c r="H766" t="s">
        <v>24</v>
      </c>
      <c r="I766">
        <v>19.61</v>
      </c>
      <c r="J766">
        <v>24</v>
      </c>
      <c r="K766">
        <v>0</v>
      </c>
      <c r="L766">
        <v>470.62</v>
      </c>
      <c r="M766">
        <v>30.9</v>
      </c>
      <c r="N766">
        <v>0</v>
      </c>
      <c r="O766">
        <v>10.92</v>
      </c>
      <c r="P766">
        <v>0</v>
      </c>
      <c r="Q766">
        <v>0</v>
      </c>
      <c r="R766">
        <v>33.270000000000003</v>
      </c>
      <c r="S766">
        <v>0</v>
      </c>
      <c r="T766">
        <v>506.23</v>
      </c>
      <c r="U766" s="38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 s="38">
        <v>21862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5573</v>
      </c>
      <c r="B767" t="s">
        <v>101</v>
      </c>
      <c r="C767" s="1">
        <v>46066</v>
      </c>
      <c r="D767" s="2">
        <v>2001509773</v>
      </c>
      <c r="E767" t="s">
        <v>279</v>
      </c>
      <c r="G767" t="s">
        <v>127</v>
      </c>
      <c r="H767" t="s">
        <v>24</v>
      </c>
      <c r="I767">
        <v>65.63</v>
      </c>
      <c r="J767">
        <v>6</v>
      </c>
      <c r="K767">
        <v>0</v>
      </c>
      <c r="L767">
        <v>393.77</v>
      </c>
      <c r="M767">
        <v>25.85</v>
      </c>
      <c r="N767">
        <v>0</v>
      </c>
      <c r="O767">
        <v>9.14</v>
      </c>
      <c r="P767">
        <v>0</v>
      </c>
      <c r="Q767">
        <v>0</v>
      </c>
      <c r="R767">
        <v>27.84</v>
      </c>
      <c r="S767">
        <v>0</v>
      </c>
      <c r="T767">
        <v>423.56</v>
      </c>
      <c r="U767" s="38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 s="38">
        <v>9773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5573</v>
      </c>
      <c r="B768" t="s">
        <v>101</v>
      </c>
      <c r="C768" s="1">
        <v>46066</v>
      </c>
      <c r="D768" s="2">
        <v>2001509775</v>
      </c>
      <c r="E768" t="s">
        <v>280</v>
      </c>
      <c r="G768" t="s">
        <v>127</v>
      </c>
      <c r="H768" t="s">
        <v>24</v>
      </c>
      <c r="I768">
        <v>37.4</v>
      </c>
      <c r="J768">
        <v>6</v>
      </c>
      <c r="K768">
        <v>0</v>
      </c>
      <c r="L768">
        <v>224.37</v>
      </c>
      <c r="M768">
        <v>14.73</v>
      </c>
      <c r="N768">
        <v>0</v>
      </c>
      <c r="O768">
        <v>5.2</v>
      </c>
      <c r="P768">
        <v>0</v>
      </c>
      <c r="Q768">
        <v>0</v>
      </c>
      <c r="R768">
        <v>15.86</v>
      </c>
      <c r="S768">
        <v>0</v>
      </c>
      <c r="T768">
        <v>241.34</v>
      </c>
      <c r="U768" s="3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 s="38">
        <v>9775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5573</v>
      </c>
      <c r="B769" t="s">
        <v>101</v>
      </c>
      <c r="C769" s="1">
        <v>46066</v>
      </c>
      <c r="D769" s="2">
        <v>2001409764</v>
      </c>
      <c r="E769" t="s">
        <v>5150</v>
      </c>
      <c r="G769" t="s">
        <v>127</v>
      </c>
      <c r="H769" t="s">
        <v>24</v>
      </c>
      <c r="I769">
        <v>23.2</v>
      </c>
      <c r="J769">
        <v>12</v>
      </c>
      <c r="K769">
        <v>0</v>
      </c>
      <c r="L769">
        <v>278.37</v>
      </c>
      <c r="M769">
        <v>3.65</v>
      </c>
      <c r="N769">
        <v>0</v>
      </c>
      <c r="O769">
        <v>6.45</v>
      </c>
      <c r="P769">
        <v>0</v>
      </c>
      <c r="Q769">
        <v>0</v>
      </c>
      <c r="R769">
        <v>11.25</v>
      </c>
      <c r="S769">
        <v>0</v>
      </c>
      <c r="T769">
        <v>284.8</v>
      </c>
      <c r="U769" s="38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 s="38">
        <v>9764</v>
      </c>
      <c r="Y769" t="str">
        <f>VLOOKUP(Tabela1[[#This Row],[CÓD PRODUTO ]],[1]fornnecedor!$A:$G,7,0)</f>
        <v>MASSA DE PEQUENOS REPAROS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5573</v>
      </c>
      <c r="B770" t="s">
        <v>101</v>
      </c>
      <c r="C770" s="1">
        <v>46066</v>
      </c>
      <c r="D770" s="2">
        <v>2003523926</v>
      </c>
      <c r="E770" t="s">
        <v>283</v>
      </c>
      <c r="G770" t="s">
        <v>127</v>
      </c>
      <c r="H770" t="s">
        <v>24</v>
      </c>
      <c r="I770">
        <v>92.1</v>
      </c>
      <c r="J770">
        <v>20</v>
      </c>
      <c r="K770">
        <v>0</v>
      </c>
      <c r="L770" s="3">
        <v>1841.94</v>
      </c>
      <c r="M770">
        <v>60.46</v>
      </c>
      <c r="N770">
        <v>0</v>
      </c>
      <c r="O770">
        <v>42.75</v>
      </c>
      <c r="P770">
        <v>0</v>
      </c>
      <c r="Q770">
        <v>0</v>
      </c>
      <c r="R770">
        <v>0</v>
      </c>
      <c r="S770">
        <v>0</v>
      </c>
      <c r="T770" s="3">
        <v>1920.82</v>
      </c>
      <c r="U770" s="38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 s="38">
        <v>23926</v>
      </c>
      <c r="Y770" t="str">
        <f>VLOOKUP(Tabela1[[#This Row],[CÓD PRODUTO ]],[1]fornnecedor!$A:$G,7,0)</f>
        <v>PRIMER AUTOMOTIVO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5573</v>
      </c>
      <c r="B771" t="s">
        <v>101</v>
      </c>
      <c r="C771" s="1">
        <v>46066</v>
      </c>
      <c r="D771" s="2">
        <v>2000109995</v>
      </c>
      <c r="E771" t="s">
        <v>285</v>
      </c>
      <c r="G771" t="s">
        <v>127</v>
      </c>
      <c r="H771" t="s">
        <v>24</v>
      </c>
      <c r="I771">
        <v>127.51</v>
      </c>
      <c r="J771">
        <v>4</v>
      </c>
      <c r="K771">
        <v>0</v>
      </c>
      <c r="L771">
        <v>510.05</v>
      </c>
      <c r="M771">
        <v>33.479999999999997</v>
      </c>
      <c r="N771">
        <v>0</v>
      </c>
      <c r="O771">
        <v>11.83</v>
      </c>
      <c r="P771">
        <v>0</v>
      </c>
      <c r="Q771">
        <v>0</v>
      </c>
      <c r="R771">
        <v>36.06</v>
      </c>
      <c r="S771">
        <v>0</v>
      </c>
      <c r="T771">
        <v>548.63</v>
      </c>
      <c r="U771" s="38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 s="38">
        <v>9995</v>
      </c>
      <c r="Y771" t="str">
        <f>VLOOKUP(Tabela1[[#This Row],[CÓD PRODUTO ]],[1]fornnecedor!$A:$G,7,0)</f>
        <v>DILUENTE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5573</v>
      </c>
      <c r="B772" t="s">
        <v>101</v>
      </c>
      <c r="C772" s="1">
        <v>46066</v>
      </c>
      <c r="D772" s="2">
        <v>2000121067</v>
      </c>
      <c r="E772" t="s">
        <v>145</v>
      </c>
      <c r="G772" t="s">
        <v>127</v>
      </c>
      <c r="H772" t="s">
        <v>24</v>
      </c>
      <c r="I772">
        <v>24.96</v>
      </c>
      <c r="J772">
        <v>24</v>
      </c>
      <c r="K772">
        <v>0</v>
      </c>
      <c r="L772">
        <v>598.94000000000005</v>
      </c>
      <c r="M772">
        <v>39.32</v>
      </c>
      <c r="N772">
        <v>0</v>
      </c>
      <c r="O772">
        <v>13.9</v>
      </c>
      <c r="P772">
        <v>0</v>
      </c>
      <c r="Q772">
        <v>0</v>
      </c>
      <c r="R772">
        <v>42.35</v>
      </c>
      <c r="S772">
        <v>0</v>
      </c>
      <c r="T772">
        <v>644.25</v>
      </c>
      <c r="U772" s="38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 s="38">
        <v>21067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5573</v>
      </c>
      <c r="B773" t="s">
        <v>101</v>
      </c>
      <c r="C773" s="1">
        <v>46066</v>
      </c>
      <c r="D773" s="2">
        <v>2000109997</v>
      </c>
      <c r="E773" t="s">
        <v>287</v>
      </c>
      <c r="G773" t="s">
        <v>127</v>
      </c>
      <c r="H773" t="s">
        <v>24</v>
      </c>
      <c r="I773">
        <v>28.13</v>
      </c>
      <c r="J773">
        <v>18</v>
      </c>
      <c r="K773">
        <v>0</v>
      </c>
      <c r="L773">
        <v>506.25</v>
      </c>
      <c r="M773">
        <v>33.24</v>
      </c>
      <c r="N773">
        <v>0</v>
      </c>
      <c r="O773">
        <v>11.74</v>
      </c>
      <c r="P773">
        <v>0</v>
      </c>
      <c r="Q773">
        <v>0</v>
      </c>
      <c r="R773">
        <v>35.79</v>
      </c>
      <c r="S773">
        <v>0</v>
      </c>
      <c r="T773">
        <v>544.54999999999995</v>
      </c>
      <c r="U773" s="38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 s="38">
        <v>9997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5574</v>
      </c>
      <c r="B774" t="s">
        <v>101</v>
      </c>
      <c r="C774" s="1">
        <v>46072</v>
      </c>
      <c r="D774" s="2">
        <v>2000284550</v>
      </c>
      <c r="E774" t="s">
        <v>315</v>
      </c>
      <c r="G774" t="s">
        <v>103</v>
      </c>
      <c r="H774" t="s">
        <v>24</v>
      </c>
      <c r="I774">
        <v>23.72</v>
      </c>
      <c r="J774">
        <v>6</v>
      </c>
      <c r="K774">
        <v>0</v>
      </c>
      <c r="L774">
        <v>142.31</v>
      </c>
      <c r="M774">
        <v>4.67</v>
      </c>
      <c r="N774">
        <v>0</v>
      </c>
      <c r="O774">
        <v>81.42</v>
      </c>
      <c r="P774">
        <v>0</v>
      </c>
      <c r="Q774">
        <v>0</v>
      </c>
      <c r="R774">
        <v>0</v>
      </c>
      <c r="S774">
        <v>0</v>
      </c>
      <c r="T774">
        <v>148.4</v>
      </c>
      <c r="U774" s="38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 s="38">
        <v>84550</v>
      </c>
      <c r="Y774" t="str">
        <f>VLOOKUP(Tabela1[[#This Row],[CÓD PRODUTO ]],[1]fornnecedor!$A:$G,7,0)</f>
        <v>TINTAS POLIÉSTER</v>
      </c>
      <c r="Z774">
        <v>497678</v>
      </c>
      <c r="AA774" t="str">
        <f>Tabela1[[#This Row],[DESCRIÇÃO]]</f>
        <v>AKZO NOBEL LTDA AUTO</v>
      </c>
    </row>
    <row r="775" spans="1:27" x14ac:dyDescent="0.3">
      <c r="A775" t="s">
        <v>5575</v>
      </c>
      <c r="B775" t="s">
        <v>101</v>
      </c>
      <c r="C775" s="1">
        <v>46072</v>
      </c>
      <c r="D775" s="2">
        <v>2003109920</v>
      </c>
      <c r="E775" t="s">
        <v>251</v>
      </c>
      <c r="G775" t="s">
        <v>127</v>
      </c>
      <c r="H775" t="s">
        <v>24</v>
      </c>
      <c r="I775">
        <v>504.29</v>
      </c>
      <c r="J775">
        <v>4</v>
      </c>
      <c r="K775">
        <v>0</v>
      </c>
      <c r="L775" s="3">
        <v>2017.17</v>
      </c>
      <c r="M775">
        <v>66.209999999999994</v>
      </c>
      <c r="N775">
        <v>0</v>
      </c>
      <c r="O775">
        <v>37.17</v>
      </c>
      <c r="P775">
        <v>0</v>
      </c>
      <c r="Q775">
        <v>0</v>
      </c>
      <c r="R775">
        <v>0</v>
      </c>
      <c r="S775">
        <v>0</v>
      </c>
      <c r="T775" s="3">
        <v>2103.5500000000002</v>
      </c>
      <c r="U775" s="38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 s="38">
        <v>9920</v>
      </c>
      <c r="Y775" t="str">
        <f>VLOOKUP(Tabela1[[#This Row],[CÓD PRODUTO ]],[1]fornnecedor!$A:$G,7,0)</f>
        <v>BASES POLIÉSTER</v>
      </c>
      <c r="Z775">
        <v>497679</v>
      </c>
      <c r="AA775" t="str">
        <f>Tabela1[[#This Row],[DESCRIÇÃO]]</f>
        <v>AKZO NOBEL LTDA AUTO</v>
      </c>
    </row>
    <row r="776" spans="1:27" x14ac:dyDescent="0.3">
      <c r="A776" t="s">
        <v>5575</v>
      </c>
      <c r="B776" t="s">
        <v>101</v>
      </c>
      <c r="C776" s="1">
        <v>46072</v>
      </c>
      <c r="D776" s="2">
        <v>2003109928</v>
      </c>
      <c r="E776" t="s">
        <v>4924</v>
      </c>
      <c r="G776" t="s">
        <v>127</v>
      </c>
      <c r="H776" t="s">
        <v>24</v>
      </c>
      <c r="I776">
        <v>625.98</v>
      </c>
      <c r="J776">
        <v>2</v>
      </c>
      <c r="K776">
        <v>0</v>
      </c>
      <c r="L776" s="3">
        <v>1251.95</v>
      </c>
      <c r="M776">
        <v>41.1</v>
      </c>
      <c r="N776">
        <v>0</v>
      </c>
      <c r="O776">
        <v>23.07</v>
      </c>
      <c r="P776">
        <v>0</v>
      </c>
      <c r="Q776">
        <v>0</v>
      </c>
      <c r="R776">
        <v>0</v>
      </c>
      <c r="S776">
        <v>0</v>
      </c>
      <c r="T776" s="3">
        <v>1305.57</v>
      </c>
      <c r="U776" s="38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 s="38">
        <v>9928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5576</v>
      </c>
      <c r="B777" t="s">
        <v>101</v>
      </c>
      <c r="C777" s="1">
        <v>46072</v>
      </c>
      <c r="D777" s="2">
        <v>2001309800</v>
      </c>
      <c r="E777" t="s">
        <v>110</v>
      </c>
      <c r="G777" t="s">
        <v>103</v>
      </c>
      <c r="H777" t="s">
        <v>24</v>
      </c>
      <c r="I777">
        <v>30.72</v>
      </c>
      <c r="J777">
        <v>6</v>
      </c>
      <c r="K777">
        <v>0</v>
      </c>
      <c r="L777">
        <v>184.32</v>
      </c>
      <c r="M777">
        <v>12.1</v>
      </c>
      <c r="N777">
        <v>0</v>
      </c>
      <c r="O777">
        <v>3.39</v>
      </c>
      <c r="P777">
        <v>0</v>
      </c>
      <c r="Q777">
        <v>0</v>
      </c>
      <c r="R777">
        <v>13.03</v>
      </c>
      <c r="S777">
        <v>0</v>
      </c>
      <c r="T777">
        <v>198.26</v>
      </c>
      <c r="U777" s="38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 s="38">
        <v>9800</v>
      </c>
      <c r="Y777" t="str">
        <f>VLOOKUP(Tabela1[[#This Row],[CÓD PRODUTO ]],[1]fornnecedor!$A:$G,7,0)</f>
        <v>REMOVEDOR PASTOSO</v>
      </c>
      <c r="Z777">
        <v>497680</v>
      </c>
      <c r="AA777" t="str">
        <f>Tabela1[[#This Row],[DESCRIÇÃO]]</f>
        <v>AKZO NOBEL LTDA AUTO</v>
      </c>
    </row>
    <row r="778" spans="1:27" x14ac:dyDescent="0.3">
      <c r="A778" t="s">
        <v>5577</v>
      </c>
      <c r="B778" t="s">
        <v>101</v>
      </c>
      <c r="C778" s="1">
        <v>46072</v>
      </c>
      <c r="D778" s="2">
        <v>2003109956</v>
      </c>
      <c r="E778" t="s">
        <v>266</v>
      </c>
      <c r="G778" t="s">
        <v>127</v>
      </c>
      <c r="H778" t="s">
        <v>24</v>
      </c>
      <c r="I778">
        <v>339.87</v>
      </c>
      <c r="J778">
        <v>1</v>
      </c>
      <c r="K778">
        <v>0</v>
      </c>
      <c r="L778">
        <v>339.87</v>
      </c>
      <c r="M778">
        <v>11.16</v>
      </c>
      <c r="N778">
        <v>0</v>
      </c>
      <c r="O778">
        <v>6.26</v>
      </c>
      <c r="P778">
        <v>0</v>
      </c>
      <c r="Q778">
        <v>0</v>
      </c>
      <c r="R778">
        <v>0</v>
      </c>
      <c r="S778">
        <v>0</v>
      </c>
      <c r="T778">
        <v>354.43</v>
      </c>
      <c r="U778" s="3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 s="38">
        <v>9956</v>
      </c>
      <c r="Y778" t="str">
        <f>VLOOKUP(Tabela1[[#This Row],[CÓD PRODUTO ]],[1]fornnecedor!$A:$G,7,0)</f>
        <v>BASES POLIÉSTER</v>
      </c>
      <c r="Z778">
        <v>497681</v>
      </c>
      <c r="AA778" t="str">
        <f>Tabela1[[#This Row],[DESCRIÇÃO]]</f>
        <v>AKZO NOBEL LTDA AUTO</v>
      </c>
    </row>
    <row r="779" spans="1:27" x14ac:dyDescent="0.3">
      <c r="A779" t="s">
        <v>5578</v>
      </c>
      <c r="B779" t="s">
        <v>101</v>
      </c>
      <c r="C779" s="1">
        <v>46072</v>
      </c>
      <c r="D779" s="2">
        <v>2003109920</v>
      </c>
      <c r="E779" t="s">
        <v>251</v>
      </c>
      <c r="G779" t="s">
        <v>127</v>
      </c>
      <c r="H779" t="s">
        <v>24</v>
      </c>
      <c r="I779">
        <v>484.12</v>
      </c>
      <c r="J779">
        <v>6</v>
      </c>
      <c r="K779">
        <v>0</v>
      </c>
      <c r="L779" s="3">
        <v>2904.72</v>
      </c>
      <c r="M779">
        <v>95.35</v>
      </c>
      <c r="N779">
        <v>0</v>
      </c>
      <c r="O779">
        <v>53.53</v>
      </c>
      <c r="P779">
        <v>0</v>
      </c>
      <c r="Q779">
        <v>0</v>
      </c>
      <c r="R779">
        <v>0</v>
      </c>
      <c r="S779">
        <v>0</v>
      </c>
      <c r="T779" s="3">
        <v>3029.12</v>
      </c>
      <c r="U779" s="38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 s="38">
        <v>9920</v>
      </c>
      <c r="Y779" t="str">
        <f>VLOOKUP(Tabela1[[#This Row],[CÓD PRODUTO ]],[1]fornnecedor!$A:$G,7,0)</f>
        <v>BASES POLIÉSTER</v>
      </c>
      <c r="Z779">
        <v>497682</v>
      </c>
      <c r="AA779" t="str">
        <f>Tabela1[[#This Row],[DESCRIÇÃO]]</f>
        <v>AKZO NOBEL LTDA AUTO</v>
      </c>
    </row>
    <row r="780" spans="1:27" x14ac:dyDescent="0.3">
      <c r="A780" t="s">
        <v>5579</v>
      </c>
      <c r="B780" t="s">
        <v>101</v>
      </c>
      <c r="C780" s="1">
        <v>46072</v>
      </c>
      <c r="D780" s="2">
        <v>2001309800</v>
      </c>
      <c r="E780" t="s">
        <v>110</v>
      </c>
      <c r="G780" t="s">
        <v>103</v>
      </c>
      <c r="H780" t="s">
        <v>24</v>
      </c>
      <c r="I780">
        <v>30.72</v>
      </c>
      <c r="J780">
        <v>12</v>
      </c>
      <c r="K780">
        <v>0</v>
      </c>
      <c r="L780">
        <v>368.65</v>
      </c>
      <c r="M780">
        <v>24.2</v>
      </c>
      <c r="N780">
        <v>0</v>
      </c>
      <c r="O780">
        <v>6.8</v>
      </c>
      <c r="P780">
        <v>0</v>
      </c>
      <c r="Q780">
        <v>0</v>
      </c>
      <c r="R780">
        <v>26.06</v>
      </c>
      <c r="S780">
        <v>0</v>
      </c>
      <c r="T780">
        <v>396.54</v>
      </c>
      <c r="U780" s="38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 s="38">
        <v>9800</v>
      </c>
      <c r="Y780" t="str">
        <f>VLOOKUP(Tabela1[[#This Row],[CÓD PRODUTO ]],[1]fornnecedor!$A:$G,7,0)</f>
        <v>REMOVEDOR PASTOSO</v>
      </c>
      <c r="Z780">
        <v>497683</v>
      </c>
      <c r="AA780" t="str">
        <f>Tabela1[[#This Row],[DESCRIÇÃO]]</f>
        <v>AKZO NOBEL LTDA AUTO</v>
      </c>
    </row>
    <row r="781" spans="1:27" x14ac:dyDescent="0.3">
      <c r="A781" t="s">
        <v>5579</v>
      </c>
      <c r="B781" t="s">
        <v>101</v>
      </c>
      <c r="C781" s="1">
        <v>46072</v>
      </c>
      <c r="D781" s="2">
        <v>2003109911</v>
      </c>
      <c r="E781" t="s">
        <v>248</v>
      </c>
      <c r="G781" t="s">
        <v>103</v>
      </c>
      <c r="H781" t="s">
        <v>24</v>
      </c>
      <c r="I781">
        <v>201.44</v>
      </c>
      <c r="J781">
        <v>12</v>
      </c>
      <c r="K781">
        <v>0</v>
      </c>
      <c r="L781" s="3">
        <v>2417.3000000000002</v>
      </c>
      <c r="M781">
        <v>79.349999999999994</v>
      </c>
      <c r="N781">
        <v>0</v>
      </c>
      <c r="O781">
        <v>44.54</v>
      </c>
      <c r="P781">
        <v>0</v>
      </c>
      <c r="Q781">
        <v>0</v>
      </c>
      <c r="R781">
        <v>0</v>
      </c>
      <c r="S781">
        <v>0</v>
      </c>
      <c r="T781" s="3">
        <v>2520.8200000000002</v>
      </c>
      <c r="U781" s="38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 s="38">
        <v>9911</v>
      </c>
      <c r="Y781" t="str">
        <f>VLOOKUP(Tabela1[[#This Row],[CÓD PRODUTO ]],[1]fornnecedor!$A:$G,7,0)</f>
        <v>BASES POLIÉSTER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5580</v>
      </c>
      <c r="B782" t="s">
        <v>101</v>
      </c>
      <c r="C782" s="1">
        <v>46072</v>
      </c>
      <c r="D782" s="2">
        <v>2003121708</v>
      </c>
      <c r="E782" t="s">
        <v>126</v>
      </c>
      <c r="G782" t="s">
        <v>127</v>
      </c>
      <c r="H782" t="s">
        <v>24</v>
      </c>
      <c r="I782">
        <v>161.51</v>
      </c>
      <c r="J782">
        <v>10</v>
      </c>
      <c r="K782">
        <v>0</v>
      </c>
      <c r="L782" s="3">
        <v>1615.12</v>
      </c>
      <c r="M782">
        <v>53.02</v>
      </c>
      <c r="N782">
        <v>0</v>
      </c>
      <c r="O782">
        <v>29.76</v>
      </c>
      <c r="P782">
        <v>0</v>
      </c>
      <c r="Q782">
        <v>0</v>
      </c>
      <c r="R782">
        <v>0</v>
      </c>
      <c r="S782">
        <v>0</v>
      </c>
      <c r="T782" s="3">
        <v>1684.29</v>
      </c>
      <c r="U782" s="38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 s="38">
        <v>21708</v>
      </c>
      <c r="Y782" t="str">
        <f>VLOOKUP(Tabela1[[#This Row],[CÓD PRODUTO ]],[1]fornnecedor!$A:$G,7,0)</f>
        <v>BASES POLIÉSTER</v>
      </c>
      <c r="Z782">
        <v>497686</v>
      </c>
      <c r="AA782" t="str">
        <f>Tabela1[[#This Row],[DESCRIÇÃO]]</f>
        <v>AKZO NOBEL LTDA AUTO</v>
      </c>
    </row>
    <row r="783" spans="1:27" x14ac:dyDescent="0.3">
      <c r="A783" t="s">
        <v>5580</v>
      </c>
      <c r="B783" t="s">
        <v>101</v>
      </c>
      <c r="C783" s="1">
        <v>46072</v>
      </c>
      <c r="D783" s="2">
        <v>2003109919</v>
      </c>
      <c r="E783" t="s">
        <v>260</v>
      </c>
      <c r="G783" t="s">
        <v>127</v>
      </c>
      <c r="H783" t="s">
        <v>24</v>
      </c>
      <c r="I783">
        <v>318.36</v>
      </c>
      <c r="J783">
        <v>4</v>
      </c>
      <c r="K783">
        <v>0</v>
      </c>
      <c r="L783" s="3">
        <v>1273.42</v>
      </c>
      <c r="M783">
        <v>41.8</v>
      </c>
      <c r="N783">
        <v>0</v>
      </c>
      <c r="O783">
        <v>23.46</v>
      </c>
      <c r="P783">
        <v>0</v>
      </c>
      <c r="Q783">
        <v>0</v>
      </c>
      <c r="R783">
        <v>0</v>
      </c>
      <c r="S783">
        <v>0</v>
      </c>
      <c r="T783" s="3">
        <v>1327.95</v>
      </c>
      <c r="U783" s="38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 s="38">
        <v>9919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5580</v>
      </c>
      <c r="B784" t="s">
        <v>101</v>
      </c>
      <c r="C784" s="1">
        <v>46072</v>
      </c>
      <c r="D784" s="2">
        <v>2003109955</v>
      </c>
      <c r="E784" t="s">
        <v>135</v>
      </c>
      <c r="G784" t="s">
        <v>127</v>
      </c>
      <c r="H784" t="s">
        <v>24</v>
      </c>
      <c r="I784">
        <v>105.89</v>
      </c>
      <c r="J784">
        <v>8</v>
      </c>
      <c r="K784">
        <v>0</v>
      </c>
      <c r="L784">
        <v>847.12</v>
      </c>
      <c r="M784">
        <v>27.81</v>
      </c>
      <c r="N784">
        <v>0</v>
      </c>
      <c r="O784">
        <v>15.61</v>
      </c>
      <c r="P784">
        <v>0</v>
      </c>
      <c r="Q784">
        <v>0</v>
      </c>
      <c r="R784">
        <v>0</v>
      </c>
      <c r="S784">
        <v>0</v>
      </c>
      <c r="T784">
        <v>883.4</v>
      </c>
      <c r="U784" s="38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 s="38">
        <v>9955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5580</v>
      </c>
      <c r="B785" t="s">
        <v>101</v>
      </c>
      <c r="C785" s="1">
        <v>46072</v>
      </c>
      <c r="D785" s="2">
        <v>2003109956</v>
      </c>
      <c r="E785" t="s">
        <v>266</v>
      </c>
      <c r="G785" t="s">
        <v>127</v>
      </c>
      <c r="H785" t="s">
        <v>24</v>
      </c>
      <c r="I785">
        <v>339.87</v>
      </c>
      <c r="J785">
        <v>4</v>
      </c>
      <c r="K785">
        <v>0</v>
      </c>
      <c r="L785" s="3">
        <v>1359.48</v>
      </c>
      <c r="M785">
        <v>44.62</v>
      </c>
      <c r="N785">
        <v>0</v>
      </c>
      <c r="O785">
        <v>25.05</v>
      </c>
      <c r="P785">
        <v>0</v>
      </c>
      <c r="Q785">
        <v>0</v>
      </c>
      <c r="R785">
        <v>0</v>
      </c>
      <c r="S785">
        <v>0</v>
      </c>
      <c r="T785" s="3">
        <v>1417.69</v>
      </c>
      <c r="U785" s="38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 s="38">
        <v>9956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5580</v>
      </c>
      <c r="B786" t="s">
        <v>101</v>
      </c>
      <c r="C786" s="1">
        <v>46072</v>
      </c>
      <c r="D786" s="2">
        <v>2003109966</v>
      </c>
      <c r="E786" t="s">
        <v>138</v>
      </c>
      <c r="G786" t="s">
        <v>127</v>
      </c>
      <c r="H786" t="s">
        <v>24</v>
      </c>
      <c r="I786">
        <v>221.76</v>
      </c>
      <c r="J786">
        <v>2</v>
      </c>
      <c r="K786">
        <v>0</v>
      </c>
      <c r="L786">
        <v>443.52</v>
      </c>
      <c r="M786">
        <v>14.56</v>
      </c>
      <c r="N786">
        <v>0</v>
      </c>
      <c r="O786">
        <v>8.18</v>
      </c>
      <c r="P786">
        <v>0</v>
      </c>
      <c r="Q786">
        <v>0</v>
      </c>
      <c r="R786">
        <v>0</v>
      </c>
      <c r="S786">
        <v>0</v>
      </c>
      <c r="T786">
        <v>462.52</v>
      </c>
      <c r="U786" s="38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 s="38">
        <v>9966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5580</v>
      </c>
      <c r="B787" t="s">
        <v>101</v>
      </c>
      <c r="C787" s="1">
        <v>46072</v>
      </c>
      <c r="D787" s="2">
        <v>2000423623</v>
      </c>
      <c r="E787" t="s">
        <v>281</v>
      </c>
      <c r="G787" t="s">
        <v>127</v>
      </c>
      <c r="H787" t="s">
        <v>24</v>
      </c>
      <c r="I787">
        <v>82.12</v>
      </c>
      <c r="J787">
        <v>6</v>
      </c>
      <c r="K787">
        <v>0</v>
      </c>
      <c r="L787">
        <v>492.72</v>
      </c>
      <c r="M787">
        <v>6.47</v>
      </c>
      <c r="N787">
        <v>0</v>
      </c>
      <c r="O787">
        <v>9.06</v>
      </c>
      <c r="P787">
        <v>0</v>
      </c>
      <c r="Q787">
        <v>0</v>
      </c>
      <c r="R787">
        <v>19.91</v>
      </c>
      <c r="S787">
        <v>0</v>
      </c>
      <c r="T787">
        <v>504.12</v>
      </c>
      <c r="U787" s="38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 s="38">
        <v>23623</v>
      </c>
      <c r="Y787" t="str">
        <f>VLOOKUP(Tabela1[[#This Row],[CÓD PRODUTO ]],[1]fornnecedor!$A:$G,7,0)</f>
        <v>MASSA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5580</v>
      </c>
      <c r="B788" t="s">
        <v>101</v>
      </c>
      <c r="C788" s="1">
        <v>46072</v>
      </c>
      <c r="D788" s="2">
        <v>2000109994</v>
      </c>
      <c r="E788" t="s">
        <v>144</v>
      </c>
      <c r="G788" t="s">
        <v>127</v>
      </c>
      <c r="H788" t="s">
        <v>24</v>
      </c>
      <c r="I788">
        <v>30.82</v>
      </c>
      <c r="J788">
        <v>12</v>
      </c>
      <c r="K788">
        <v>0</v>
      </c>
      <c r="L788">
        <v>369.83</v>
      </c>
      <c r="M788">
        <v>24.28</v>
      </c>
      <c r="N788">
        <v>0</v>
      </c>
      <c r="O788">
        <v>6.82</v>
      </c>
      <c r="P788">
        <v>0</v>
      </c>
      <c r="Q788">
        <v>0</v>
      </c>
      <c r="R788">
        <v>26.15</v>
      </c>
      <c r="S788">
        <v>0</v>
      </c>
      <c r="T788">
        <v>397.81</v>
      </c>
      <c r="U788" s="3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 s="38">
        <v>9994</v>
      </c>
      <c r="Y788" t="str">
        <f>VLOOKUP(Tabela1[[#This Row],[CÓD PRODUTO ]],[1]fornnecedor!$A:$G,7,0)</f>
        <v>DILUENTE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5581</v>
      </c>
      <c r="B789" t="s">
        <v>101</v>
      </c>
      <c r="C789" s="1">
        <v>46073</v>
      </c>
      <c r="D789" s="2">
        <v>2003284714</v>
      </c>
      <c r="E789" t="s">
        <v>5131</v>
      </c>
      <c r="G789" t="s">
        <v>103</v>
      </c>
      <c r="H789" t="s">
        <v>24</v>
      </c>
      <c r="I789">
        <v>445.31</v>
      </c>
      <c r="J789">
        <v>2</v>
      </c>
      <c r="K789">
        <v>0</v>
      </c>
      <c r="L789">
        <v>890.62</v>
      </c>
      <c r="M789">
        <v>29.23</v>
      </c>
      <c r="N789">
        <v>0</v>
      </c>
      <c r="O789">
        <v>22.36</v>
      </c>
      <c r="P789">
        <v>0</v>
      </c>
      <c r="Q789">
        <v>0</v>
      </c>
      <c r="R789">
        <v>0</v>
      </c>
      <c r="S789">
        <v>0</v>
      </c>
      <c r="T789">
        <v>928.76</v>
      </c>
      <c r="U789" s="38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 s="38">
        <v>84714</v>
      </c>
      <c r="Y789" t="str">
        <f>VLOOKUP(Tabela1[[#This Row],[CÓD PRODUTO ]],[1]fornnecedor!$A:$G,7,0)</f>
        <v>BASES PU</v>
      </c>
      <c r="Z789">
        <v>497721</v>
      </c>
      <c r="AA789" t="str">
        <f>Tabela1[[#This Row],[DESCRIÇÃO]]</f>
        <v>AKZO NOBEL LTDA AUTO</v>
      </c>
    </row>
    <row r="790" spans="1:27" x14ac:dyDescent="0.3">
      <c r="A790" t="s">
        <v>5581</v>
      </c>
      <c r="B790" t="s">
        <v>101</v>
      </c>
      <c r="C790" s="1">
        <v>46073</v>
      </c>
      <c r="D790" s="2">
        <v>2003223003</v>
      </c>
      <c r="E790" t="s">
        <v>289</v>
      </c>
      <c r="G790" t="s">
        <v>103</v>
      </c>
      <c r="H790" t="s">
        <v>24</v>
      </c>
      <c r="I790">
        <v>216.91</v>
      </c>
      <c r="J790">
        <v>2</v>
      </c>
      <c r="K790">
        <v>0</v>
      </c>
      <c r="L790">
        <v>433.83</v>
      </c>
      <c r="M790">
        <v>14.24</v>
      </c>
      <c r="N790">
        <v>0</v>
      </c>
      <c r="O790">
        <v>10.88</v>
      </c>
      <c r="P790">
        <v>0</v>
      </c>
      <c r="Q790">
        <v>0</v>
      </c>
      <c r="R790">
        <v>0</v>
      </c>
      <c r="S790">
        <v>0</v>
      </c>
      <c r="T790">
        <v>452.41</v>
      </c>
      <c r="U790" s="38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 s="38">
        <v>23003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5581</v>
      </c>
      <c r="B791" t="s">
        <v>101</v>
      </c>
      <c r="C791" s="1">
        <v>46073</v>
      </c>
      <c r="D791" s="2">
        <v>2003223005</v>
      </c>
      <c r="E791" t="s">
        <v>147</v>
      </c>
      <c r="G791" t="s">
        <v>103</v>
      </c>
      <c r="H791" t="s">
        <v>24</v>
      </c>
      <c r="I791">
        <v>201.96</v>
      </c>
      <c r="J791">
        <v>2</v>
      </c>
      <c r="K791">
        <v>0</v>
      </c>
      <c r="L791">
        <v>403.91</v>
      </c>
      <c r="M791">
        <v>13.26</v>
      </c>
      <c r="N791">
        <v>0</v>
      </c>
      <c r="O791">
        <v>10.130000000000001</v>
      </c>
      <c r="P791">
        <v>0</v>
      </c>
      <c r="Q791">
        <v>0</v>
      </c>
      <c r="R791">
        <v>0</v>
      </c>
      <c r="S791">
        <v>0</v>
      </c>
      <c r="T791">
        <v>421.21</v>
      </c>
      <c r="U791" s="38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 s="38">
        <v>23005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5581</v>
      </c>
      <c r="B792" t="s">
        <v>101</v>
      </c>
      <c r="C792" s="1">
        <v>46073</v>
      </c>
      <c r="D792" s="2">
        <v>2003223007</v>
      </c>
      <c r="E792" t="s">
        <v>148</v>
      </c>
      <c r="G792" t="s">
        <v>103</v>
      </c>
      <c r="H792" t="s">
        <v>24</v>
      </c>
      <c r="I792">
        <v>259.35000000000002</v>
      </c>
      <c r="J792">
        <v>2</v>
      </c>
      <c r="K792">
        <v>0</v>
      </c>
      <c r="L792">
        <v>518.70000000000005</v>
      </c>
      <c r="M792">
        <v>17.03</v>
      </c>
      <c r="N792">
        <v>0</v>
      </c>
      <c r="O792">
        <v>13.01</v>
      </c>
      <c r="P792">
        <v>0</v>
      </c>
      <c r="Q792">
        <v>0</v>
      </c>
      <c r="R792">
        <v>0</v>
      </c>
      <c r="S792">
        <v>0</v>
      </c>
      <c r="T792">
        <v>540.91999999999996</v>
      </c>
      <c r="U792" s="38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 s="38">
        <v>23007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5581</v>
      </c>
      <c r="B793" t="s">
        <v>101</v>
      </c>
      <c r="C793" s="1">
        <v>46073</v>
      </c>
      <c r="D793" s="2">
        <v>2003223013</v>
      </c>
      <c r="E793" t="s">
        <v>5168</v>
      </c>
      <c r="G793" t="s">
        <v>103</v>
      </c>
      <c r="H793" t="s">
        <v>24</v>
      </c>
      <c r="I793">
        <v>578.88</v>
      </c>
      <c r="J793">
        <v>2</v>
      </c>
      <c r="K793">
        <v>0</v>
      </c>
      <c r="L793" s="3">
        <v>1157.76</v>
      </c>
      <c r="M793">
        <v>38</v>
      </c>
      <c r="N793">
        <v>0</v>
      </c>
      <c r="O793">
        <v>29.04</v>
      </c>
      <c r="P793">
        <v>0</v>
      </c>
      <c r="Q793">
        <v>0</v>
      </c>
      <c r="R793">
        <v>0</v>
      </c>
      <c r="S793">
        <v>0</v>
      </c>
      <c r="T793" s="3">
        <v>1207.3399999999999</v>
      </c>
      <c r="U793" s="38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 s="38">
        <v>23013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5581</v>
      </c>
      <c r="B794" t="s">
        <v>101</v>
      </c>
      <c r="C794" s="1">
        <v>46073</v>
      </c>
      <c r="D794" s="2">
        <v>2003223050</v>
      </c>
      <c r="E794" t="s">
        <v>5052</v>
      </c>
      <c r="G794" t="s">
        <v>103</v>
      </c>
      <c r="H794" t="s">
        <v>24</v>
      </c>
      <c r="I794">
        <v>184.88</v>
      </c>
      <c r="J794">
        <v>2</v>
      </c>
      <c r="K794">
        <v>0</v>
      </c>
      <c r="L794">
        <v>369.77</v>
      </c>
      <c r="M794">
        <v>12.14</v>
      </c>
      <c r="N794">
        <v>0</v>
      </c>
      <c r="O794">
        <v>9.2799999999999994</v>
      </c>
      <c r="P794">
        <v>0</v>
      </c>
      <c r="Q794">
        <v>0</v>
      </c>
      <c r="R794">
        <v>0</v>
      </c>
      <c r="S794">
        <v>0</v>
      </c>
      <c r="T794">
        <v>385.61</v>
      </c>
      <c r="U794" s="38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 s="38">
        <v>23050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5581</v>
      </c>
      <c r="B795" t="s">
        <v>101</v>
      </c>
      <c r="C795" s="1">
        <v>46073</v>
      </c>
      <c r="D795" s="2">
        <v>2003223015</v>
      </c>
      <c r="E795" t="s">
        <v>291</v>
      </c>
      <c r="G795" t="s">
        <v>103</v>
      </c>
      <c r="H795" t="s">
        <v>24</v>
      </c>
      <c r="I795">
        <v>218.47</v>
      </c>
      <c r="J795">
        <v>2</v>
      </c>
      <c r="K795">
        <v>0</v>
      </c>
      <c r="L795">
        <v>436.94</v>
      </c>
      <c r="M795">
        <v>14.34</v>
      </c>
      <c r="N795">
        <v>0</v>
      </c>
      <c r="O795">
        <v>10.96</v>
      </c>
      <c r="P795">
        <v>0</v>
      </c>
      <c r="Q795">
        <v>0</v>
      </c>
      <c r="R795">
        <v>0</v>
      </c>
      <c r="S795">
        <v>0</v>
      </c>
      <c r="T795">
        <v>455.65</v>
      </c>
      <c r="U795" s="38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 s="38">
        <v>23015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5581</v>
      </c>
      <c r="B796" t="s">
        <v>101</v>
      </c>
      <c r="C796" s="1">
        <v>46073</v>
      </c>
      <c r="D796" s="2">
        <v>2003322640</v>
      </c>
      <c r="E796" t="s">
        <v>5136</v>
      </c>
      <c r="G796" t="s">
        <v>152</v>
      </c>
      <c r="H796" t="s">
        <v>24</v>
      </c>
      <c r="I796">
        <v>604.84</v>
      </c>
      <c r="J796">
        <v>2</v>
      </c>
      <c r="K796">
        <v>0</v>
      </c>
      <c r="L796" s="3">
        <v>1209.67</v>
      </c>
      <c r="M796">
        <v>39.71</v>
      </c>
      <c r="N796">
        <v>0</v>
      </c>
      <c r="O796">
        <v>30.34</v>
      </c>
      <c r="P796">
        <v>0</v>
      </c>
      <c r="Q796">
        <v>0</v>
      </c>
      <c r="R796">
        <v>0</v>
      </c>
      <c r="S796">
        <v>0</v>
      </c>
      <c r="T796" s="3">
        <v>1261.48</v>
      </c>
      <c r="U796" s="38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 s="38">
        <v>22640</v>
      </c>
      <c r="Y796" t="str">
        <f>VLOOKUP(Tabela1[[#This Row],[CÓD PRODUTO ]],[1]fornnecedor!$A:$G,7,0)</f>
        <v>BASES LACA / SINTETICO / TECH FLEET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5581</v>
      </c>
      <c r="B797" t="s">
        <v>101</v>
      </c>
      <c r="C797" s="1">
        <v>46073</v>
      </c>
      <c r="D797" s="2">
        <v>2005209804</v>
      </c>
      <c r="E797" t="s">
        <v>109</v>
      </c>
      <c r="G797" t="s">
        <v>103</v>
      </c>
      <c r="H797" t="s">
        <v>24</v>
      </c>
      <c r="I797">
        <v>25.38</v>
      </c>
      <c r="J797">
        <v>36</v>
      </c>
      <c r="K797">
        <v>0</v>
      </c>
      <c r="L797">
        <v>913.74</v>
      </c>
      <c r="M797">
        <v>59.99</v>
      </c>
      <c r="N797">
        <v>0</v>
      </c>
      <c r="O797">
        <v>22.92</v>
      </c>
      <c r="P797">
        <v>0</v>
      </c>
      <c r="Q797">
        <v>0</v>
      </c>
      <c r="R797">
        <v>64.599999999999994</v>
      </c>
      <c r="S797">
        <v>0</v>
      </c>
      <c r="T797">
        <v>982.87</v>
      </c>
      <c r="U797" s="38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 s="38">
        <v>9804</v>
      </c>
      <c r="Y797" t="str">
        <f>VLOOKUP(Tabela1[[#This Row],[CÓD PRODUTO ]],[1]fornnecedor!$A:$G,7,0)</f>
        <v>DESENGRAXANTE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5581</v>
      </c>
      <c r="B798" t="s">
        <v>101</v>
      </c>
      <c r="C798" s="1">
        <v>46073</v>
      </c>
      <c r="D798" s="2">
        <v>2005109799</v>
      </c>
      <c r="E798" t="s">
        <v>195</v>
      </c>
      <c r="G798" t="s">
        <v>103</v>
      </c>
      <c r="H798" t="s">
        <v>24</v>
      </c>
      <c r="I798">
        <v>25.34</v>
      </c>
      <c r="J798">
        <v>24</v>
      </c>
      <c r="K798">
        <v>0</v>
      </c>
      <c r="L798">
        <v>608.23</v>
      </c>
      <c r="M798">
        <v>0</v>
      </c>
      <c r="N798">
        <v>0</v>
      </c>
      <c r="O798">
        <v>15.25</v>
      </c>
      <c r="P798">
        <v>0</v>
      </c>
      <c r="Q798">
        <v>0</v>
      </c>
      <c r="R798">
        <v>43</v>
      </c>
      <c r="S798">
        <v>0</v>
      </c>
      <c r="T798">
        <v>614.30999999999995</v>
      </c>
      <c r="U798" s="3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 s="38">
        <v>9799</v>
      </c>
      <c r="Y798" t="str">
        <f>VLOOKUP(Tabela1[[#This Row],[CÓD PRODUTO ]],[1]fornnecedor!$A:$G,7,0)</f>
        <v>FERRUGEM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5581</v>
      </c>
      <c r="B799" t="s">
        <v>101</v>
      </c>
      <c r="C799" s="1">
        <v>46073</v>
      </c>
      <c r="D799" s="2">
        <v>2002922653</v>
      </c>
      <c r="E799" t="s">
        <v>102</v>
      </c>
      <c r="G799" t="s">
        <v>103</v>
      </c>
      <c r="H799" t="s">
        <v>24</v>
      </c>
      <c r="I799">
        <v>13.11</v>
      </c>
      <c r="J799">
        <v>115</v>
      </c>
      <c r="K799">
        <v>0</v>
      </c>
      <c r="L799" s="3">
        <v>1507.31</v>
      </c>
      <c r="M799">
        <v>0</v>
      </c>
      <c r="N799">
        <v>0</v>
      </c>
      <c r="O799">
        <v>37.799999999999997</v>
      </c>
      <c r="P799">
        <v>0</v>
      </c>
      <c r="Q799">
        <v>0</v>
      </c>
      <c r="R799">
        <v>106.57</v>
      </c>
      <c r="S799">
        <v>0</v>
      </c>
      <c r="T799" s="3">
        <v>1522.38</v>
      </c>
      <c r="U799" s="38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 s="38">
        <v>22653</v>
      </c>
      <c r="Y799" t="str">
        <f>VLOOKUP(Tabela1[[#This Row],[CÓD PRODUTO ]],[1]fornnecedor!$A:$G,7,0)</f>
        <v>EMBALAGEM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5581</v>
      </c>
      <c r="B800" t="s">
        <v>101</v>
      </c>
      <c r="C800" s="1">
        <v>46073</v>
      </c>
      <c r="D800" s="2">
        <v>2001509788</v>
      </c>
      <c r="E800" t="s">
        <v>197</v>
      </c>
      <c r="G800" t="s">
        <v>103</v>
      </c>
      <c r="H800" t="s">
        <v>24</v>
      </c>
      <c r="I800">
        <v>45.75</v>
      </c>
      <c r="J800">
        <v>24</v>
      </c>
      <c r="K800">
        <v>0</v>
      </c>
      <c r="L800" s="3">
        <v>1097.9000000000001</v>
      </c>
      <c r="M800">
        <v>72.08</v>
      </c>
      <c r="N800">
        <v>0</v>
      </c>
      <c r="O800">
        <v>27.54</v>
      </c>
      <c r="P800">
        <v>0</v>
      </c>
      <c r="Q800">
        <v>0</v>
      </c>
      <c r="R800">
        <v>77.62</v>
      </c>
      <c r="S800">
        <v>0</v>
      </c>
      <c r="T800" s="3">
        <v>1180.96</v>
      </c>
      <c r="U800" s="38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 s="38">
        <v>9788</v>
      </c>
      <c r="Y800" t="str">
        <f>VLOOKUP(Tabela1[[#This Row],[CÓD PRODUTO ]],[1]fornnecedor!$A:$G,7,0)</f>
        <v>CATALISADORES INDIVIDUAS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5581</v>
      </c>
      <c r="B801" t="s">
        <v>101</v>
      </c>
      <c r="C801" s="1">
        <v>46073</v>
      </c>
      <c r="D801" s="2">
        <v>2001521075</v>
      </c>
      <c r="E801" t="s">
        <v>198</v>
      </c>
      <c r="G801" t="s">
        <v>103</v>
      </c>
      <c r="H801" t="s">
        <v>24</v>
      </c>
      <c r="I801">
        <v>22.01</v>
      </c>
      <c r="J801">
        <v>36</v>
      </c>
      <c r="K801">
        <v>0</v>
      </c>
      <c r="L801">
        <v>792.51</v>
      </c>
      <c r="M801">
        <v>52.03</v>
      </c>
      <c r="N801">
        <v>0</v>
      </c>
      <c r="O801">
        <v>19.88</v>
      </c>
      <c r="P801">
        <v>0</v>
      </c>
      <c r="Q801">
        <v>0</v>
      </c>
      <c r="R801">
        <v>56.03</v>
      </c>
      <c r="S801">
        <v>0</v>
      </c>
      <c r="T801">
        <v>852.47</v>
      </c>
      <c r="U801" s="38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 s="38">
        <v>21075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5581</v>
      </c>
      <c r="B802" t="s">
        <v>101</v>
      </c>
      <c r="C802" s="1">
        <v>46073</v>
      </c>
      <c r="D802" s="2">
        <v>2000323383</v>
      </c>
      <c r="E802" t="s">
        <v>205</v>
      </c>
      <c r="G802" t="s">
        <v>103</v>
      </c>
      <c r="H802" t="s">
        <v>24</v>
      </c>
      <c r="I802">
        <v>36.47</v>
      </c>
      <c r="J802">
        <v>24</v>
      </c>
      <c r="K802">
        <v>0</v>
      </c>
      <c r="L802">
        <v>875.37</v>
      </c>
      <c r="M802">
        <v>28.73</v>
      </c>
      <c r="N802">
        <v>0</v>
      </c>
      <c r="O802">
        <v>21.95</v>
      </c>
      <c r="P802">
        <v>0</v>
      </c>
      <c r="Q802">
        <v>0</v>
      </c>
      <c r="R802">
        <v>0</v>
      </c>
      <c r="S802">
        <v>0</v>
      </c>
      <c r="T802">
        <v>912.85</v>
      </c>
      <c r="U802" s="38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 s="38">
        <v>23383</v>
      </c>
      <c r="Y802" t="str">
        <f>VLOOKUP(Tabela1[[#This Row],[CÓD PRODUTO ]],[1]fornnecedor!$A:$G,7,0)</f>
        <v>TINTAS PU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5581</v>
      </c>
      <c r="B803" t="s">
        <v>101</v>
      </c>
      <c r="C803" s="1">
        <v>46073</v>
      </c>
      <c r="D803" s="2">
        <v>2000323384</v>
      </c>
      <c r="E803" t="s">
        <v>209</v>
      </c>
      <c r="G803" t="s">
        <v>103</v>
      </c>
      <c r="H803" t="s">
        <v>24</v>
      </c>
      <c r="I803">
        <v>34.380000000000003</v>
      </c>
      <c r="J803">
        <v>36</v>
      </c>
      <c r="K803">
        <v>0</v>
      </c>
      <c r="L803" s="3">
        <v>1237.8399999999999</v>
      </c>
      <c r="M803">
        <v>40.630000000000003</v>
      </c>
      <c r="N803">
        <v>0</v>
      </c>
      <c r="O803">
        <v>31.05</v>
      </c>
      <c r="P803">
        <v>0</v>
      </c>
      <c r="Q803">
        <v>0</v>
      </c>
      <c r="R803">
        <v>0</v>
      </c>
      <c r="S803">
        <v>0</v>
      </c>
      <c r="T803" s="3">
        <v>1290.8499999999999</v>
      </c>
      <c r="U803" s="38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 s="38">
        <v>23384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5581</v>
      </c>
      <c r="B804" t="s">
        <v>101</v>
      </c>
      <c r="C804" s="1">
        <v>46073</v>
      </c>
      <c r="D804" s="2">
        <v>2000321010</v>
      </c>
      <c r="E804" t="s">
        <v>210</v>
      </c>
      <c r="G804" t="s">
        <v>103</v>
      </c>
      <c r="H804" t="s">
        <v>66</v>
      </c>
      <c r="I804">
        <v>43.3</v>
      </c>
      <c r="J804">
        <v>18</v>
      </c>
      <c r="K804">
        <v>0</v>
      </c>
      <c r="L804">
        <v>779.4</v>
      </c>
      <c r="M804">
        <v>25.58</v>
      </c>
      <c r="N804">
        <v>0</v>
      </c>
      <c r="O804">
        <v>19.54</v>
      </c>
      <c r="P804">
        <v>0</v>
      </c>
      <c r="Q804">
        <v>0</v>
      </c>
      <c r="R804">
        <v>55.1</v>
      </c>
      <c r="S804">
        <v>0</v>
      </c>
      <c r="T804">
        <v>812.77</v>
      </c>
      <c r="U804" s="38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 s="38">
        <v>21010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5581</v>
      </c>
      <c r="B805" t="s">
        <v>101</v>
      </c>
      <c r="C805" s="1">
        <v>46073</v>
      </c>
      <c r="D805" s="2">
        <v>2000323257</v>
      </c>
      <c r="E805" t="s">
        <v>115</v>
      </c>
      <c r="G805" t="s">
        <v>103</v>
      </c>
      <c r="H805" t="s">
        <v>24</v>
      </c>
      <c r="I805">
        <v>39.68</v>
      </c>
      <c r="J805">
        <v>6</v>
      </c>
      <c r="K805">
        <v>0</v>
      </c>
      <c r="L805">
        <v>238.06</v>
      </c>
      <c r="M805">
        <v>7.81</v>
      </c>
      <c r="N805">
        <v>0</v>
      </c>
      <c r="O805">
        <v>5.97</v>
      </c>
      <c r="P805">
        <v>0</v>
      </c>
      <c r="Q805">
        <v>0</v>
      </c>
      <c r="R805">
        <v>16.829999999999998</v>
      </c>
      <c r="S805">
        <v>0</v>
      </c>
      <c r="T805">
        <v>248.25</v>
      </c>
      <c r="U805" s="38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 s="38">
        <v>23257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5581</v>
      </c>
      <c r="B806" t="s">
        <v>101</v>
      </c>
      <c r="C806" s="1">
        <v>46073</v>
      </c>
      <c r="D806" s="2">
        <v>2000120795</v>
      </c>
      <c r="E806" t="s">
        <v>215</v>
      </c>
      <c r="G806" t="s">
        <v>103</v>
      </c>
      <c r="H806" t="s">
        <v>24</v>
      </c>
      <c r="I806">
        <v>327</v>
      </c>
      <c r="J806">
        <v>10</v>
      </c>
      <c r="K806">
        <v>0</v>
      </c>
      <c r="L806" s="3">
        <v>3270</v>
      </c>
      <c r="M806">
        <v>214.68</v>
      </c>
      <c r="N806">
        <v>0</v>
      </c>
      <c r="O806">
        <v>82.02</v>
      </c>
      <c r="P806">
        <v>0</v>
      </c>
      <c r="Q806">
        <v>0</v>
      </c>
      <c r="R806">
        <v>231.19</v>
      </c>
      <c r="S806">
        <v>0</v>
      </c>
      <c r="T806" s="3">
        <v>3517.38</v>
      </c>
      <c r="U806" s="38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 s="38">
        <v>20795</v>
      </c>
      <c r="Y806" t="str">
        <f>VLOOKUP(Tabela1[[#This Row],[CÓD PRODUTO ]],[1]fornnecedor!$A:$G,7,0)</f>
        <v>DILUENTE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5581</v>
      </c>
      <c r="B807" t="s">
        <v>101</v>
      </c>
      <c r="C807" s="1">
        <v>46073</v>
      </c>
      <c r="D807" s="2">
        <v>2000109806</v>
      </c>
      <c r="E807" t="s">
        <v>216</v>
      </c>
      <c r="G807" t="s">
        <v>103</v>
      </c>
      <c r="H807" t="s">
        <v>24</v>
      </c>
      <c r="I807">
        <v>98.74</v>
      </c>
      <c r="J807">
        <v>24</v>
      </c>
      <c r="K807">
        <v>0</v>
      </c>
      <c r="L807" s="3">
        <v>2369.8200000000002</v>
      </c>
      <c r="M807">
        <v>155.58000000000001</v>
      </c>
      <c r="N807">
        <v>0</v>
      </c>
      <c r="O807">
        <v>59.44</v>
      </c>
      <c r="P807">
        <v>0</v>
      </c>
      <c r="Q807">
        <v>0</v>
      </c>
      <c r="R807">
        <v>167.55</v>
      </c>
      <c r="S807">
        <v>0</v>
      </c>
      <c r="T807" s="3">
        <v>2549.1</v>
      </c>
      <c r="U807" s="38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 s="38">
        <v>9806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5581</v>
      </c>
      <c r="B808" t="s">
        <v>101</v>
      </c>
      <c r="C808" s="1">
        <v>46073</v>
      </c>
      <c r="D808" s="2">
        <v>2000109805</v>
      </c>
      <c r="E808" t="s">
        <v>295</v>
      </c>
      <c r="G808" t="s">
        <v>103</v>
      </c>
      <c r="H808" t="s">
        <v>24</v>
      </c>
      <c r="I808">
        <v>18.920000000000002</v>
      </c>
      <c r="J808">
        <v>120</v>
      </c>
      <c r="K808">
        <v>0</v>
      </c>
      <c r="L808" s="3">
        <v>2270.88</v>
      </c>
      <c r="M808">
        <v>149.08000000000001</v>
      </c>
      <c r="N808">
        <v>0</v>
      </c>
      <c r="O808">
        <v>56.96</v>
      </c>
      <c r="P808">
        <v>0</v>
      </c>
      <c r="Q808">
        <v>0</v>
      </c>
      <c r="R808">
        <v>160.55000000000001</v>
      </c>
      <c r="S808">
        <v>0</v>
      </c>
      <c r="T808" s="3">
        <v>2442.67</v>
      </c>
      <c r="U808" s="3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 s="38">
        <v>9805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5581</v>
      </c>
      <c r="B809" t="s">
        <v>101</v>
      </c>
      <c r="C809" s="1">
        <v>46073</v>
      </c>
      <c r="D809" s="2">
        <v>2003109859</v>
      </c>
      <c r="E809" t="s">
        <v>111</v>
      </c>
      <c r="G809" t="s">
        <v>103</v>
      </c>
      <c r="H809" t="s">
        <v>24</v>
      </c>
      <c r="I809">
        <v>37.200000000000003</v>
      </c>
      <c r="J809">
        <v>6</v>
      </c>
      <c r="K809">
        <v>0</v>
      </c>
      <c r="L809">
        <v>223.22</v>
      </c>
      <c r="M809">
        <v>7.33</v>
      </c>
      <c r="N809">
        <v>0</v>
      </c>
      <c r="O809">
        <v>5.6</v>
      </c>
      <c r="P809">
        <v>0</v>
      </c>
      <c r="Q809">
        <v>0</v>
      </c>
      <c r="R809">
        <v>0</v>
      </c>
      <c r="S809">
        <v>0</v>
      </c>
      <c r="T809">
        <v>232.78</v>
      </c>
      <c r="U809" s="38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 s="38">
        <v>9859</v>
      </c>
      <c r="Y809" t="str">
        <f>VLOOKUP(Tabela1[[#This Row],[CÓD PRODUTO ]],[1]fornnecedor!$A:$G,7,0)</f>
        <v>BASES POLIÉSTER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5581</v>
      </c>
      <c r="B810" t="s">
        <v>101</v>
      </c>
      <c r="C810" s="1">
        <v>46073</v>
      </c>
      <c r="D810" s="2">
        <v>2003109860</v>
      </c>
      <c r="E810" t="s">
        <v>218</v>
      </c>
      <c r="G810" t="s">
        <v>103</v>
      </c>
      <c r="H810" t="s">
        <v>24</v>
      </c>
      <c r="I810">
        <v>485.97</v>
      </c>
      <c r="J810">
        <v>8</v>
      </c>
      <c r="K810">
        <v>0</v>
      </c>
      <c r="L810" s="3">
        <v>3887.73</v>
      </c>
      <c r="M810">
        <v>127.61</v>
      </c>
      <c r="N810">
        <v>0</v>
      </c>
      <c r="O810">
        <v>97.51</v>
      </c>
      <c r="P810">
        <v>0</v>
      </c>
      <c r="Q810">
        <v>0</v>
      </c>
      <c r="R810">
        <v>0</v>
      </c>
      <c r="S810">
        <v>0</v>
      </c>
      <c r="T810" s="3">
        <v>4054.22</v>
      </c>
      <c r="U810" s="38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 s="38">
        <v>9860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5581</v>
      </c>
      <c r="B811" t="s">
        <v>101</v>
      </c>
      <c r="C811" s="1">
        <v>46073</v>
      </c>
      <c r="D811" s="2">
        <v>2003109861</v>
      </c>
      <c r="E811" t="s">
        <v>219</v>
      </c>
      <c r="G811" t="s">
        <v>103</v>
      </c>
      <c r="H811" t="s">
        <v>24</v>
      </c>
      <c r="I811">
        <v>127.64</v>
      </c>
      <c r="J811">
        <v>6</v>
      </c>
      <c r="K811">
        <v>0</v>
      </c>
      <c r="L811">
        <v>765.82</v>
      </c>
      <c r="M811">
        <v>25.14</v>
      </c>
      <c r="N811">
        <v>0</v>
      </c>
      <c r="O811">
        <v>19.21</v>
      </c>
      <c r="P811">
        <v>0</v>
      </c>
      <c r="Q811">
        <v>0</v>
      </c>
      <c r="R811">
        <v>0</v>
      </c>
      <c r="S811">
        <v>0</v>
      </c>
      <c r="T811">
        <v>798.62</v>
      </c>
      <c r="U811" s="38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 s="38">
        <v>9861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5581</v>
      </c>
      <c r="B812" t="s">
        <v>101</v>
      </c>
      <c r="C812" s="1">
        <v>46073</v>
      </c>
      <c r="D812" s="2">
        <v>2003109863</v>
      </c>
      <c r="E812" t="s">
        <v>220</v>
      </c>
      <c r="G812" t="s">
        <v>103</v>
      </c>
      <c r="H812" t="s">
        <v>24</v>
      </c>
      <c r="I812">
        <v>53.3</v>
      </c>
      <c r="J812">
        <v>8</v>
      </c>
      <c r="K812">
        <v>0</v>
      </c>
      <c r="L812">
        <v>426.38</v>
      </c>
      <c r="M812">
        <v>14</v>
      </c>
      <c r="N812">
        <v>0</v>
      </c>
      <c r="O812">
        <v>10.69</v>
      </c>
      <c r="P812">
        <v>0</v>
      </c>
      <c r="Q812">
        <v>0</v>
      </c>
      <c r="R812">
        <v>0</v>
      </c>
      <c r="S812">
        <v>0</v>
      </c>
      <c r="T812">
        <v>444.64</v>
      </c>
      <c r="U812" s="38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 s="38">
        <v>9863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5581</v>
      </c>
      <c r="B813" t="s">
        <v>101</v>
      </c>
      <c r="C813" s="1">
        <v>46073</v>
      </c>
      <c r="D813" s="2">
        <v>2003121250</v>
      </c>
      <c r="E813" t="s">
        <v>223</v>
      </c>
      <c r="G813" t="s">
        <v>103</v>
      </c>
      <c r="H813" t="s">
        <v>24</v>
      </c>
      <c r="I813">
        <v>235.4</v>
      </c>
      <c r="J813">
        <v>8</v>
      </c>
      <c r="K813">
        <v>0</v>
      </c>
      <c r="L813" s="3">
        <v>1883.22</v>
      </c>
      <c r="M813">
        <v>61.82</v>
      </c>
      <c r="N813">
        <v>0</v>
      </c>
      <c r="O813">
        <v>47.23</v>
      </c>
      <c r="P813">
        <v>0</v>
      </c>
      <c r="Q813">
        <v>0</v>
      </c>
      <c r="R813">
        <v>0</v>
      </c>
      <c r="S813">
        <v>0</v>
      </c>
      <c r="T813" s="3">
        <v>1963.87</v>
      </c>
      <c r="U813" s="38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 s="38">
        <v>21250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5581</v>
      </c>
      <c r="B814" t="s">
        <v>101</v>
      </c>
      <c r="C814" s="1">
        <v>46073</v>
      </c>
      <c r="D814" s="2">
        <v>2003109867</v>
      </c>
      <c r="E814" t="s">
        <v>5057</v>
      </c>
      <c r="G814" t="s">
        <v>103</v>
      </c>
      <c r="H814" t="s">
        <v>24</v>
      </c>
      <c r="I814">
        <v>151.28</v>
      </c>
      <c r="J814">
        <v>6</v>
      </c>
      <c r="K814">
        <v>0</v>
      </c>
      <c r="L814">
        <v>907.65</v>
      </c>
      <c r="M814">
        <v>29.79</v>
      </c>
      <c r="N814">
        <v>0</v>
      </c>
      <c r="O814">
        <v>22.77</v>
      </c>
      <c r="P814">
        <v>0</v>
      </c>
      <c r="Q814">
        <v>0</v>
      </c>
      <c r="R814">
        <v>0</v>
      </c>
      <c r="S814">
        <v>0</v>
      </c>
      <c r="T814">
        <v>946.52</v>
      </c>
      <c r="U814" s="38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 s="38">
        <v>9867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5581</v>
      </c>
      <c r="B815" t="s">
        <v>101</v>
      </c>
      <c r="C815" s="1">
        <v>46073</v>
      </c>
      <c r="D815" s="2">
        <v>2003109868</v>
      </c>
      <c r="E815" t="s">
        <v>224</v>
      </c>
      <c r="G815" t="s">
        <v>103</v>
      </c>
      <c r="H815" t="s">
        <v>24</v>
      </c>
      <c r="I815">
        <v>54.14</v>
      </c>
      <c r="J815">
        <v>16</v>
      </c>
      <c r="K815">
        <v>0</v>
      </c>
      <c r="L815">
        <v>866.27</v>
      </c>
      <c r="M815">
        <v>28.44</v>
      </c>
      <c r="N815">
        <v>0</v>
      </c>
      <c r="O815">
        <v>21.72</v>
      </c>
      <c r="P815">
        <v>0</v>
      </c>
      <c r="Q815">
        <v>0</v>
      </c>
      <c r="R815">
        <v>0</v>
      </c>
      <c r="S815">
        <v>0</v>
      </c>
      <c r="T815">
        <v>903.37</v>
      </c>
      <c r="U815" s="38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 s="38">
        <v>9868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5581</v>
      </c>
      <c r="B816" t="s">
        <v>101</v>
      </c>
      <c r="C816" s="1">
        <v>46073</v>
      </c>
      <c r="D816" s="2">
        <v>2003109869</v>
      </c>
      <c r="E816" t="s">
        <v>225</v>
      </c>
      <c r="G816" t="s">
        <v>103</v>
      </c>
      <c r="H816" t="s">
        <v>24</v>
      </c>
      <c r="I816">
        <v>46.88</v>
      </c>
      <c r="J816">
        <v>6</v>
      </c>
      <c r="K816">
        <v>0</v>
      </c>
      <c r="L816">
        <v>281.26</v>
      </c>
      <c r="M816">
        <v>9.23</v>
      </c>
      <c r="N816">
        <v>0</v>
      </c>
      <c r="O816">
        <v>7.05</v>
      </c>
      <c r="P816">
        <v>0</v>
      </c>
      <c r="Q816">
        <v>0</v>
      </c>
      <c r="R816">
        <v>0</v>
      </c>
      <c r="S816">
        <v>0</v>
      </c>
      <c r="T816">
        <v>293.3</v>
      </c>
      <c r="U816" s="38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 s="38">
        <v>9869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5581</v>
      </c>
      <c r="B817" t="s">
        <v>101</v>
      </c>
      <c r="C817" s="1">
        <v>46073</v>
      </c>
      <c r="D817" s="2">
        <v>2003109870</v>
      </c>
      <c r="E817" t="s">
        <v>226</v>
      </c>
      <c r="G817" t="s">
        <v>103</v>
      </c>
      <c r="H817" t="s">
        <v>24</v>
      </c>
      <c r="I817">
        <v>37.450000000000003</v>
      </c>
      <c r="J817">
        <v>6</v>
      </c>
      <c r="K817">
        <v>0</v>
      </c>
      <c r="L817">
        <v>224.73</v>
      </c>
      <c r="M817">
        <v>7.38</v>
      </c>
      <c r="N817">
        <v>0</v>
      </c>
      <c r="O817">
        <v>5.64</v>
      </c>
      <c r="P817">
        <v>0</v>
      </c>
      <c r="Q817">
        <v>0</v>
      </c>
      <c r="R817">
        <v>0</v>
      </c>
      <c r="S817">
        <v>0</v>
      </c>
      <c r="T817">
        <v>234.36</v>
      </c>
      <c r="U817" s="38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 s="38">
        <v>9870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5581</v>
      </c>
      <c r="B818" t="s">
        <v>101</v>
      </c>
      <c r="C818" s="1">
        <v>46073</v>
      </c>
      <c r="D818" s="2">
        <v>2003109871</v>
      </c>
      <c r="E818" t="s">
        <v>227</v>
      </c>
      <c r="G818" t="s">
        <v>103</v>
      </c>
      <c r="H818" t="s">
        <v>24</v>
      </c>
      <c r="I818">
        <v>108.76</v>
      </c>
      <c r="J818">
        <v>10</v>
      </c>
      <c r="K818">
        <v>0</v>
      </c>
      <c r="L818" s="3">
        <v>1087.6199999999999</v>
      </c>
      <c r="M818">
        <v>35.700000000000003</v>
      </c>
      <c r="N818">
        <v>0</v>
      </c>
      <c r="O818">
        <v>27.28</v>
      </c>
      <c r="P818">
        <v>0</v>
      </c>
      <c r="Q818">
        <v>0</v>
      </c>
      <c r="R818">
        <v>0</v>
      </c>
      <c r="S818">
        <v>0</v>
      </c>
      <c r="T818" s="3">
        <v>1134.2</v>
      </c>
      <c r="U818" s="3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 s="38">
        <v>9871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5581</v>
      </c>
      <c r="B819" t="s">
        <v>101</v>
      </c>
      <c r="C819" s="1">
        <v>46073</v>
      </c>
      <c r="D819" s="2">
        <v>2003109873</v>
      </c>
      <c r="E819" t="s">
        <v>228</v>
      </c>
      <c r="G819" t="s">
        <v>103</v>
      </c>
      <c r="H819" t="s">
        <v>24</v>
      </c>
      <c r="I819">
        <v>440.45</v>
      </c>
      <c r="J819">
        <v>2</v>
      </c>
      <c r="K819">
        <v>0</v>
      </c>
      <c r="L819">
        <v>880.9</v>
      </c>
      <c r="M819">
        <v>28.92</v>
      </c>
      <c r="N819">
        <v>0</v>
      </c>
      <c r="O819">
        <v>22.1</v>
      </c>
      <c r="P819">
        <v>0</v>
      </c>
      <c r="Q819">
        <v>0</v>
      </c>
      <c r="R819">
        <v>0</v>
      </c>
      <c r="S819">
        <v>0</v>
      </c>
      <c r="T819">
        <v>918.63</v>
      </c>
      <c r="U819" s="38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 s="38">
        <v>9873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5581</v>
      </c>
      <c r="B820" t="s">
        <v>101</v>
      </c>
      <c r="C820" s="1">
        <v>46073</v>
      </c>
      <c r="D820" s="2">
        <v>2003109874</v>
      </c>
      <c r="E820" t="s">
        <v>296</v>
      </c>
      <c r="G820" t="s">
        <v>103</v>
      </c>
      <c r="H820" t="s">
        <v>24</v>
      </c>
      <c r="I820">
        <v>128.28</v>
      </c>
      <c r="J820">
        <v>4</v>
      </c>
      <c r="K820">
        <v>0</v>
      </c>
      <c r="L820">
        <v>513.1</v>
      </c>
      <c r="M820">
        <v>16.84</v>
      </c>
      <c r="N820">
        <v>0</v>
      </c>
      <c r="O820">
        <v>12.87</v>
      </c>
      <c r="P820">
        <v>0</v>
      </c>
      <c r="Q820">
        <v>0</v>
      </c>
      <c r="R820">
        <v>0</v>
      </c>
      <c r="S820">
        <v>0</v>
      </c>
      <c r="T820">
        <v>535.07000000000005</v>
      </c>
      <c r="U820" s="38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 s="38">
        <v>9874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5581</v>
      </c>
      <c r="B821" t="s">
        <v>101</v>
      </c>
      <c r="C821" s="1">
        <v>46073</v>
      </c>
      <c r="D821" s="2">
        <v>2003109876</v>
      </c>
      <c r="E821" t="s">
        <v>119</v>
      </c>
      <c r="G821" t="s">
        <v>103</v>
      </c>
      <c r="H821" t="s">
        <v>24</v>
      </c>
      <c r="I821">
        <v>240.03</v>
      </c>
      <c r="J821">
        <v>6</v>
      </c>
      <c r="K821">
        <v>0</v>
      </c>
      <c r="L821" s="3">
        <v>1440.16</v>
      </c>
      <c r="M821">
        <v>47.27</v>
      </c>
      <c r="N821">
        <v>0</v>
      </c>
      <c r="O821">
        <v>36.119999999999997</v>
      </c>
      <c r="P821">
        <v>0</v>
      </c>
      <c r="Q821">
        <v>0</v>
      </c>
      <c r="R821">
        <v>0</v>
      </c>
      <c r="S821">
        <v>0</v>
      </c>
      <c r="T821" s="3">
        <v>1501.83</v>
      </c>
      <c r="U821" s="38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 s="38">
        <v>9876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5581</v>
      </c>
      <c r="B822" t="s">
        <v>101</v>
      </c>
      <c r="C822" s="1">
        <v>46073</v>
      </c>
      <c r="D822" s="2">
        <v>2003109877</v>
      </c>
      <c r="E822" t="s">
        <v>297</v>
      </c>
      <c r="G822" t="s">
        <v>103</v>
      </c>
      <c r="H822" t="s">
        <v>24</v>
      </c>
      <c r="I822">
        <v>194.51</v>
      </c>
      <c r="J822">
        <v>6</v>
      </c>
      <c r="K822">
        <v>0</v>
      </c>
      <c r="L822" s="3">
        <v>1167.06</v>
      </c>
      <c r="M822">
        <v>38.31</v>
      </c>
      <c r="N822">
        <v>0</v>
      </c>
      <c r="O822">
        <v>29.27</v>
      </c>
      <c r="P822">
        <v>0</v>
      </c>
      <c r="Q822">
        <v>0</v>
      </c>
      <c r="R822">
        <v>0</v>
      </c>
      <c r="S822">
        <v>0</v>
      </c>
      <c r="T822" s="3">
        <v>1217.04</v>
      </c>
      <c r="U822" s="38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 s="38">
        <v>9877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5581</v>
      </c>
      <c r="B823" t="s">
        <v>101</v>
      </c>
      <c r="C823" s="1">
        <v>46073</v>
      </c>
      <c r="D823" s="2">
        <v>2003109878</v>
      </c>
      <c r="E823" t="s">
        <v>230</v>
      </c>
      <c r="G823" t="s">
        <v>103</v>
      </c>
      <c r="H823" t="s">
        <v>24</v>
      </c>
      <c r="I823">
        <v>81.59</v>
      </c>
      <c r="J823">
        <v>6</v>
      </c>
      <c r="K823">
        <v>0</v>
      </c>
      <c r="L823">
        <v>489.55</v>
      </c>
      <c r="M823">
        <v>16.07</v>
      </c>
      <c r="N823">
        <v>0</v>
      </c>
      <c r="O823">
        <v>12.28</v>
      </c>
      <c r="P823">
        <v>0</v>
      </c>
      <c r="Q823">
        <v>0</v>
      </c>
      <c r="R823">
        <v>0</v>
      </c>
      <c r="S823">
        <v>0</v>
      </c>
      <c r="T823">
        <v>510.52</v>
      </c>
      <c r="U823" s="38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 s="38">
        <v>9878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5581</v>
      </c>
      <c r="B824" t="s">
        <v>101</v>
      </c>
      <c r="C824" s="1">
        <v>46073</v>
      </c>
      <c r="D824" s="2">
        <v>2003109882</v>
      </c>
      <c r="E824" t="s">
        <v>231</v>
      </c>
      <c r="G824" t="s">
        <v>103</v>
      </c>
      <c r="H824" t="s">
        <v>24</v>
      </c>
      <c r="I824">
        <v>101.81</v>
      </c>
      <c r="J824">
        <v>2</v>
      </c>
      <c r="K824">
        <v>0</v>
      </c>
      <c r="L824">
        <v>203.62</v>
      </c>
      <c r="M824">
        <v>6.68</v>
      </c>
      <c r="N824">
        <v>0</v>
      </c>
      <c r="O824">
        <v>5.1100000000000003</v>
      </c>
      <c r="P824">
        <v>0</v>
      </c>
      <c r="Q824">
        <v>0</v>
      </c>
      <c r="R824">
        <v>0</v>
      </c>
      <c r="S824">
        <v>0</v>
      </c>
      <c r="T824">
        <v>212.34</v>
      </c>
      <c r="U824" s="38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 s="38">
        <v>9882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5581</v>
      </c>
      <c r="B825" t="s">
        <v>101</v>
      </c>
      <c r="C825" s="1">
        <v>46073</v>
      </c>
      <c r="D825" s="2">
        <v>2003109883</v>
      </c>
      <c r="E825" t="s">
        <v>232</v>
      </c>
      <c r="G825" t="s">
        <v>103</v>
      </c>
      <c r="H825" t="s">
        <v>24</v>
      </c>
      <c r="I825">
        <v>61.91</v>
      </c>
      <c r="J825">
        <v>2</v>
      </c>
      <c r="K825">
        <v>0</v>
      </c>
      <c r="L825">
        <v>123.81</v>
      </c>
      <c r="M825">
        <v>4.0599999999999996</v>
      </c>
      <c r="N825">
        <v>0</v>
      </c>
      <c r="O825">
        <v>3.11</v>
      </c>
      <c r="P825">
        <v>0</v>
      </c>
      <c r="Q825">
        <v>0</v>
      </c>
      <c r="R825">
        <v>0</v>
      </c>
      <c r="S825">
        <v>0</v>
      </c>
      <c r="T825">
        <v>129.11000000000001</v>
      </c>
      <c r="U825" s="38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 s="38">
        <v>9883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5581</v>
      </c>
      <c r="B826" t="s">
        <v>101</v>
      </c>
      <c r="C826" s="1">
        <v>46073</v>
      </c>
      <c r="D826" s="2">
        <v>2003109885</v>
      </c>
      <c r="E826" t="s">
        <v>234</v>
      </c>
      <c r="G826" t="s">
        <v>103</v>
      </c>
      <c r="H826" t="s">
        <v>24</v>
      </c>
      <c r="I826">
        <v>78.97</v>
      </c>
      <c r="J826">
        <v>2</v>
      </c>
      <c r="K826">
        <v>0</v>
      </c>
      <c r="L826">
        <v>157.93</v>
      </c>
      <c r="M826">
        <v>5.18</v>
      </c>
      <c r="N826">
        <v>0</v>
      </c>
      <c r="O826">
        <v>3.96</v>
      </c>
      <c r="P826">
        <v>0</v>
      </c>
      <c r="Q826">
        <v>0</v>
      </c>
      <c r="R826">
        <v>0</v>
      </c>
      <c r="S826">
        <v>0</v>
      </c>
      <c r="T826">
        <v>164.69</v>
      </c>
      <c r="U826" s="38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 s="38">
        <v>9885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5581</v>
      </c>
      <c r="B827" t="s">
        <v>101</v>
      </c>
      <c r="C827" s="1">
        <v>46073</v>
      </c>
      <c r="D827" s="2">
        <v>2003109886</v>
      </c>
      <c r="E827" t="s">
        <v>4746</v>
      </c>
      <c r="G827" t="s">
        <v>103</v>
      </c>
      <c r="H827" t="s">
        <v>24</v>
      </c>
      <c r="I827">
        <v>85.48</v>
      </c>
      <c r="J827">
        <v>4</v>
      </c>
      <c r="K827">
        <v>0</v>
      </c>
      <c r="L827">
        <v>341.93</v>
      </c>
      <c r="M827">
        <v>11.22</v>
      </c>
      <c r="N827">
        <v>0</v>
      </c>
      <c r="O827">
        <v>8.58</v>
      </c>
      <c r="P827">
        <v>0</v>
      </c>
      <c r="Q827">
        <v>0</v>
      </c>
      <c r="R827">
        <v>0</v>
      </c>
      <c r="S827">
        <v>0</v>
      </c>
      <c r="T827">
        <v>356.57</v>
      </c>
      <c r="U827" s="38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 s="38">
        <v>9886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5581</v>
      </c>
      <c r="B828" t="s">
        <v>101</v>
      </c>
      <c r="C828" s="1">
        <v>46073</v>
      </c>
      <c r="D828" s="2">
        <v>2003109887</v>
      </c>
      <c r="E828" t="s">
        <v>235</v>
      </c>
      <c r="G828" t="s">
        <v>103</v>
      </c>
      <c r="H828" t="s">
        <v>24</v>
      </c>
      <c r="I828">
        <v>99.83</v>
      </c>
      <c r="J828">
        <v>4</v>
      </c>
      <c r="K828">
        <v>0</v>
      </c>
      <c r="L828">
        <v>399.3</v>
      </c>
      <c r="M828">
        <v>13.11</v>
      </c>
      <c r="N828">
        <v>0</v>
      </c>
      <c r="O828">
        <v>10.01</v>
      </c>
      <c r="P828">
        <v>0</v>
      </c>
      <c r="Q828">
        <v>0</v>
      </c>
      <c r="R828">
        <v>0</v>
      </c>
      <c r="S828">
        <v>0</v>
      </c>
      <c r="T828">
        <v>416.4</v>
      </c>
      <c r="U828" s="3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 s="38">
        <v>9887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5581</v>
      </c>
      <c r="B829" t="s">
        <v>101</v>
      </c>
      <c r="C829" s="1">
        <v>46073</v>
      </c>
      <c r="D829" s="2">
        <v>2003109889</v>
      </c>
      <c r="E829" t="s">
        <v>5183</v>
      </c>
      <c r="G829" t="s">
        <v>103</v>
      </c>
      <c r="H829" t="s">
        <v>24</v>
      </c>
      <c r="I829">
        <v>336.74</v>
      </c>
      <c r="J829">
        <v>4</v>
      </c>
      <c r="K829">
        <v>0</v>
      </c>
      <c r="L829" s="3">
        <v>1346.96</v>
      </c>
      <c r="M829">
        <v>44.21</v>
      </c>
      <c r="N829">
        <v>0</v>
      </c>
      <c r="O829">
        <v>33.78</v>
      </c>
      <c r="P829">
        <v>0</v>
      </c>
      <c r="Q829">
        <v>0</v>
      </c>
      <c r="R829">
        <v>0</v>
      </c>
      <c r="S829">
        <v>0</v>
      </c>
      <c r="T829" s="3">
        <v>1404.64</v>
      </c>
      <c r="U829" s="38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 s="38">
        <v>9889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5581</v>
      </c>
      <c r="B830" t="s">
        <v>101</v>
      </c>
      <c r="C830" s="1">
        <v>46073</v>
      </c>
      <c r="D830" s="2">
        <v>2003109890</v>
      </c>
      <c r="E830" t="s">
        <v>4992</v>
      </c>
      <c r="G830" t="s">
        <v>103</v>
      </c>
      <c r="H830" t="s">
        <v>24</v>
      </c>
      <c r="I830">
        <v>71.52</v>
      </c>
      <c r="J830">
        <v>4</v>
      </c>
      <c r="K830">
        <v>0</v>
      </c>
      <c r="L830">
        <v>286.08999999999997</v>
      </c>
      <c r="M830">
        <v>9.39</v>
      </c>
      <c r="N830">
        <v>0</v>
      </c>
      <c r="O830">
        <v>7.17</v>
      </c>
      <c r="P830">
        <v>0</v>
      </c>
      <c r="Q830">
        <v>0</v>
      </c>
      <c r="R830">
        <v>0</v>
      </c>
      <c r="S830">
        <v>0</v>
      </c>
      <c r="T830">
        <v>298.33999999999997</v>
      </c>
      <c r="U830" s="38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 s="38">
        <v>9890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5581</v>
      </c>
      <c r="B831" t="s">
        <v>101</v>
      </c>
      <c r="C831" s="1">
        <v>46073</v>
      </c>
      <c r="D831" s="2">
        <v>2003121254</v>
      </c>
      <c r="E831" t="s">
        <v>298</v>
      </c>
      <c r="G831" t="s">
        <v>103</v>
      </c>
      <c r="H831" t="s">
        <v>24</v>
      </c>
      <c r="I831">
        <v>185.26</v>
      </c>
      <c r="J831">
        <v>4</v>
      </c>
      <c r="K831">
        <v>0</v>
      </c>
      <c r="L831">
        <v>741.03</v>
      </c>
      <c r="M831">
        <v>24.32</v>
      </c>
      <c r="N831">
        <v>0</v>
      </c>
      <c r="O831">
        <v>18.59</v>
      </c>
      <c r="P831">
        <v>0</v>
      </c>
      <c r="Q831">
        <v>0</v>
      </c>
      <c r="R831">
        <v>0</v>
      </c>
      <c r="S831">
        <v>0</v>
      </c>
      <c r="T831">
        <v>772.76</v>
      </c>
      <c r="U831" s="38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 s="38">
        <v>21254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5581</v>
      </c>
      <c r="B832" t="s">
        <v>101</v>
      </c>
      <c r="C832" s="1">
        <v>46073</v>
      </c>
      <c r="D832" s="2">
        <v>2003109892</v>
      </c>
      <c r="E832" t="s">
        <v>299</v>
      </c>
      <c r="G832" t="s">
        <v>103</v>
      </c>
      <c r="H832" t="s">
        <v>24</v>
      </c>
      <c r="I832">
        <v>58.62</v>
      </c>
      <c r="J832">
        <v>4</v>
      </c>
      <c r="K832">
        <v>0</v>
      </c>
      <c r="L832">
        <v>234.46</v>
      </c>
      <c r="M832">
        <v>7.7</v>
      </c>
      <c r="N832">
        <v>0</v>
      </c>
      <c r="O832">
        <v>5.88</v>
      </c>
      <c r="P832">
        <v>0</v>
      </c>
      <c r="Q832">
        <v>0</v>
      </c>
      <c r="R832">
        <v>0</v>
      </c>
      <c r="S832">
        <v>0</v>
      </c>
      <c r="T832">
        <v>244.5</v>
      </c>
      <c r="U832" s="38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 s="38">
        <v>9892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5581</v>
      </c>
      <c r="B833" t="s">
        <v>101</v>
      </c>
      <c r="C833" s="1">
        <v>46073</v>
      </c>
      <c r="D833" s="2">
        <v>2003109893</v>
      </c>
      <c r="E833" t="s">
        <v>237</v>
      </c>
      <c r="G833" t="s">
        <v>103</v>
      </c>
      <c r="H833" t="s">
        <v>24</v>
      </c>
      <c r="I833">
        <v>66.41</v>
      </c>
      <c r="J833">
        <v>12</v>
      </c>
      <c r="K833">
        <v>0</v>
      </c>
      <c r="L833">
        <v>796.97</v>
      </c>
      <c r="M833">
        <v>26.16</v>
      </c>
      <c r="N833">
        <v>0</v>
      </c>
      <c r="O833">
        <v>19.989999999999998</v>
      </c>
      <c r="P833">
        <v>0</v>
      </c>
      <c r="Q833">
        <v>0</v>
      </c>
      <c r="R833">
        <v>0</v>
      </c>
      <c r="S833">
        <v>0</v>
      </c>
      <c r="T833">
        <v>831.1</v>
      </c>
      <c r="U833" s="38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 s="38">
        <v>9893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5581</v>
      </c>
      <c r="B834" t="s">
        <v>101</v>
      </c>
      <c r="C834" s="1">
        <v>46073</v>
      </c>
      <c r="D834" s="2">
        <v>2003109894</v>
      </c>
      <c r="E834" t="s">
        <v>238</v>
      </c>
      <c r="G834" t="s">
        <v>103</v>
      </c>
      <c r="H834" t="s">
        <v>24</v>
      </c>
      <c r="I834">
        <v>189.32</v>
      </c>
      <c r="J834">
        <v>6</v>
      </c>
      <c r="K834">
        <v>0</v>
      </c>
      <c r="L834" s="3">
        <v>1135.93</v>
      </c>
      <c r="M834">
        <v>37.29</v>
      </c>
      <c r="N834">
        <v>0</v>
      </c>
      <c r="O834">
        <v>28.49</v>
      </c>
      <c r="P834">
        <v>0</v>
      </c>
      <c r="Q834">
        <v>0</v>
      </c>
      <c r="R834">
        <v>0</v>
      </c>
      <c r="S834">
        <v>0</v>
      </c>
      <c r="T834" s="3">
        <v>1184.58</v>
      </c>
      <c r="U834" s="38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 s="38">
        <v>9894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5581</v>
      </c>
      <c r="B835" t="s">
        <v>101</v>
      </c>
      <c r="C835" s="1">
        <v>46073</v>
      </c>
      <c r="D835" s="2">
        <v>2003109897</v>
      </c>
      <c r="E835" t="s">
        <v>240</v>
      </c>
      <c r="G835" t="s">
        <v>103</v>
      </c>
      <c r="H835" t="s">
        <v>24</v>
      </c>
      <c r="I835">
        <v>229.57</v>
      </c>
      <c r="J835">
        <v>4</v>
      </c>
      <c r="K835">
        <v>0</v>
      </c>
      <c r="L835">
        <v>918.3</v>
      </c>
      <c r="M835">
        <v>30.14</v>
      </c>
      <c r="N835">
        <v>0</v>
      </c>
      <c r="O835">
        <v>23.03</v>
      </c>
      <c r="P835">
        <v>0</v>
      </c>
      <c r="Q835">
        <v>0</v>
      </c>
      <c r="R835">
        <v>0</v>
      </c>
      <c r="S835">
        <v>0</v>
      </c>
      <c r="T835">
        <v>957.62</v>
      </c>
      <c r="U835" s="38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 s="38">
        <v>9897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5581</v>
      </c>
      <c r="B836" t="s">
        <v>101</v>
      </c>
      <c r="C836" s="1">
        <v>46073</v>
      </c>
      <c r="D836" s="2">
        <v>2003109898</v>
      </c>
      <c r="E836" t="s">
        <v>241</v>
      </c>
      <c r="G836" t="s">
        <v>103</v>
      </c>
      <c r="H836" t="s">
        <v>24</v>
      </c>
      <c r="I836">
        <v>74</v>
      </c>
      <c r="J836">
        <v>4</v>
      </c>
      <c r="K836">
        <v>0</v>
      </c>
      <c r="L836">
        <v>295.98</v>
      </c>
      <c r="M836">
        <v>9.7200000000000006</v>
      </c>
      <c r="N836">
        <v>0</v>
      </c>
      <c r="O836">
        <v>7.42</v>
      </c>
      <c r="P836">
        <v>0</v>
      </c>
      <c r="Q836">
        <v>0</v>
      </c>
      <c r="R836">
        <v>0</v>
      </c>
      <c r="S836">
        <v>0</v>
      </c>
      <c r="T836">
        <v>308.66000000000003</v>
      </c>
      <c r="U836" s="38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 s="38">
        <v>9898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5581</v>
      </c>
      <c r="B837" t="s">
        <v>101</v>
      </c>
      <c r="C837" s="1">
        <v>46073</v>
      </c>
      <c r="D837" s="2">
        <v>2003109899</v>
      </c>
      <c r="E837" t="s">
        <v>242</v>
      </c>
      <c r="G837" t="s">
        <v>103</v>
      </c>
      <c r="H837" t="s">
        <v>24</v>
      </c>
      <c r="I837">
        <v>131.02000000000001</v>
      </c>
      <c r="J837">
        <v>20</v>
      </c>
      <c r="K837">
        <v>0</v>
      </c>
      <c r="L837" s="3">
        <v>2620.35</v>
      </c>
      <c r="M837">
        <v>86.01</v>
      </c>
      <c r="N837">
        <v>0</v>
      </c>
      <c r="O837">
        <v>65.72</v>
      </c>
      <c r="P837">
        <v>0</v>
      </c>
      <c r="Q837">
        <v>0</v>
      </c>
      <c r="R837">
        <v>0</v>
      </c>
      <c r="S837">
        <v>0</v>
      </c>
      <c r="T837" s="3">
        <v>2732.56</v>
      </c>
      <c r="U837" s="38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 s="38">
        <v>9899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5581</v>
      </c>
      <c r="B838" t="s">
        <v>101</v>
      </c>
      <c r="C838" s="1">
        <v>46073</v>
      </c>
      <c r="D838" s="2">
        <v>2003183843</v>
      </c>
      <c r="E838" t="s">
        <v>5013</v>
      </c>
      <c r="G838" t="s">
        <v>103</v>
      </c>
      <c r="H838" t="s">
        <v>24</v>
      </c>
      <c r="I838">
        <v>133.77000000000001</v>
      </c>
      <c r="J838">
        <v>4</v>
      </c>
      <c r="K838">
        <v>0</v>
      </c>
      <c r="L838">
        <v>535.08000000000004</v>
      </c>
      <c r="M838">
        <v>17.559999999999999</v>
      </c>
      <c r="N838">
        <v>0</v>
      </c>
      <c r="O838">
        <v>13.42</v>
      </c>
      <c r="P838">
        <v>0</v>
      </c>
      <c r="Q838">
        <v>0</v>
      </c>
      <c r="R838">
        <v>0</v>
      </c>
      <c r="S838">
        <v>0</v>
      </c>
      <c r="T838">
        <v>557.99</v>
      </c>
      <c r="U838" s="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 s="38">
        <v>83843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5581</v>
      </c>
      <c r="B839" t="s">
        <v>101</v>
      </c>
      <c r="C839" s="1">
        <v>46073</v>
      </c>
      <c r="D839" s="2">
        <v>2003120426</v>
      </c>
      <c r="E839" t="s">
        <v>121</v>
      </c>
      <c r="G839" t="s">
        <v>103</v>
      </c>
      <c r="H839" t="s">
        <v>24</v>
      </c>
      <c r="I839">
        <v>264.20999999999998</v>
      </c>
      <c r="J839">
        <v>8</v>
      </c>
      <c r="K839">
        <v>0</v>
      </c>
      <c r="L839" s="3">
        <v>2113.65</v>
      </c>
      <c r="M839">
        <v>69.38</v>
      </c>
      <c r="N839">
        <v>0</v>
      </c>
      <c r="O839">
        <v>53.02</v>
      </c>
      <c r="P839">
        <v>0</v>
      </c>
      <c r="Q839">
        <v>0</v>
      </c>
      <c r="R839">
        <v>0</v>
      </c>
      <c r="S839">
        <v>0</v>
      </c>
      <c r="T839" s="3">
        <v>2204.17</v>
      </c>
      <c r="U839" s="38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 s="38">
        <v>20426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5581</v>
      </c>
      <c r="B840" t="s">
        <v>101</v>
      </c>
      <c r="C840" s="1">
        <v>46073</v>
      </c>
      <c r="D840" s="2">
        <v>2003109901</v>
      </c>
      <c r="E840" t="s">
        <v>243</v>
      </c>
      <c r="G840" t="s">
        <v>103</v>
      </c>
      <c r="H840" t="s">
        <v>24</v>
      </c>
      <c r="I840">
        <v>136.75</v>
      </c>
      <c r="J840">
        <v>4</v>
      </c>
      <c r="K840">
        <v>0</v>
      </c>
      <c r="L840">
        <v>547.01</v>
      </c>
      <c r="M840">
        <v>17.96</v>
      </c>
      <c r="N840">
        <v>0</v>
      </c>
      <c r="O840">
        <v>13.72</v>
      </c>
      <c r="P840">
        <v>0</v>
      </c>
      <c r="Q840">
        <v>0</v>
      </c>
      <c r="R840">
        <v>0</v>
      </c>
      <c r="S840">
        <v>0</v>
      </c>
      <c r="T840">
        <v>570.44000000000005</v>
      </c>
      <c r="U840" s="38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 s="38">
        <v>9901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5581</v>
      </c>
      <c r="B841" t="s">
        <v>101</v>
      </c>
      <c r="C841" s="1">
        <v>46073</v>
      </c>
      <c r="D841" s="2">
        <v>2003109902</v>
      </c>
      <c r="E841" t="s">
        <v>5022</v>
      </c>
      <c r="G841" t="s">
        <v>103</v>
      </c>
      <c r="H841" t="s">
        <v>24</v>
      </c>
      <c r="I841">
        <v>116.33</v>
      </c>
      <c r="J841">
        <v>2</v>
      </c>
      <c r="K841">
        <v>0</v>
      </c>
      <c r="L841">
        <v>232.65</v>
      </c>
      <c r="M841">
        <v>7.64</v>
      </c>
      <c r="N841">
        <v>0</v>
      </c>
      <c r="O841">
        <v>5.84</v>
      </c>
      <c r="P841">
        <v>0</v>
      </c>
      <c r="Q841">
        <v>0</v>
      </c>
      <c r="R841">
        <v>0</v>
      </c>
      <c r="S841">
        <v>0</v>
      </c>
      <c r="T841">
        <v>242.62</v>
      </c>
      <c r="U841" s="38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 s="38">
        <v>9902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5581</v>
      </c>
      <c r="B842" t="s">
        <v>101</v>
      </c>
      <c r="C842" s="1">
        <v>46073</v>
      </c>
      <c r="D842" s="2">
        <v>2003109903</v>
      </c>
      <c r="E842" t="s">
        <v>301</v>
      </c>
      <c r="G842" t="s">
        <v>103</v>
      </c>
      <c r="H842" t="s">
        <v>24</v>
      </c>
      <c r="I842">
        <v>137.53</v>
      </c>
      <c r="J842">
        <v>2</v>
      </c>
      <c r="K842">
        <v>0</v>
      </c>
      <c r="L842">
        <v>275.06</v>
      </c>
      <c r="M842">
        <v>9.0299999999999994</v>
      </c>
      <c r="N842">
        <v>0</v>
      </c>
      <c r="O842">
        <v>6.9</v>
      </c>
      <c r="P842">
        <v>0</v>
      </c>
      <c r="Q842">
        <v>0</v>
      </c>
      <c r="R842">
        <v>0</v>
      </c>
      <c r="S842">
        <v>0</v>
      </c>
      <c r="T842">
        <v>286.83999999999997</v>
      </c>
      <c r="U842" s="38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 s="38">
        <v>9903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5581</v>
      </c>
      <c r="B843" t="s">
        <v>101</v>
      </c>
      <c r="C843" s="1">
        <v>46073</v>
      </c>
      <c r="D843" s="2">
        <v>2003109904</v>
      </c>
      <c r="E843" t="s">
        <v>302</v>
      </c>
      <c r="G843" t="s">
        <v>103</v>
      </c>
      <c r="H843" t="s">
        <v>24</v>
      </c>
      <c r="I843">
        <v>68.45</v>
      </c>
      <c r="J843">
        <v>6</v>
      </c>
      <c r="K843">
        <v>0</v>
      </c>
      <c r="L843">
        <v>410.72</v>
      </c>
      <c r="M843">
        <v>13.48</v>
      </c>
      <c r="N843">
        <v>0</v>
      </c>
      <c r="O843">
        <v>10.3</v>
      </c>
      <c r="P843">
        <v>0</v>
      </c>
      <c r="Q843">
        <v>0</v>
      </c>
      <c r="R843">
        <v>0</v>
      </c>
      <c r="S843">
        <v>0</v>
      </c>
      <c r="T843">
        <v>428.31</v>
      </c>
      <c r="U843" s="38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 s="38">
        <v>9904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5581</v>
      </c>
      <c r="B844" t="s">
        <v>101</v>
      </c>
      <c r="C844" s="1">
        <v>46073</v>
      </c>
      <c r="D844" s="2">
        <v>2003120424</v>
      </c>
      <c r="E844" t="s">
        <v>244</v>
      </c>
      <c r="G844" t="s">
        <v>103</v>
      </c>
      <c r="H844" t="s">
        <v>24</v>
      </c>
      <c r="I844">
        <v>209.81</v>
      </c>
      <c r="J844">
        <v>4</v>
      </c>
      <c r="K844">
        <v>0</v>
      </c>
      <c r="L844">
        <v>839.24</v>
      </c>
      <c r="M844">
        <v>27.55</v>
      </c>
      <c r="N844">
        <v>0</v>
      </c>
      <c r="O844">
        <v>21.05</v>
      </c>
      <c r="P844">
        <v>0</v>
      </c>
      <c r="Q844">
        <v>0</v>
      </c>
      <c r="R844">
        <v>0</v>
      </c>
      <c r="S844">
        <v>0</v>
      </c>
      <c r="T844">
        <v>875.18</v>
      </c>
      <c r="U844" s="38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 s="38">
        <v>20424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5581</v>
      </c>
      <c r="B845" t="s">
        <v>101</v>
      </c>
      <c r="C845" s="1">
        <v>46073</v>
      </c>
      <c r="D845" s="2">
        <v>2003120192</v>
      </c>
      <c r="E845" t="s">
        <v>303</v>
      </c>
      <c r="G845" t="s">
        <v>103</v>
      </c>
      <c r="H845" t="s">
        <v>24</v>
      </c>
      <c r="I845">
        <v>177.01</v>
      </c>
      <c r="J845">
        <v>2</v>
      </c>
      <c r="K845">
        <v>0</v>
      </c>
      <c r="L845">
        <v>354.02</v>
      </c>
      <c r="M845">
        <v>11.62</v>
      </c>
      <c r="N845">
        <v>0</v>
      </c>
      <c r="O845">
        <v>8.8800000000000008</v>
      </c>
      <c r="P845">
        <v>0</v>
      </c>
      <c r="Q845">
        <v>0</v>
      </c>
      <c r="R845">
        <v>0</v>
      </c>
      <c r="S845">
        <v>0</v>
      </c>
      <c r="T845">
        <v>369.18</v>
      </c>
      <c r="U845" s="38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 s="38">
        <v>20192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5581</v>
      </c>
      <c r="B846" t="s">
        <v>101</v>
      </c>
      <c r="C846" s="1">
        <v>46073</v>
      </c>
      <c r="D846" s="2">
        <v>2003109905</v>
      </c>
      <c r="E846" t="s">
        <v>245</v>
      </c>
      <c r="G846" t="s">
        <v>103</v>
      </c>
      <c r="H846" t="s">
        <v>24</v>
      </c>
      <c r="I846">
        <v>105.92</v>
      </c>
      <c r="J846">
        <v>4</v>
      </c>
      <c r="K846">
        <v>0</v>
      </c>
      <c r="L846">
        <v>423.67</v>
      </c>
      <c r="M846">
        <v>13.91</v>
      </c>
      <c r="N846">
        <v>0</v>
      </c>
      <c r="O846">
        <v>10.63</v>
      </c>
      <c r="P846">
        <v>0</v>
      </c>
      <c r="Q846">
        <v>0</v>
      </c>
      <c r="R846">
        <v>0</v>
      </c>
      <c r="S846">
        <v>0</v>
      </c>
      <c r="T846">
        <v>441.82</v>
      </c>
      <c r="U846" s="38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 s="38">
        <v>9905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5581</v>
      </c>
      <c r="B847" t="s">
        <v>101</v>
      </c>
      <c r="C847" s="1">
        <v>46073</v>
      </c>
      <c r="D847" s="2">
        <v>2003109906</v>
      </c>
      <c r="E847" t="s">
        <v>304</v>
      </c>
      <c r="G847" t="s">
        <v>103</v>
      </c>
      <c r="H847" t="s">
        <v>24</v>
      </c>
      <c r="I847">
        <v>139.29</v>
      </c>
      <c r="J847">
        <v>4</v>
      </c>
      <c r="K847">
        <v>0</v>
      </c>
      <c r="L847">
        <v>557.16</v>
      </c>
      <c r="M847">
        <v>18.29</v>
      </c>
      <c r="N847">
        <v>0</v>
      </c>
      <c r="O847">
        <v>13.97</v>
      </c>
      <c r="P847">
        <v>0</v>
      </c>
      <c r="Q847">
        <v>0</v>
      </c>
      <c r="R847">
        <v>0</v>
      </c>
      <c r="S847">
        <v>0</v>
      </c>
      <c r="T847">
        <v>581.02</v>
      </c>
      <c r="U847" s="38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 s="38">
        <v>9906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5581</v>
      </c>
      <c r="B848" t="s">
        <v>101</v>
      </c>
      <c r="C848" s="1">
        <v>46073</v>
      </c>
      <c r="D848" s="2">
        <v>2003120193</v>
      </c>
      <c r="E848" t="s">
        <v>305</v>
      </c>
      <c r="G848" t="s">
        <v>103</v>
      </c>
      <c r="H848" t="s">
        <v>24</v>
      </c>
      <c r="I848">
        <v>133.74</v>
      </c>
      <c r="J848">
        <v>2</v>
      </c>
      <c r="K848">
        <v>0</v>
      </c>
      <c r="L848">
        <v>267.47000000000003</v>
      </c>
      <c r="M848">
        <v>8.7799999999999994</v>
      </c>
      <c r="N848">
        <v>0</v>
      </c>
      <c r="O848">
        <v>6.7</v>
      </c>
      <c r="P848">
        <v>0</v>
      </c>
      <c r="Q848">
        <v>0</v>
      </c>
      <c r="R848">
        <v>0</v>
      </c>
      <c r="S848">
        <v>0</v>
      </c>
      <c r="T848">
        <v>278.92</v>
      </c>
      <c r="U848" s="3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 s="38">
        <v>20193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5581</v>
      </c>
      <c r="B849" t="s">
        <v>101</v>
      </c>
      <c r="C849" s="1">
        <v>46073</v>
      </c>
      <c r="D849" s="2">
        <v>2003109907</v>
      </c>
      <c r="E849" t="s">
        <v>306</v>
      </c>
      <c r="G849" t="s">
        <v>103</v>
      </c>
      <c r="H849" t="s">
        <v>24</v>
      </c>
      <c r="I849">
        <v>118.41</v>
      </c>
      <c r="J849">
        <v>2</v>
      </c>
      <c r="K849">
        <v>0</v>
      </c>
      <c r="L849">
        <v>236.81</v>
      </c>
      <c r="M849">
        <v>7.77</v>
      </c>
      <c r="N849">
        <v>0</v>
      </c>
      <c r="O849">
        <v>5.94</v>
      </c>
      <c r="P849">
        <v>0</v>
      </c>
      <c r="Q849">
        <v>0</v>
      </c>
      <c r="R849">
        <v>0</v>
      </c>
      <c r="S849">
        <v>0</v>
      </c>
      <c r="T849">
        <v>246.95</v>
      </c>
      <c r="U849" s="38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 s="38">
        <v>9907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5581</v>
      </c>
      <c r="B850" t="s">
        <v>101</v>
      </c>
      <c r="C850" s="1">
        <v>46073</v>
      </c>
      <c r="D850" s="2">
        <v>2003109908</v>
      </c>
      <c r="E850" t="s">
        <v>307</v>
      </c>
      <c r="G850" t="s">
        <v>103</v>
      </c>
      <c r="H850" t="s">
        <v>24</v>
      </c>
      <c r="I850">
        <v>113.23</v>
      </c>
      <c r="J850">
        <v>8</v>
      </c>
      <c r="K850">
        <v>0</v>
      </c>
      <c r="L850">
        <v>905.84</v>
      </c>
      <c r="M850">
        <v>29.73</v>
      </c>
      <c r="N850">
        <v>0</v>
      </c>
      <c r="O850">
        <v>22.72</v>
      </c>
      <c r="P850">
        <v>0</v>
      </c>
      <c r="Q850">
        <v>0</v>
      </c>
      <c r="R850">
        <v>0</v>
      </c>
      <c r="S850">
        <v>0</v>
      </c>
      <c r="T850">
        <v>944.63</v>
      </c>
      <c r="U850" s="38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 s="38">
        <v>9908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5581</v>
      </c>
      <c r="B851" t="s">
        <v>101</v>
      </c>
      <c r="C851" s="1">
        <v>46073</v>
      </c>
      <c r="D851" s="2">
        <v>2003120423</v>
      </c>
      <c r="E851" t="s">
        <v>246</v>
      </c>
      <c r="G851" t="s">
        <v>103</v>
      </c>
      <c r="H851" t="s">
        <v>24</v>
      </c>
      <c r="I851">
        <v>227.5</v>
      </c>
      <c r="J851">
        <v>4</v>
      </c>
      <c r="K851">
        <v>0</v>
      </c>
      <c r="L851">
        <v>910.02</v>
      </c>
      <c r="M851">
        <v>29.87</v>
      </c>
      <c r="N851">
        <v>0</v>
      </c>
      <c r="O851">
        <v>22.82</v>
      </c>
      <c r="P851">
        <v>0</v>
      </c>
      <c r="Q851">
        <v>0</v>
      </c>
      <c r="R851">
        <v>0</v>
      </c>
      <c r="S851">
        <v>0</v>
      </c>
      <c r="T851">
        <v>948.99</v>
      </c>
      <c r="U851" s="38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 s="38">
        <v>20423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5581</v>
      </c>
      <c r="B852" t="s">
        <v>101</v>
      </c>
      <c r="C852" s="1">
        <v>46073</v>
      </c>
      <c r="D852" s="2">
        <v>2003109909</v>
      </c>
      <c r="E852" t="s">
        <v>5040</v>
      </c>
      <c r="G852" t="s">
        <v>103</v>
      </c>
      <c r="H852" t="s">
        <v>24</v>
      </c>
      <c r="I852">
        <v>136.75</v>
      </c>
      <c r="J852">
        <v>2</v>
      </c>
      <c r="K852">
        <v>0</v>
      </c>
      <c r="L852">
        <v>273.5</v>
      </c>
      <c r="M852">
        <v>8.98</v>
      </c>
      <c r="N852">
        <v>0</v>
      </c>
      <c r="O852">
        <v>6.86</v>
      </c>
      <c r="P852">
        <v>0</v>
      </c>
      <c r="Q852">
        <v>0</v>
      </c>
      <c r="R852">
        <v>0</v>
      </c>
      <c r="S852">
        <v>0</v>
      </c>
      <c r="T852">
        <v>285.22000000000003</v>
      </c>
      <c r="U852" s="38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 s="38">
        <v>9909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5581</v>
      </c>
      <c r="B853" t="s">
        <v>101</v>
      </c>
      <c r="C853" s="1">
        <v>46073</v>
      </c>
      <c r="D853" s="2">
        <v>2003123408</v>
      </c>
      <c r="E853" t="s">
        <v>247</v>
      </c>
      <c r="G853" t="s">
        <v>103</v>
      </c>
      <c r="H853" t="s">
        <v>24</v>
      </c>
      <c r="I853">
        <v>315.74</v>
      </c>
      <c r="J853">
        <v>15</v>
      </c>
      <c r="K853">
        <v>0</v>
      </c>
      <c r="L853" s="3">
        <v>4736.05</v>
      </c>
      <c r="M853">
        <v>310.92</v>
      </c>
      <c r="N853">
        <v>0</v>
      </c>
      <c r="O853">
        <v>118.79</v>
      </c>
      <c r="P853">
        <v>0</v>
      </c>
      <c r="Q853">
        <v>0</v>
      </c>
      <c r="R853">
        <v>334.84</v>
      </c>
      <c r="S853">
        <v>0</v>
      </c>
      <c r="T853" s="3">
        <v>5094.33</v>
      </c>
      <c r="U853" s="38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 s="38">
        <v>23408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5581</v>
      </c>
      <c r="B854" t="s">
        <v>101</v>
      </c>
      <c r="C854" s="1">
        <v>46073</v>
      </c>
      <c r="D854" s="2">
        <v>2003109911</v>
      </c>
      <c r="E854" t="s">
        <v>248</v>
      </c>
      <c r="G854" t="s">
        <v>103</v>
      </c>
      <c r="H854" t="s">
        <v>24</v>
      </c>
      <c r="I854">
        <v>201.44</v>
      </c>
      <c r="J854">
        <v>28</v>
      </c>
      <c r="K854">
        <v>0</v>
      </c>
      <c r="L854" s="3">
        <v>5640.38</v>
      </c>
      <c r="M854">
        <v>185.14</v>
      </c>
      <c r="N854">
        <v>0</v>
      </c>
      <c r="O854">
        <v>141.44</v>
      </c>
      <c r="P854">
        <v>0</v>
      </c>
      <c r="Q854">
        <v>0</v>
      </c>
      <c r="R854">
        <v>0</v>
      </c>
      <c r="S854">
        <v>0</v>
      </c>
      <c r="T854" s="3">
        <v>5881.9</v>
      </c>
      <c r="U854" s="38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 s="38">
        <v>9911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5582</v>
      </c>
      <c r="B855" t="s">
        <v>101</v>
      </c>
      <c r="C855" s="1">
        <v>46076</v>
      </c>
      <c r="D855" s="2">
        <v>2003223011</v>
      </c>
      <c r="E855" t="s">
        <v>290</v>
      </c>
      <c r="G855" t="s">
        <v>103</v>
      </c>
      <c r="H855" t="s">
        <v>24</v>
      </c>
      <c r="I855">
        <v>244</v>
      </c>
      <c r="J855">
        <v>2</v>
      </c>
      <c r="K855">
        <v>0</v>
      </c>
      <c r="L855">
        <v>488</v>
      </c>
      <c r="M855">
        <v>16.02</v>
      </c>
      <c r="N855">
        <v>0</v>
      </c>
      <c r="O855">
        <v>12.88</v>
      </c>
      <c r="P855">
        <v>0</v>
      </c>
      <c r="Q855">
        <v>0</v>
      </c>
      <c r="R855">
        <v>0</v>
      </c>
      <c r="S855">
        <v>0</v>
      </c>
      <c r="T855">
        <v>508.9</v>
      </c>
      <c r="U855" s="38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 s="38">
        <v>23011</v>
      </c>
      <c r="Y855" t="str">
        <f>VLOOKUP(Tabela1[[#This Row],[CÓD PRODUTO ]],[1]fornnecedor!$A:$G,7,0)</f>
        <v>BASES PU</v>
      </c>
      <c r="Z855">
        <v>497895</v>
      </c>
      <c r="AA855" t="str">
        <f>Tabela1[[#This Row],[DESCRIÇÃO]]</f>
        <v>AKZO NOBEL LTDA AUTO</v>
      </c>
    </row>
    <row r="856" spans="1:27" x14ac:dyDescent="0.3">
      <c r="A856" t="s">
        <v>5582</v>
      </c>
      <c r="B856" t="s">
        <v>101</v>
      </c>
      <c r="C856" s="1">
        <v>46076</v>
      </c>
      <c r="D856" s="2">
        <v>2005109799</v>
      </c>
      <c r="E856" t="s">
        <v>195</v>
      </c>
      <c r="G856" t="s">
        <v>103</v>
      </c>
      <c r="H856" t="s">
        <v>24</v>
      </c>
      <c r="I856">
        <v>25.34</v>
      </c>
      <c r="J856">
        <v>12</v>
      </c>
      <c r="K856">
        <v>0</v>
      </c>
      <c r="L856">
        <v>304.12</v>
      </c>
      <c r="M856">
        <v>0</v>
      </c>
      <c r="N856">
        <v>0</v>
      </c>
      <c r="O856">
        <v>8.0299999999999994</v>
      </c>
      <c r="P856">
        <v>0</v>
      </c>
      <c r="Q856">
        <v>0</v>
      </c>
      <c r="R856">
        <v>21.5</v>
      </c>
      <c r="S856">
        <v>0</v>
      </c>
      <c r="T856">
        <v>307.16000000000003</v>
      </c>
      <c r="U856" s="38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 s="38">
        <v>9799</v>
      </c>
      <c r="Y856" t="str">
        <f>VLOOKUP(Tabela1[[#This Row],[CÓD PRODUTO ]],[1]fornnecedor!$A:$G,7,0)</f>
        <v>FERRUGEM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5582</v>
      </c>
      <c r="B857" t="s">
        <v>101</v>
      </c>
      <c r="C857" s="1">
        <v>46076</v>
      </c>
      <c r="D857" s="2">
        <v>2001509786</v>
      </c>
      <c r="E857" t="s">
        <v>196</v>
      </c>
      <c r="G857" t="s">
        <v>103</v>
      </c>
      <c r="H857" t="s">
        <v>24</v>
      </c>
      <c r="I857">
        <v>9.44</v>
      </c>
      <c r="J857">
        <v>12</v>
      </c>
      <c r="K857">
        <v>0</v>
      </c>
      <c r="L857">
        <v>113.32</v>
      </c>
      <c r="M857">
        <v>7.44</v>
      </c>
      <c r="N857">
        <v>0</v>
      </c>
      <c r="O857">
        <v>2.99</v>
      </c>
      <c r="P857">
        <v>0</v>
      </c>
      <c r="Q857">
        <v>0</v>
      </c>
      <c r="R857">
        <v>8.01</v>
      </c>
      <c r="S857">
        <v>0</v>
      </c>
      <c r="T857">
        <v>121.89</v>
      </c>
      <c r="U857" s="38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 s="38">
        <v>9786</v>
      </c>
      <c r="Y857" t="str">
        <f>VLOOKUP(Tabela1[[#This Row],[CÓD PRODUTO ]],[1]fornnecedor!$A:$G,7,0)</f>
        <v>CATALISADORES INDIVIDUAS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5582</v>
      </c>
      <c r="B858" t="s">
        <v>101</v>
      </c>
      <c r="C858" s="1">
        <v>46076</v>
      </c>
      <c r="D858" s="2">
        <v>2001509788</v>
      </c>
      <c r="E858" t="s">
        <v>197</v>
      </c>
      <c r="G858" t="s">
        <v>103</v>
      </c>
      <c r="H858" t="s">
        <v>24</v>
      </c>
      <c r="I858">
        <v>45.75</v>
      </c>
      <c r="J858">
        <v>24</v>
      </c>
      <c r="K858">
        <v>0</v>
      </c>
      <c r="L858" s="3">
        <v>1097.9000000000001</v>
      </c>
      <c r="M858">
        <v>72.08</v>
      </c>
      <c r="N858">
        <v>0</v>
      </c>
      <c r="O858">
        <v>28.98</v>
      </c>
      <c r="P858">
        <v>0</v>
      </c>
      <c r="Q858">
        <v>0</v>
      </c>
      <c r="R858">
        <v>77.62</v>
      </c>
      <c r="S858">
        <v>0</v>
      </c>
      <c r="T858" s="3">
        <v>1180.96</v>
      </c>
      <c r="U858" s="3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 s="38">
        <v>9788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5582</v>
      </c>
      <c r="B859" t="s">
        <v>101</v>
      </c>
      <c r="C859" s="1">
        <v>46076</v>
      </c>
      <c r="D859" s="2">
        <v>2001521075</v>
      </c>
      <c r="E859" t="s">
        <v>198</v>
      </c>
      <c r="G859" t="s">
        <v>103</v>
      </c>
      <c r="H859" t="s">
        <v>24</v>
      </c>
      <c r="I859">
        <v>22.01</v>
      </c>
      <c r="J859">
        <v>60</v>
      </c>
      <c r="K859">
        <v>0</v>
      </c>
      <c r="L859" s="3">
        <v>1320.84</v>
      </c>
      <c r="M859">
        <v>86.71</v>
      </c>
      <c r="N859">
        <v>0</v>
      </c>
      <c r="O859">
        <v>34.869999999999997</v>
      </c>
      <c r="P859">
        <v>0</v>
      </c>
      <c r="Q859">
        <v>0</v>
      </c>
      <c r="R859">
        <v>93.38</v>
      </c>
      <c r="S859">
        <v>0</v>
      </c>
      <c r="T859" s="3">
        <v>1420.76</v>
      </c>
      <c r="U859" s="38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 s="38">
        <v>21075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5582</v>
      </c>
      <c r="B860" t="s">
        <v>101</v>
      </c>
      <c r="C860" s="1">
        <v>46076</v>
      </c>
      <c r="D860" s="2">
        <v>2000323385</v>
      </c>
      <c r="E860" t="s">
        <v>204</v>
      </c>
      <c r="G860" t="s">
        <v>103</v>
      </c>
      <c r="H860" t="s">
        <v>24</v>
      </c>
      <c r="I860">
        <v>36.520000000000003</v>
      </c>
      <c r="J860">
        <v>12</v>
      </c>
      <c r="K860">
        <v>0</v>
      </c>
      <c r="L860">
        <v>438.2</v>
      </c>
      <c r="M860">
        <v>14.38</v>
      </c>
      <c r="N860">
        <v>0</v>
      </c>
      <c r="O860">
        <v>11.57</v>
      </c>
      <c r="P860">
        <v>0</v>
      </c>
      <c r="Q860">
        <v>0</v>
      </c>
      <c r="R860">
        <v>0</v>
      </c>
      <c r="S860">
        <v>0</v>
      </c>
      <c r="T860">
        <v>456.96</v>
      </c>
      <c r="U860" s="38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 s="38">
        <v>23385</v>
      </c>
      <c r="Y860" t="str">
        <f>VLOOKUP(Tabela1[[#This Row],[CÓD PRODUTO ]],[1]fornnecedor!$A:$G,7,0)</f>
        <v>TINTAS PU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5582</v>
      </c>
      <c r="B861" t="s">
        <v>101</v>
      </c>
      <c r="C861" s="1">
        <v>46076</v>
      </c>
      <c r="D861" s="2">
        <v>2000323383</v>
      </c>
      <c r="E861" t="s">
        <v>205</v>
      </c>
      <c r="G861" t="s">
        <v>103</v>
      </c>
      <c r="H861" t="s">
        <v>24</v>
      </c>
      <c r="I861">
        <v>36.47</v>
      </c>
      <c r="J861">
        <v>6</v>
      </c>
      <c r="K861">
        <v>0</v>
      </c>
      <c r="L861">
        <v>218.83</v>
      </c>
      <c r="M861">
        <v>7.18</v>
      </c>
      <c r="N861">
        <v>0</v>
      </c>
      <c r="O861">
        <v>5.78</v>
      </c>
      <c r="P861">
        <v>0</v>
      </c>
      <c r="Q861">
        <v>0</v>
      </c>
      <c r="R861">
        <v>0</v>
      </c>
      <c r="S861">
        <v>0</v>
      </c>
      <c r="T861">
        <v>228.2</v>
      </c>
      <c r="U861" s="38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 s="38">
        <v>23383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5582</v>
      </c>
      <c r="B862" t="s">
        <v>101</v>
      </c>
      <c r="C862" s="1">
        <v>46076</v>
      </c>
      <c r="D862" s="2">
        <v>2000309785</v>
      </c>
      <c r="E862" t="s">
        <v>208</v>
      </c>
      <c r="G862" t="s">
        <v>103</v>
      </c>
      <c r="H862" t="s">
        <v>24</v>
      </c>
      <c r="I862">
        <v>39.25</v>
      </c>
      <c r="J862">
        <v>6</v>
      </c>
      <c r="K862">
        <v>0</v>
      </c>
      <c r="L862">
        <v>235.48</v>
      </c>
      <c r="M862">
        <v>7.73</v>
      </c>
      <c r="N862">
        <v>0</v>
      </c>
      <c r="O862">
        <v>6.21</v>
      </c>
      <c r="P862">
        <v>0</v>
      </c>
      <c r="Q862">
        <v>0</v>
      </c>
      <c r="R862">
        <v>16.649999999999999</v>
      </c>
      <c r="S862">
        <v>0</v>
      </c>
      <c r="T862">
        <v>245.56</v>
      </c>
      <c r="U862" s="38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 s="38">
        <v>9785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5582</v>
      </c>
      <c r="B863" t="s">
        <v>101</v>
      </c>
      <c r="C863" s="1">
        <v>46076</v>
      </c>
      <c r="D863" s="2">
        <v>2000323384</v>
      </c>
      <c r="E863" t="s">
        <v>209</v>
      </c>
      <c r="G863" t="s">
        <v>103</v>
      </c>
      <c r="H863" t="s">
        <v>24</v>
      </c>
      <c r="I863">
        <v>34.380000000000003</v>
      </c>
      <c r="J863">
        <v>12</v>
      </c>
      <c r="K863">
        <v>0</v>
      </c>
      <c r="L863">
        <v>412.62</v>
      </c>
      <c r="M863">
        <v>13.54</v>
      </c>
      <c r="N863">
        <v>0</v>
      </c>
      <c r="O863">
        <v>10.9</v>
      </c>
      <c r="P863">
        <v>0</v>
      </c>
      <c r="Q863">
        <v>0</v>
      </c>
      <c r="R863">
        <v>0</v>
      </c>
      <c r="S863">
        <v>0</v>
      </c>
      <c r="T863">
        <v>430.29</v>
      </c>
      <c r="U863" s="38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 s="38">
        <v>23384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5582</v>
      </c>
      <c r="B864" t="s">
        <v>101</v>
      </c>
      <c r="C864" s="1">
        <v>46076</v>
      </c>
      <c r="D864" s="2">
        <v>2001721721</v>
      </c>
      <c r="E864" t="s">
        <v>294</v>
      </c>
      <c r="G864" t="s">
        <v>103</v>
      </c>
      <c r="H864" t="s">
        <v>24</v>
      </c>
      <c r="I864">
        <v>19.13</v>
      </c>
      <c r="J864">
        <v>4</v>
      </c>
      <c r="K864">
        <v>0</v>
      </c>
      <c r="L864">
        <v>76.510000000000005</v>
      </c>
      <c r="M864">
        <v>0</v>
      </c>
      <c r="N864">
        <v>0</v>
      </c>
      <c r="O864">
        <v>2.02</v>
      </c>
      <c r="P864">
        <v>0</v>
      </c>
      <c r="Q864">
        <v>0</v>
      </c>
      <c r="R864">
        <v>0</v>
      </c>
      <c r="S864">
        <v>0</v>
      </c>
      <c r="T864">
        <v>77.28</v>
      </c>
      <c r="U864" s="38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 s="38">
        <v>21721</v>
      </c>
      <c r="Y864" t="str">
        <f>VLOOKUP(Tabela1[[#This Row],[CÓD PRODUTO ]],[1]fornnecedor!$A:$G,7,0)</f>
        <v xml:space="preserve">MASCARAMENTO 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5582</v>
      </c>
      <c r="B865" t="s">
        <v>101</v>
      </c>
      <c r="C865" s="1">
        <v>46076</v>
      </c>
      <c r="D865" s="2">
        <v>2005009752</v>
      </c>
      <c r="E865" t="s">
        <v>117</v>
      </c>
      <c r="G865" t="s">
        <v>103</v>
      </c>
      <c r="H865" t="s">
        <v>24</v>
      </c>
      <c r="I865">
        <v>26.38</v>
      </c>
      <c r="J865">
        <v>12</v>
      </c>
      <c r="K865">
        <v>0</v>
      </c>
      <c r="L865">
        <v>316.51</v>
      </c>
      <c r="M865">
        <v>20.78</v>
      </c>
      <c r="N865">
        <v>0</v>
      </c>
      <c r="O865">
        <v>8.36</v>
      </c>
      <c r="P865">
        <v>0</v>
      </c>
      <c r="Q865">
        <v>0</v>
      </c>
      <c r="R865">
        <v>0</v>
      </c>
      <c r="S865">
        <v>0</v>
      </c>
      <c r="T865">
        <v>340.46</v>
      </c>
      <c r="U865" s="38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 s="38">
        <v>9752</v>
      </c>
      <c r="Y865" t="str">
        <f>VLOOKUP(Tabela1[[#This Row],[CÓD PRODUTO ]],[1]fornnecedor!$A:$G,7,0)</f>
        <v>SELADORA P/ PLASTICO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5582</v>
      </c>
      <c r="B866" t="s">
        <v>101</v>
      </c>
      <c r="C866" s="1">
        <v>46076</v>
      </c>
      <c r="D866" s="2">
        <v>2003123398</v>
      </c>
      <c r="E866" t="s">
        <v>4716</v>
      </c>
      <c r="G866" t="s">
        <v>103</v>
      </c>
      <c r="H866" t="s">
        <v>24</v>
      </c>
      <c r="I866">
        <v>58.01</v>
      </c>
      <c r="J866">
        <v>2</v>
      </c>
      <c r="K866">
        <v>0</v>
      </c>
      <c r="L866">
        <v>116.01</v>
      </c>
      <c r="M866">
        <v>7.62</v>
      </c>
      <c r="N866">
        <v>0</v>
      </c>
      <c r="O866">
        <v>3.06</v>
      </c>
      <c r="P866">
        <v>0</v>
      </c>
      <c r="Q866">
        <v>0</v>
      </c>
      <c r="R866">
        <v>0</v>
      </c>
      <c r="S866">
        <v>0</v>
      </c>
      <c r="T866">
        <v>124.79</v>
      </c>
      <c r="U866" s="38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 s="38">
        <v>23398</v>
      </c>
      <c r="Y866" t="str">
        <f>VLOOKUP(Tabela1[[#This Row],[CÓD PRODUTO ]],[1]fornnecedor!$A:$G,7,0)</f>
        <v>BASES POLIÉSTER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5582</v>
      </c>
      <c r="B867" t="s">
        <v>101</v>
      </c>
      <c r="C867" s="1">
        <v>46076</v>
      </c>
      <c r="D867" s="2">
        <v>2003109860</v>
      </c>
      <c r="E867" t="s">
        <v>218</v>
      </c>
      <c r="G867" t="s">
        <v>103</v>
      </c>
      <c r="H867" t="s">
        <v>24</v>
      </c>
      <c r="I867">
        <v>485.96</v>
      </c>
      <c r="J867">
        <v>4</v>
      </c>
      <c r="K867">
        <v>0</v>
      </c>
      <c r="L867" s="3">
        <v>1943.86</v>
      </c>
      <c r="M867">
        <v>63.81</v>
      </c>
      <c r="N867">
        <v>0</v>
      </c>
      <c r="O867">
        <v>51.31</v>
      </c>
      <c r="P867">
        <v>0</v>
      </c>
      <c r="Q867">
        <v>0</v>
      </c>
      <c r="R867">
        <v>0</v>
      </c>
      <c r="S867">
        <v>0</v>
      </c>
      <c r="T867" s="3">
        <v>2027.11</v>
      </c>
      <c r="U867" s="38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 s="38">
        <v>9860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5582</v>
      </c>
      <c r="B868" t="s">
        <v>101</v>
      </c>
      <c r="C868" s="1">
        <v>46076</v>
      </c>
      <c r="D868" s="2">
        <v>2003109861</v>
      </c>
      <c r="E868" t="s">
        <v>219</v>
      </c>
      <c r="G868" t="s">
        <v>103</v>
      </c>
      <c r="H868" t="s">
        <v>24</v>
      </c>
      <c r="I868">
        <v>127.64</v>
      </c>
      <c r="J868">
        <v>4</v>
      </c>
      <c r="K868">
        <v>0</v>
      </c>
      <c r="L868">
        <v>510.55</v>
      </c>
      <c r="M868">
        <v>16.760000000000002</v>
      </c>
      <c r="N868">
        <v>0</v>
      </c>
      <c r="O868">
        <v>13.48</v>
      </c>
      <c r="P868">
        <v>0</v>
      </c>
      <c r="Q868">
        <v>0</v>
      </c>
      <c r="R868">
        <v>0</v>
      </c>
      <c r="S868">
        <v>0</v>
      </c>
      <c r="T868">
        <v>532.41999999999996</v>
      </c>
      <c r="U868" s="3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 s="38">
        <v>9861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5582</v>
      </c>
      <c r="B869" t="s">
        <v>101</v>
      </c>
      <c r="C869" s="1">
        <v>46076</v>
      </c>
      <c r="D869" s="2">
        <v>2003120114</v>
      </c>
      <c r="E869" t="s">
        <v>221</v>
      </c>
      <c r="G869" t="s">
        <v>103</v>
      </c>
      <c r="H869" t="s">
        <v>24</v>
      </c>
      <c r="I869">
        <v>206.52</v>
      </c>
      <c r="J869">
        <v>6</v>
      </c>
      <c r="K869">
        <v>0</v>
      </c>
      <c r="L869" s="3">
        <v>1239.0999999999999</v>
      </c>
      <c r="M869">
        <v>40.67</v>
      </c>
      <c r="N869">
        <v>0</v>
      </c>
      <c r="O869">
        <v>32.71</v>
      </c>
      <c r="P869">
        <v>0</v>
      </c>
      <c r="Q869">
        <v>0</v>
      </c>
      <c r="R869">
        <v>0</v>
      </c>
      <c r="S869">
        <v>0</v>
      </c>
      <c r="T869" s="3">
        <v>1292.1600000000001</v>
      </c>
      <c r="U869" s="38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 s="38">
        <v>20114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5582</v>
      </c>
      <c r="B870" t="s">
        <v>101</v>
      </c>
      <c r="C870" s="1">
        <v>46076</v>
      </c>
      <c r="D870" s="2">
        <v>2003121250</v>
      </c>
      <c r="E870" t="s">
        <v>223</v>
      </c>
      <c r="G870" t="s">
        <v>103</v>
      </c>
      <c r="H870" t="s">
        <v>24</v>
      </c>
      <c r="I870">
        <v>235.4</v>
      </c>
      <c r="J870">
        <v>2</v>
      </c>
      <c r="K870">
        <v>0</v>
      </c>
      <c r="L870">
        <v>470.8</v>
      </c>
      <c r="M870">
        <v>15.45</v>
      </c>
      <c r="N870">
        <v>0</v>
      </c>
      <c r="O870">
        <v>12.43</v>
      </c>
      <c r="P870">
        <v>0</v>
      </c>
      <c r="Q870">
        <v>0</v>
      </c>
      <c r="R870">
        <v>0</v>
      </c>
      <c r="S870">
        <v>0</v>
      </c>
      <c r="T870">
        <v>490.96</v>
      </c>
      <c r="U870" s="38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 s="38">
        <v>21250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5582</v>
      </c>
      <c r="B871" t="s">
        <v>101</v>
      </c>
      <c r="C871" s="1">
        <v>46076</v>
      </c>
      <c r="D871" s="2">
        <v>2003109867</v>
      </c>
      <c r="E871" t="s">
        <v>5057</v>
      </c>
      <c r="G871" t="s">
        <v>103</v>
      </c>
      <c r="H871" t="s">
        <v>24</v>
      </c>
      <c r="I871">
        <v>151.28</v>
      </c>
      <c r="J871">
        <v>4</v>
      </c>
      <c r="K871">
        <v>0</v>
      </c>
      <c r="L871">
        <v>605.1</v>
      </c>
      <c r="M871">
        <v>19.86</v>
      </c>
      <c r="N871">
        <v>0</v>
      </c>
      <c r="O871">
        <v>15.97</v>
      </c>
      <c r="P871">
        <v>0</v>
      </c>
      <c r="Q871">
        <v>0</v>
      </c>
      <c r="R871">
        <v>0</v>
      </c>
      <c r="S871">
        <v>0</v>
      </c>
      <c r="T871">
        <v>631.01</v>
      </c>
      <c r="U871" s="38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 s="38">
        <v>9867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5582</v>
      </c>
      <c r="B872" t="s">
        <v>101</v>
      </c>
      <c r="C872" s="1">
        <v>46076</v>
      </c>
      <c r="D872" s="2">
        <v>2003109868</v>
      </c>
      <c r="E872" t="s">
        <v>224</v>
      </c>
      <c r="G872" t="s">
        <v>103</v>
      </c>
      <c r="H872" t="s">
        <v>24</v>
      </c>
      <c r="I872">
        <v>54.14</v>
      </c>
      <c r="J872">
        <v>8</v>
      </c>
      <c r="K872">
        <v>0</v>
      </c>
      <c r="L872">
        <v>433.13</v>
      </c>
      <c r="M872">
        <v>14.22</v>
      </c>
      <c r="N872">
        <v>0</v>
      </c>
      <c r="O872">
        <v>11.43</v>
      </c>
      <c r="P872">
        <v>0</v>
      </c>
      <c r="Q872">
        <v>0</v>
      </c>
      <c r="R872">
        <v>0</v>
      </c>
      <c r="S872">
        <v>0</v>
      </c>
      <c r="T872">
        <v>451.68</v>
      </c>
      <c r="U872" s="38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 s="38">
        <v>9868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5582</v>
      </c>
      <c r="B873" t="s">
        <v>101</v>
      </c>
      <c r="C873" s="1">
        <v>46076</v>
      </c>
      <c r="D873" s="2">
        <v>2003109869</v>
      </c>
      <c r="E873" t="s">
        <v>225</v>
      </c>
      <c r="G873" t="s">
        <v>103</v>
      </c>
      <c r="H873" t="s">
        <v>24</v>
      </c>
      <c r="I873">
        <v>46.88</v>
      </c>
      <c r="J873">
        <v>2</v>
      </c>
      <c r="K873">
        <v>0</v>
      </c>
      <c r="L873">
        <v>93.75</v>
      </c>
      <c r="M873">
        <v>3.08</v>
      </c>
      <c r="N873">
        <v>0</v>
      </c>
      <c r="O873">
        <v>2.48</v>
      </c>
      <c r="P873">
        <v>0</v>
      </c>
      <c r="Q873">
        <v>0</v>
      </c>
      <c r="R873">
        <v>0</v>
      </c>
      <c r="S873">
        <v>0</v>
      </c>
      <c r="T873">
        <v>97.77</v>
      </c>
      <c r="U873" s="38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 s="38">
        <v>9869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5582</v>
      </c>
      <c r="B874" t="s">
        <v>101</v>
      </c>
      <c r="C874" s="1">
        <v>46076</v>
      </c>
      <c r="D874" s="2">
        <v>2003109870</v>
      </c>
      <c r="E874" t="s">
        <v>226</v>
      </c>
      <c r="G874" t="s">
        <v>103</v>
      </c>
      <c r="H874" t="s">
        <v>24</v>
      </c>
      <c r="I874">
        <v>37.46</v>
      </c>
      <c r="J874">
        <v>10</v>
      </c>
      <c r="K874">
        <v>0</v>
      </c>
      <c r="L874">
        <v>374.56</v>
      </c>
      <c r="M874">
        <v>12.3</v>
      </c>
      <c r="N874">
        <v>0</v>
      </c>
      <c r="O874">
        <v>9.89</v>
      </c>
      <c r="P874">
        <v>0</v>
      </c>
      <c r="Q874">
        <v>0</v>
      </c>
      <c r="R874">
        <v>0</v>
      </c>
      <c r="S874">
        <v>0</v>
      </c>
      <c r="T874">
        <v>390.61</v>
      </c>
      <c r="U874" s="38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 s="38">
        <v>9870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5582</v>
      </c>
      <c r="B875" t="s">
        <v>101</v>
      </c>
      <c r="C875" s="1">
        <v>46076</v>
      </c>
      <c r="D875" s="2">
        <v>2003109873</v>
      </c>
      <c r="E875" t="s">
        <v>228</v>
      </c>
      <c r="G875" t="s">
        <v>103</v>
      </c>
      <c r="H875" t="s">
        <v>24</v>
      </c>
      <c r="I875">
        <v>440.45</v>
      </c>
      <c r="J875">
        <v>2</v>
      </c>
      <c r="K875">
        <v>0</v>
      </c>
      <c r="L875">
        <v>880.9</v>
      </c>
      <c r="M875">
        <v>28.92</v>
      </c>
      <c r="N875">
        <v>0</v>
      </c>
      <c r="O875">
        <v>23.25</v>
      </c>
      <c r="P875">
        <v>0</v>
      </c>
      <c r="Q875">
        <v>0</v>
      </c>
      <c r="R875">
        <v>0</v>
      </c>
      <c r="S875">
        <v>0</v>
      </c>
      <c r="T875">
        <v>918.63</v>
      </c>
      <c r="U875" s="38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 s="38">
        <v>9873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5582</v>
      </c>
      <c r="B876" t="s">
        <v>101</v>
      </c>
      <c r="C876" s="1">
        <v>46076</v>
      </c>
      <c r="D876" s="2">
        <v>2003109875</v>
      </c>
      <c r="E876" t="s">
        <v>229</v>
      </c>
      <c r="G876" t="s">
        <v>103</v>
      </c>
      <c r="H876" t="s">
        <v>24</v>
      </c>
      <c r="I876">
        <v>84.57</v>
      </c>
      <c r="J876">
        <v>2</v>
      </c>
      <c r="K876">
        <v>0</v>
      </c>
      <c r="L876">
        <v>169.14</v>
      </c>
      <c r="M876">
        <v>5.55</v>
      </c>
      <c r="N876">
        <v>0</v>
      </c>
      <c r="O876">
        <v>4.46</v>
      </c>
      <c r="P876">
        <v>0</v>
      </c>
      <c r="Q876">
        <v>0</v>
      </c>
      <c r="R876">
        <v>0</v>
      </c>
      <c r="S876">
        <v>0</v>
      </c>
      <c r="T876">
        <v>176.38</v>
      </c>
      <c r="U876" s="38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 s="38">
        <v>9875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5582</v>
      </c>
      <c r="B877" t="s">
        <v>101</v>
      </c>
      <c r="C877" s="1">
        <v>46076</v>
      </c>
      <c r="D877" s="2">
        <v>2003109876</v>
      </c>
      <c r="E877" t="s">
        <v>119</v>
      </c>
      <c r="G877" t="s">
        <v>103</v>
      </c>
      <c r="H877" t="s">
        <v>24</v>
      </c>
      <c r="I877">
        <v>240.03</v>
      </c>
      <c r="J877">
        <v>4</v>
      </c>
      <c r="K877">
        <v>0</v>
      </c>
      <c r="L877">
        <v>960.11</v>
      </c>
      <c r="M877">
        <v>31.52</v>
      </c>
      <c r="N877">
        <v>0</v>
      </c>
      <c r="O877">
        <v>25.34</v>
      </c>
      <c r="P877">
        <v>0</v>
      </c>
      <c r="Q877">
        <v>0</v>
      </c>
      <c r="R877">
        <v>0</v>
      </c>
      <c r="S877">
        <v>0</v>
      </c>
      <c r="T877" s="3">
        <v>1001.23</v>
      </c>
      <c r="U877" s="38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 s="38">
        <v>9876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5582</v>
      </c>
      <c r="B878" t="s">
        <v>101</v>
      </c>
      <c r="C878" s="1">
        <v>46076</v>
      </c>
      <c r="D878" s="2">
        <v>2003109878</v>
      </c>
      <c r="E878" t="s">
        <v>230</v>
      </c>
      <c r="G878" t="s">
        <v>103</v>
      </c>
      <c r="H878" t="s">
        <v>24</v>
      </c>
      <c r="I878">
        <v>81.59</v>
      </c>
      <c r="J878">
        <v>4</v>
      </c>
      <c r="K878">
        <v>0</v>
      </c>
      <c r="L878">
        <v>326.37</v>
      </c>
      <c r="M878">
        <v>10.71</v>
      </c>
      <c r="N878">
        <v>0</v>
      </c>
      <c r="O878">
        <v>8.61</v>
      </c>
      <c r="P878">
        <v>0</v>
      </c>
      <c r="Q878">
        <v>0</v>
      </c>
      <c r="R878">
        <v>0</v>
      </c>
      <c r="S878">
        <v>0</v>
      </c>
      <c r="T878">
        <v>340.34</v>
      </c>
      <c r="U878" s="3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 s="38">
        <v>9878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5582</v>
      </c>
      <c r="B879" t="s">
        <v>101</v>
      </c>
      <c r="C879" s="1">
        <v>46076</v>
      </c>
      <c r="D879" s="2">
        <v>2003109882</v>
      </c>
      <c r="E879" t="s">
        <v>231</v>
      </c>
      <c r="G879" t="s">
        <v>103</v>
      </c>
      <c r="H879" t="s">
        <v>24</v>
      </c>
      <c r="I879">
        <v>101.81</v>
      </c>
      <c r="J879">
        <v>2</v>
      </c>
      <c r="K879">
        <v>0</v>
      </c>
      <c r="L879">
        <v>203.62</v>
      </c>
      <c r="M879">
        <v>6.68</v>
      </c>
      <c r="N879">
        <v>0</v>
      </c>
      <c r="O879">
        <v>5.38</v>
      </c>
      <c r="P879">
        <v>0</v>
      </c>
      <c r="Q879">
        <v>0</v>
      </c>
      <c r="R879">
        <v>0</v>
      </c>
      <c r="S879">
        <v>0</v>
      </c>
      <c r="T879">
        <v>212.34</v>
      </c>
      <c r="U879" s="38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 s="38">
        <v>9882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5582</v>
      </c>
      <c r="B880" t="s">
        <v>101</v>
      </c>
      <c r="C880" s="1">
        <v>46076</v>
      </c>
      <c r="D880" s="2">
        <v>2003109883</v>
      </c>
      <c r="E880" t="s">
        <v>232</v>
      </c>
      <c r="G880" t="s">
        <v>103</v>
      </c>
      <c r="H880" t="s">
        <v>24</v>
      </c>
      <c r="I880">
        <v>61.91</v>
      </c>
      <c r="J880">
        <v>2</v>
      </c>
      <c r="K880">
        <v>0</v>
      </c>
      <c r="L880">
        <v>123.81</v>
      </c>
      <c r="M880">
        <v>4.0599999999999996</v>
      </c>
      <c r="N880">
        <v>0</v>
      </c>
      <c r="O880">
        <v>3.27</v>
      </c>
      <c r="P880">
        <v>0</v>
      </c>
      <c r="Q880">
        <v>0</v>
      </c>
      <c r="R880">
        <v>0</v>
      </c>
      <c r="S880">
        <v>0</v>
      </c>
      <c r="T880">
        <v>129.11000000000001</v>
      </c>
      <c r="U880" s="38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 s="38">
        <v>9883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5582</v>
      </c>
      <c r="B881" t="s">
        <v>101</v>
      </c>
      <c r="C881" s="1">
        <v>46076</v>
      </c>
      <c r="D881" s="2">
        <v>2003109884</v>
      </c>
      <c r="E881" t="s">
        <v>233</v>
      </c>
      <c r="G881" t="s">
        <v>103</v>
      </c>
      <c r="H881" t="s">
        <v>24</v>
      </c>
      <c r="I881">
        <v>60.97</v>
      </c>
      <c r="J881">
        <v>4</v>
      </c>
      <c r="K881">
        <v>0</v>
      </c>
      <c r="L881">
        <v>243.88</v>
      </c>
      <c r="M881">
        <v>8.01</v>
      </c>
      <c r="N881">
        <v>0</v>
      </c>
      <c r="O881">
        <v>6.44</v>
      </c>
      <c r="P881">
        <v>0</v>
      </c>
      <c r="Q881">
        <v>0</v>
      </c>
      <c r="R881">
        <v>0</v>
      </c>
      <c r="S881">
        <v>0</v>
      </c>
      <c r="T881">
        <v>254.33</v>
      </c>
      <c r="U881" s="38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 s="38">
        <v>9884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5582</v>
      </c>
      <c r="B882" t="s">
        <v>101</v>
      </c>
      <c r="C882" s="1">
        <v>46076</v>
      </c>
      <c r="D882" s="2">
        <v>2003109885</v>
      </c>
      <c r="E882" t="s">
        <v>234</v>
      </c>
      <c r="G882" t="s">
        <v>103</v>
      </c>
      <c r="H882" t="s">
        <v>24</v>
      </c>
      <c r="I882">
        <v>78.959999999999994</v>
      </c>
      <c r="J882">
        <v>4</v>
      </c>
      <c r="K882">
        <v>0</v>
      </c>
      <c r="L882">
        <v>315.83999999999997</v>
      </c>
      <c r="M882">
        <v>10.37</v>
      </c>
      <c r="N882">
        <v>0</v>
      </c>
      <c r="O882">
        <v>8.34</v>
      </c>
      <c r="P882">
        <v>0</v>
      </c>
      <c r="Q882">
        <v>0</v>
      </c>
      <c r="R882">
        <v>0</v>
      </c>
      <c r="S882">
        <v>0</v>
      </c>
      <c r="T882">
        <v>329.37</v>
      </c>
      <c r="U882" s="38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 s="38">
        <v>9885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5582</v>
      </c>
      <c r="B883" t="s">
        <v>101</v>
      </c>
      <c r="C883" s="1">
        <v>46076</v>
      </c>
      <c r="D883" s="2">
        <v>2003109886</v>
      </c>
      <c r="E883" t="s">
        <v>4746</v>
      </c>
      <c r="G883" t="s">
        <v>103</v>
      </c>
      <c r="H883" t="s">
        <v>24</v>
      </c>
      <c r="I883">
        <v>85.48</v>
      </c>
      <c r="J883">
        <v>2</v>
      </c>
      <c r="K883">
        <v>0</v>
      </c>
      <c r="L883">
        <v>170.96</v>
      </c>
      <c r="M883">
        <v>5.61</v>
      </c>
      <c r="N883">
        <v>0</v>
      </c>
      <c r="O883">
        <v>4.51</v>
      </c>
      <c r="P883">
        <v>0</v>
      </c>
      <c r="Q883">
        <v>0</v>
      </c>
      <c r="R883">
        <v>0</v>
      </c>
      <c r="S883">
        <v>0</v>
      </c>
      <c r="T883">
        <v>178.28</v>
      </c>
      <c r="U883" s="38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 s="38">
        <v>9886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5582</v>
      </c>
      <c r="B884" t="s">
        <v>101</v>
      </c>
      <c r="C884" s="1">
        <v>46076</v>
      </c>
      <c r="D884" s="2">
        <v>2003109888</v>
      </c>
      <c r="E884" t="s">
        <v>236</v>
      </c>
      <c r="G884" t="s">
        <v>103</v>
      </c>
      <c r="H884" t="s">
        <v>24</v>
      </c>
      <c r="I884">
        <v>74.33</v>
      </c>
      <c r="J884">
        <v>6</v>
      </c>
      <c r="K884">
        <v>0</v>
      </c>
      <c r="L884">
        <v>445.97</v>
      </c>
      <c r="M884">
        <v>14.64</v>
      </c>
      <c r="N884">
        <v>0</v>
      </c>
      <c r="O884">
        <v>11.77</v>
      </c>
      <c r="P884">
        <v>0</v>
      </c>
      <c r="Q884">
        <v>0</v>
      </c>
      <c r="R884">
        <v>0</v>
      </c>
      <c r="S884">
        <v>0</v>
      </c>
      <c r="T884">
        <v>465.07</v>
      </c>
      <c r="U884" s="38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 s="38">
        <v>9888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5582</v>
      </c>
      <c r="B885" t="s">
        <v>101</v>
      </c>
      <c r="C885" s="1">
        <v>46076</v>
      </c>
      <c r="D885" s="2">
        <v>2003109890</v>
      </c>
      <c r="E885" t="s">
        <v>4992</v>
      </c>
      <c r="G885" t="s">
        <v>103</v>
      </c>
      <c r="H885" t="s">
        <v>24</v>
      </c>
      <c r="I885">
        <v>71.52</v>
      </c>
      <c r="J885">
        <v>4</v>
      </c>
      <c r="K885">
        <v>0</v>
      </c>
      <c r="L885">
        <v>286.08999999999997</v>
      </c>
      <c r="M885">
        <v>9.39</v>
      </c>
      <c r="N885">
        <v>0</v>
      </c>
      <c r="O885">
        <v>7.55</v>
      </c>
      <c r="P885">
        <v>0</v>
      </c>
      <c r="Q885">
        <v>0</v>
      </c>
      <c r="R885">
        <v>0</v>
      </c>
      <c r="S885">
        <v>0</v>
      </c>
      <c r="T885">
        <v>298.33999999999997</v>
      </c>
      <c r="U885" s="38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 s="38">
        <v>9890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5582</v>
      </c>
      <c r="B886" t="s">
        <v>101</v>
      </c>
      <c r="C886" s="1">
        <v>46076</v>
      </c>
      <c r="D886" s="2">
        <v>2003109892</v>
      </c>
      <c r="E886" t="s">
        <v>299</v>
      </c>
      <c r="G886" t="s">
        <v>103</v>
      </c>
      <c r="H886" t="s">
        <v>24</v>
      </c>
      <c r="I886">
        <v>58.62</v>
      </c>
      <c r="J886">
        <v>2</v>
      </c>
      <c r="K886">
        <v>0</v>
      </c>
      <c r="L886">
        <v>117.24</v>
      </c>
      <c r="M886">
        <v>3.85</v>
      </c>
      <c r="N886">
        <v>0</v>
      </c>
      <c r="O886">
        <v>3.09</v>
      </c>
      <c r="P886">
        <v>0</v>
      </c>
      <c r="Q886">
        <v>0</v>
      </c>
      <c r="R886">
        <v>0</v>
      </c>
      <c r="S886">
        <v>0</v>
      </c>
      <c r="T886">
        <v>122.26</v>
      </c>
      <c r="U886" s="38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 s="38">
        <v>9892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5582</v>
      </c>
      <c r="B887" t="s">
        <v>101</v>
      </c>
      <c r="C887" s="1">
        <v>46076</v>
      </c>
      <c r="D887" s="2">
        <v>2003109893</v>
      </c>
      <c r="E887" t="s">
        <v>237</v>
      </c>
      <c r="G887" t="s">
        <v>103</v>
      </c>
      <c r="H887" t="s">
        <v>24</v>
      </c>
      <c r="I887">
        <v>66.42</v>
      </c>
      <c r="J887">
        <v>4</v>
      </c>
      <c r="K887">
        <v>0</v>
      </c>
      <c r="L887">
        <v>265.66000000000003</v>
      </c>
      <c r="M887">
        <v>8.7200000000000006</v>
      </c>
      <c r="N887">
        <v>0</v>
      </c>
      <c r="O887">
        <v>7.02</v>
      </c>
      <c r="P887">
        <v>0</v>
      </c>
      <c r="Q887">
        <v>0</v>
      </c>
      <c r="R887">
        <v>0</v>
      </c>
      <c r="S887">
        <v>0</v>
      </c>
      <c r="T887">
        <v>277.04000000000002</v>
      </c>
      <c r="U887" s="38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 s="38">
        <v>9893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5582</v>
      </c>
      <c r="B888" t="s">
        <v>101</v>
      </c>
      <c r="C888" s="1">
        <v>46076</v>
      </c>
      <c r="D888" s="2">
        <v>2003109894</v>
      </c>
      <c r="E888" t="s">
        <v>238</v>
      </c>
      <c r="G888" t="s">
        <v>103</v>
      </c>
      <c r="H888" t="s">
        <v>24</v>
      </c>
      <c r="I888">
        <v>189.32</v>
      </c>
      <c r="J888">
        <v>4</v>
      </c>
      <c r="K888">
        <v>0</v>
      </c>
      <c r="L888">
        <v>757.29</v>
      </c>
      <c r="M888">
        <v>24.86</v>
      </c>
      <c r="N888">
        <v>0</v>
      </c>
      <c r="O888">
        <v>19.989999999999998</v>
      </c>
      <c r="P888">
        <v>0</v>
      </c>
      <c r="Q888">
        <v>0</v>
      </c>
      <c r="R888">
        <v>0</v>
      </c>
      <c r="S888">
        <v>0</v>
      </c>
      <c r="T888">
        <v>789.72</v>
      </c>
      <c r="U888" s="3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 s="38">
        <v>9894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5582</v>
      </c>
      <c r="B889" t="s">
        <v>101</v>
      </c>
      <c r="C889" s="1">
        <v>46076</v>
      </c>
      <c r="D889" s="2">
        <v>2003109895</v>
      </c>
      <c r="E889" t="s">
        <v>239</v>
      </c>
      <c r="G889" t="s">
        <v>103</v>
      </c>
      <c r="H889" t="s">
        <v>24</v>
      </c>
      <c r="I889">
        <v>77.03</v>
      </c>
      <c r="J889">
        <v>2</v>
      </c>
      <c r="K889">
        <v>0</v>
      </c>
      <c r="L889">
        <v>154.06</v>
      </c>
      <c r="M889">
        <v>5.0599999999999996</v>
      </c>
      <c r="N889">
        <v>0</v>
      </c>
      <c r="O889">
        <v>4.07</v>
      </c>
      <c r="P889">
        <v>0</v>
      </c>
      <c r="Q889">
        <v>0</v>
      </c>
      <c r="R889">
        <v>0</v>
      </c>
      <c r="S889">
        <v>0</v>
      </c>
      <c r="T889">
        <v>160.66</v>
      </c>
      <c r="U889" s="38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 s="38">
        <v>9895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5582</v>
      </c>
      <c r="B890" t="s">
        <v>101</v>
      </c>
      <c r="C890" s="1">
        <v>46076</v>
      </c>
      <c r="D890" s="2">
        <v>2003109898</v>
      </c>
      <c r="E890" t="s">
        <v>241</v>
      </c>
      <c r="G890" t="s">
        <v>103</v>
      </c>
      <c r="H890" t="s">
        <v>24</v>
      </c>
      <c r="I890">
        <v>74</v>
      </c>
      <c r="J890">
        <v>2</v>
      </c>
      <c r="K890">
        <v>0</v>
      </c>
      <c r="L890">
        <v>148</v>
      </c>
      <c r="M890">
        <v>4.8600000000000003</v>
      </c>
      <c r="N890">
        <v>0</v>
      </c>
      <c r="O890">
        <v>3.91</v>
      </c>
      <c r="P890">
        <v>0</v>
      </c>
      <c r="Q890">
        <v>0</v>
      </c>
      <c r="R890">
        <v>0</v>
      </c>
      <c r="S890">
        <v>0</v>
      </c>
      <c r="T890">
        <v>154.34</v>
      </c>
      <c r="U890" s="38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 s="38">
        <v>9898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5582</v>
      </c>
      <c r="B891" t="s">
        <v>101</v>
      </c>
      <c r="C891" s="1">
        <v>46076</v>
      </c>
      <c r="D891" s="2">
        <v>2003109899</v>
      </c>
      <c r="E891" t="s">
        <v>242</v>
      </c>
      <c r="G891" t="s">
        <v>103</v>
      </c>
      <c r="H891" t="s">
        <v>24</v>
      </c>
      <c r="I891">
        <v>131.02000000000001</v>
      </c>
      <c r="J891">
        <v>12</v>
      </c>
      <c r="K891">
        <v>0</v>
      </c>
      <c r="L891" s="3">
        <v>1572.21</v>
      </c>
      <c r="M891">
        <v>51.61</v>
      </c>
      <c r="N891">
        <v>0</v>
      </c>
      <c r="O891">
        <v>41.5</v>
      </c>
      <c r="P891">
        <v>0</v>
      </c>
      <c r="Q891">
        <v>0</v>
      </c>
      <c r="R891">
        <v>0</v>
      </c>
      <c r="S891">
        <v>0</v>
      </c>
      <c r="T891" s="3">
        <v>1639.54</v>
      </c>
      <c r="U891" s="38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 s="38">
        <v>9899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5582</v>
      </c>
      <c r="B892" t="s">
        <v>101</v>
      </c>
      <c r="C892" s="1">
        <v>46076</v>
      </c>
      <c r="D892" s="2">
        <v>2003120426</v>
      </c>
      <c r="E892" t="s">
        <v>121</v>
      </c>
      <c r="G892" t="s">
        <v>103</v>
      </c>
      <c r="H892" t="s">
        <v>24</v>
      </c>
      <c r="I892">
        <v>264.20999999999998</v>
      </c>
      <c r="J892">
        <v>2</v>
      </c>
      <c r="K892">
        <v>0</v>
      </c>
      <c r="L892">
        <v>528.41999999999996</v>
      </c>
      <c r="M892">
        <v>17.350000000000001</v>
      </c>
      <c r="N892">
        <v>0</v>
      </c>
      <c r="O892">
        <v>13.94</v>
      </c>
      <c r="P892">
        <v>0</v>
      </c>
      <c r="Q892">
        <v>0</v>
      </c>
      <c r="R892">
        <v>0</v>
      </c>
      <c r="S892">
        <v>0</v>
      </c>
      <c r="T892">
        <v>551.04999999999995</v>
      </c>
      <c r="U892" s="38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 s="38">
        <v>20426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5582</v>
      </c>
      <c r="B893" t="s">
        <v>101</v>
      </c>
      <c r="C893" s="1">
        <v>46076</v>
      </c>
      <c r="D893" s="2">
        <v>2003109900</v>
      </c>
      <c r="E893" t="s">
        <v>300</v>
      </c>
      <c r="G893" t="s">
        <v>103</v>
      </c>
      <c r="H893" t="s">
        <v>24</v>
      </c>
      <c r="I893">
        <v>117.22</v>
      </c>
      <c r="J893">
        <v>2</v>
      </c>
      <c r="K893">
        <v>0</v>
      </c>
      <c r="L893">
        <v>234.44</v>
      </c>
      <c r="M893">
        <v>7.7</v>
      </c>
      <c r="N893">
        <v>0</v>
      </c>
      <c r="O893">
        <v>6.18</v>
      </c>
      <c r="P893">
        <v>0</v>
      </c>
      <c r="Q893">
        <v>0</v>
      </c>
      <c r="R893">
        <v>0</v>
      </c>
      <c r="S893">
        <v>0</v>
      </c>
      <c r="T893">
        <v>244.48</v>
      </c>
      <c r="U893" s="38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 s="38">
        <v>9900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5582</v>
      </c>
      <c r="B894" t="s">
        <v>101</v>
      </c>
      <c r="C894" s="1">
        <v>46076</v>
      </c>
      <c r="D894" s="2">
        <v>2003109901</v>
      </c>
      <c r="E894" t="s">
        <v>243</v>
      </c>
      <c r="G894" t="s">
        <v>103</v>
      </c>
      <c r="H894" t="s">
        <v>24</v>
      </c>
      <c r="I894">
        <v>136.75</v>
      </c>
      <c r="J894">
        <v>4</v>
      </c>
      <c r="K894">
        <v>0</v>
      </c>
      <c r="L894">
        <v>547.01</v>
      </c>
      <c r="M894">
        <v>17.96</v>
      </c>
      <c r="N894">
        <v>0</v>
      </c>
      <c r="O894">
        <v>14.44</v>
      </c>
      <c r="P894">
        <v>0</v>
      </c>
      <c r="Q894">
        <v>0</v>
      </c>
      <c r="R894">
        <v>0</v>
      </c>
      <c r="S894">
        <v>0</v>
      </c>
      <c r="T894">
        <v>570.44000000000005</v>
      </c>
      <c r="U894" s="38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 s="38">
        <v>9901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5582</v>
      </c>
      <c r="B895" t="s">
        <v>101</v>
      </c>
      <c r="C895" s="1">
        <v>46076</v>
      </c>
      <c r="D895" s="2">
        <v>2003120424</v>
      </c>
      <c r="E895" t="s">
        <v>244</v>
      </c>
      <c r="G895" t="s">
        <v>103</v>
      </c>
      <c r="H895" t="s">
        <v>24</v>
      </c>
      <c r="I895">
        <v>209.81</v>
      </c>
      <c r="J895">
        <v>2</v>
      </c>
      <c r="K895">
        <v>0</v>
      </c>
      <c r="L895">
        <v>419.61</v>
      </c>
      <c r="M895">
        <v>13.77</v>
      </c>
      <c r="N895">
        <v>0</v>
      </c>
      <c r="O895">
        <v>11.08</v>
      </c>
      <c r="P895">
        <v>0</v>
      </c>
      <c r="Q895">
        <v>0</v>
      </c>
      <c r="R895">
        <v>0</v>
      </c>
      <c r="S895">
        <v>0</v>
      </c>
      <c r="T895">
        <v>437.58</v>
      </c>
      <c r="U895" s="38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 s="38">
        <v>20424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5582</v>
      </c>
      <c r="B896" t="s">
        <v>101</v>
      </c>
      <c r="C896" s="1">
        <v>46076</v>
      </c>
      <c r="D896" s="2">
        <v>2003109907</v>
      </c>
      <c r="E896" t="s">
        <v>306</v>
      </c>
      <c r="G896" t="s">
        <v>103</v>
      </c>
      <c r="H896" t="s">
        <v>24</v>
      </c>
      <c r="I896">
        <v>118.41</v>
      </c>
      <c r="J896">
        <v>2</v>
      </c>
      <c r="K896">
        <v>0</v>
      </c>
      <c r="L896">
        <v>236.81</v>
      </c>
      <c r="M896">
        <v>7.77</v>
      </c>
      <c r="N896">
        <v>0</v>
      </c>
      <c r="O896">
        <v>6.25</v>
      </c>
      <c r="P896">
        <v>0</v>
      </c>
      <c r="Q896">
        <v>0</v>
      </c>
      <c r="R896">
        <v>0</v>
      </c>
      <c r="S896">
        <v>0</v>
      </c>
      <c r="T896">
        <v>246.95</v>
      </c>
      <c r="U896" s="38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 s="38">
        <v>9907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5582</v>
      </c>
      <c r="B897" t="s">
        <v>101</v>
      </c>
      <c r="C897" s="1">
        <v>46076</v>
      </c>
      <c r="D897" s="2">
        <v>2003109908</v>
      </c>
      <c r="E897" t="s">
        <v>307</v>
      </c>
      <c r="G897" t="s">
        <v>103</v>
      </c>
      <c r="H897" t="s">
        <v>24</v>
      </c>
      <c r="I897">
        <v>113.23</v>
      </c>
      <c r="J897">
        <v>4</v>
      </c>
      <c r="K897">
        <v>0</v>
      </c>
      <c r="L897">
        <v>452.92</v>
      </c>
      <c r="M897">
        <v>14.87</v>
      </c>
      <c r="N897">
        <v>0</v>
      </c>
      <c r="O897">
        <v>11.96</v>
      </c>
      <c r="P897">
        <v>0</v>
      </c>
      <c r="Q897">
        <v>0</v>
      </c>
      <c r="R897">
        <v>0</v>
      </c>
      <c r="S897">
        <v>0</v>
      </c>
      <c r="T897">
        <v>472.32</v>
      </c>
      <c r="U897" s="38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 s="38">
        <v>9908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5582</v>
      </c>
      <c r="B898" t="s">
        <v>101</v>
      </c>
      <c r="C898" s="1">
        <v>46076</v>
      </c>
      <c r="D898" s="2">
        <v>2003120423</v>
      </c>
      <c r="E898" t="s">
        <v>246</v>
      </c>
      <c r="G898" t="s">
        <v>103</v>
      </c>
      <c r="H898" t="s">
        <v>24</v>
      </c>
      <c r="I898">
        <v>227.5</v>
      </c>
      <c r="J898">
        <v>2</v>
      </c>
      <c r="K898">
        <v>0</v>
      </c>
      <c r="L898">
        <v>455.01</v>
      </c>
      <c r="M898">
        <v>14.94</v>
      </c>
      <c r="N898">
        <v>0</v>
      </c>
      <c r="O898">
        <v>12.01</v>
      </c>
      <c r="P898">
        <v>0</v>
      </c>
      <c r="Q898">
        <v>0</v>
      </c>
      <c r="R898">
        <v>0</v>
      </c>
      <c r="S898">
        <v>0</v>
      </c>
      <c r="T898">
        <v>474.5</v>
      </c>
      <c r="U898" s="3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 s="38">
        <v>20423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5582</v>
      </c>
      <c r="B899" t="s">
        <v>101</v>
      </c>
      <c r="C899" s="1">
        <v>46076</v>
      </c>
      <c r="D899" s="2">
        <v>2003109909</v>
      </c>
      <c r="E899" t="s">
        <v>5040</v>
      </c>
      <c r="G899" t="s">
        <v>103</v>
      </c>
      <c r="H899" t="s">
        <v>24</v>
      </c>
      <c r="I899">
        <v>136.75</v>
      </c>
      <c r="J899">
        <v>2</v>
      </c>
      <c r="K899">
        <v>0</v>
      </c>
      <c r="L899">
        <v>273.5</v>
      </c>
      <c r="M899">
        <v>8.98</v>
      </c>
      <c r="N899">
        <v>0</v>
      </c>
      <c r="O899">
        <v>7.22</v>
      </c>
      <c r="P899">
        <v>0</v>
      </c>
      <c r="Q899">
        <v>0</v>
      </c>
      <c r="R899">
        <v>0</v>
      </c>
      <c r="S899">
        <v>0</v>
      </c>
      <c r="T899">
        <v>285.22000000000003</v>
      </c>
      <c r="U899" s="38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 s="38">
        <v>9909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5582</v>
      </c>
      <c r="B900" t="s">
        <v>101</v>
      </c>
      <c r="C900" s="1">
        <v>46076</v>
      </c>
      <c r="D900" s="2">
        <v>2003123408</v>
      </c>
      <c r="E900" t="s">
        <v>247</v>
      </c>
      <c r="G900" t="s">
        <v>103</v>
      </c>
      <c r="H900" t="s">
        <v>24</v>
      </c>
      <c r="I900">
        <v>315.74</v>
      </c>
      <c r="J900">
        <v>20</v>
      </c>
      <c r="K900">
        <v>0</v>
      </c>
      <c r="L900" s="3">
        <v>6314.75</v>
      </c>
      <c r="M900">
        <v>414.56</v>
      </c>
      <c r="N900">
        <v>0</v>
      </c>
      <c r="O900">
        <v>166.68</v>
      </c>
      <c r="P900">
        <v>0</v>
      </c>
      <c r="Q900">
        <v>0</v>
      </c>
      <c r="R900">
        <v>446.45</v>
      </c>
      <c r="S900">
        <v>0</v>
      </c>
      <c r="T900" s="3">
        <v>6792.44</v>
      </c>
      <c r="U900" s="38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 s="38">
        <v>23408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5582</v>
      </c>
      <c r="B901" t="s">
        <v>101</v>
      </c>
      <c r="C901" s="1">
        <v>46076</v>
      </c>
      <c r="D901" s="2">
        <v>2003123392</v>
      </c>
      <c r="E901" t="s">
        <v>124</v>
      </c>
      <c r="G901" t="s">
        <v>103</v>
      </c>
      <c r="H901" t="s">
        <v>24</v>
      </c>
      <c r="I901">
        <v>177.93</v>
      </c>
      <c r="J901">
        <v>4</v>
      </c>
      <c r="K901">
        <v>0</v>
      </c>
      <c r="L901">
        <v>711.73</v>
      </c>
      <c r="M901">
        <v>23.36</v>
      </c>
      <c r="N901">
        <v>0</v>
      </c>
      <c r="O901">
        <v>18.79</v>
      </c>
      <c r="P901">
        <v>0</v>
      </c>
      <c r="Q901">
        <v>0</v>
      </c>
      <c r="R901">
        <v>0</v>
      </c>
      <c r="S901">
        <v>0</v>
      </c>
      <c r="T901">
        <v>742.21</v>
      </c>
      <c r="U901" s="38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 s="38">
        <v>23392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328</v>
      </c>
      <c r="B902" t="s">
        <v>322</v>
      </c>
      <c r="C902" s="1">
        <v>46034</v>
      </c>
      <c r="D902" s="2">
        <v>2000220375</v>
      </c>
      <c r="E902" t="s">
        <v>329</v>
      </c>
      <c r="G902" t="s">
        <v>324</v>
      </c>
      <c r="H902" t="s">
        <v>24</v>
      </c>
      <c r="I902">
        <v>23.93</v>
      </c>
      <c r="J902">
        <v>6</v>
      </c>
      <c r="K902">
        <v>0</v>
      </c>
      <c r="L902">
        <v>143.58000000000001</v>
      </c>
      <c r="M902">
        <v>4.67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148.25</v>
      </c>
      <c r="U902" s="38">
        <v>35</v>
      </c>
      <c r="V902" t="str">
        <f>VLOOKUP(Tabela1[[#This Row],[CÓD FORNECEDOR]],'[1]BASE FORNECEDORES'!$A:$N,11,0)</f>
        <v>60.872.306/0008-36</v>
      </c>
      <c r="W902" t="str">
        <f>VLOOKUP(Tabela1[[#This Row],[CNPJ]],'[1]BASE FORNECEDORES'!$K:$R,8,0)</f>
        <v>SHERWIN - WILLIAMS DO BRASIL IND. E COM. LTDA</v>
      </c>
      <c r="X902" s="38">
        <v>20375</v>
      </c>
      <c r="Y902" t="str">
        <f>VLOOKUP(Tabela1[[#This Row],[CÓD PRODUTO ]],[1]fornnecedor!$A:$G,7,0)</f>
        <v>TINTAS POLIÉSTER</v>
      </c>
      <c r="Z902">
        <v>332920</v>
      </c>
      <c r="AA902" t="str">
        <f>Tabela1[[#This Row],[DESCRIÇÃO]]</f>
        <v>SHERWIN - WILLIAMS DO BRASIL IND. E COM. LTDA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2000221820</v>
      </c>
      <c r="E903" t="s">
        <v>330</v>
      </c>
      <c r="G903" t="s">
        <v>324</v>
      </c>
      <c r="H903" t="s">
        <v>24</v>
      </c>
      <c r="I903">
        <v>25.89</v>
      </c>
      <c r="J903">
        <v>6</v>
      </c>
      <c r="K903">
        <v>0</v>
      </c>
      <c r="L903">
        <v>155.34</v>
      </c>
      <c r="M903">
        <v>5.05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160.38999999999999</v>
      </c>
      <c r="U903" s="38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 s="38">
        <v>21820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2000220382</v>
      </c>
      <c r="E904" t="s">
        <v>331</v>
      </c>
      <c r="G904" t="s">
        <v>324</v>
      </c>
      <c r="H904" t="s">
        <v>24</v>
      </c>
      <c r="I904">
        <v>21.72</v>
      </c>
      <c r="J904">
        <v>36</v>
      </c>
      <c r="K904">
        <v>0</v>
      </c>
      <c r="L904">
        <v>781.92</v>
      </c>
      <c r="M904">
        <v>25.41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807.33</v>
      </c>
      <c r="U904" s="38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 s="38">
        <v>20382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2000220383</v>
      </c>
      <c r="E905" t="s">
        <v>332</v>
      </c>
      <c r="G905" t="s">
        <v>324</v>
      </c>
      <c r="H905" t="s">
        <v>24</v>
      </c>
      <c r="I905">
        <v>22.65</v>
      </c>
      <c r="J905">
        <v>12</v>
      </c>
      <c r="K905">
        <v>0</v>
      </c>
      <c r="L905">
        <v>271.8</v>
      </c>
      <c r="M905">
        <v>8.83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280.63</v>
      </c>
      <c r="U905" s="38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 s="38">
        <v>20383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2000285587</v>
      </c>
      <c r="E906" t="s">
        <v>333</v>
      </c>
      <c r="G906" t="s">
        <v>324</v>
      </c>
      <c r="H906" t="s">
        <v>24</v>
      </c>
      <c r="I906">
        <v>32.61</v>
      </c>
      <c r="J906">
        <v>12</v>
      </c>
      <c r="K906">
        <v>0</v>
      </c>
      <c r="L906">
        <v>391.32</v>
      </c>
      <c r="M906">
        <v>12.72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404.04</v>
      </c>
      <c r="U906" s="38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 s="38">
        <v>85587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2003423602</v>
      </c>
      <c r="E907" t="s">
        <v>334</v>
      </c>
      <c r="G907" t="s">
        <v>324</v>
      </c>
      <c r="H907" t="s">
        <v>24</v>
      </c>
      <c r="I907">
        <v>27.5</v>
      </c>
      <c r="J907">
        <v>216</v>
      </c>
      <c r="K907">
        <v>0</v>
      </c>
      <c r="L907" s="3">
        <v>5940</v>
      </c>
      <c r="M907">
        <v>193.05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s="3">
        <v>6133.05</v>
      </c>
      <c r="U907" s="38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 s="38">
        <v>23602</v>
      </c>
      <c r="Y907" t="str">
        <f>VLOOKUP(Tabela1[[#This Row],[CÓD PRODUTO ]],[1]fornnecedor!$A:$G,7,0)</f>
        <v>VERNIZ AUTOMOTIVO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2003420455</v>
      </c>
      <c r="E908" t="s">
        <v>335</v>
      </c>
      <c r="G908" t="s">
        <v>324</v>
      </c>
      <c r="H908" t="s">
        <v>24</v>
      </c>
      <c r="I908">
        <v>21.05</v>
      </c>
      <c r="J908">
        <v>99</v>
      </c>
      <c r="K908">
        <v>0</v>
      </c>
      <c r="L908" s="3">
        <v>2083.9499999999998</v>
      </c>
      <c r="M908">
        <v>67.73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2151.6799999999998</v>
      </c>
      <c r="U908" s="3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 s="38">
        <v>20455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2003420399</v>
      </c>
      <c r="E909" t="s">
        <v>336</v>
      </c>
      <c r="G909" t="s">
        <v>324</v>
      </c>
      <c r="H909" t="s">
        <v>24</v>
      </c>
      <c r="I909">
        <v>25.18</v>
      </c>
      <c r="J909">
        <v>36</v>
      </c>
      <c r="K909">
        <v>0</v>
      </c>
      <c r="L909">
        <v>906.48</v>
      </c>
      <c r="M909">
        <v>29.46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935.94</v>
      </c>
      <c r="U909" s="38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 s="38">
        <v>20399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2003420454</v>
      </c>
      <c r="E910" t="s">
        <v>337</v>
      </c>
      <c r="G910" t="s">
        <v>324</v>
      </c>
      <c r="H910" t="s">
        <v>24</v>
      </c>
      <c r="I910">
        <v>131.43</v>
      </c>
      <c r="J910">
        <v>4</v>
      </c>
      <c r="K910">
        <v>0</v>
      </c>
      <c r="L910">
        <v>525.72</v>
      </c>
      <c r="M910">
        <v>17.09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542.80999999999995</v>
      </c>
      <c r="U910" s="38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 s="38">
        <v>20454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2000421078</v>
      </c>
      <c r="E911" t="s">
        <v>338</v>
      </c>
      <c r="G911" t="s">
        <v>324</v>
      </c>
      <c r="H911" t="s">
        <v>24</v>
      </c>
      <c r="I911">
        <v>17.88</v>
      </c>
      <c r="J911">
        <v>120</v>
      </c>
      <c r="K911">
        <v>0</v>
      </c>
      <c r="L911" s="3">
        <v>2145.6</v>
      </c>
      <c r="M911">
        <v>27.89</v>
      </c>
      <c r="N911">
        <v>0</v>
      </c>
      <c r="O911">
        <v>0</v>
      </c>
      <c r="P911">
        <v>0</v>
      </c>
      <c r="Q911">
        <v>0</v>
      </c>
      <c r="R911">
        <v>85.82</v>
      </c>
      <c r="S911">
        <v>0</v>
      </c>
      <c r="T911" s="3">
        <v>2173.4899999999998</v>
      </c>
      <c r="U911" s="38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 s="38">
        <v>21078</v>
      </c>
      <c r="Y911" t="str">
        <f>VLOOKUP(Tabela1[[#This Row],[CÓD PRODUTO ]],[1]fornnecedor!$A:$G,7,0)</f>
        <v>MASSA POLIÉSTER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2000421077</v>
      </c>
      <c r="E912" t="s">
        <v>339</v>
      </c>
      <c r="G912" t="s">
        <v>324</v>
      </c>
      <c r="H912" t="s">
        <v>24</v>
      </c>
      <c r="I912">
        <v>32.51</v>
      </c>
      <c r="J912">
        <v>240</v>
      </c>
      <c r="K912">
        <v>0</v>
      </c>
      <c r="L912" s="3">
        <v>7802.4</v>
      </c>
      <c r="M912">
        <v>101.43</v>
      </c>
      <c r="N912">
        <v>0</v>
      </c>
      <c r="O912">
        <v>0</v>
      </c>
      <c r="P912">
        <v>0</v>
      </c>
      <c r="Q912">
        <v>0</v>
      </c>
      <c r="R912">
        <v>312.10000000000002</v>
      </c>
      <c r="S912">
        <v>0</v>
      </c>
      <c r="T912" s="3">
        <v>7903.83</v>
      </c>
      <c r="U912" s="38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 s="38">
        <v>21077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2001420525</v>
      </c>
      <c r="E913" t="s">
        <v>340</v>
      </c>
      <c r="G913" t="s">
        <v>324</v>
      </c>
      <c r="H913" t="s">
        <v>24</v>
      </c>
      <c r="I913">
        <v>9.93</v>
      </c>
      <c r="J913">
        <v>120</v>
      </c>
      <c r="K913">
        <v>0</v>
      </c>
      <c r="L913" s="3">
        <v>1191.5999999999999</v>
      </c>
      <c r="M913">
        <v>15.49</v>
      </c>
      <c r="N913">
        <v>0</v>
      </c>
      <c r="O913">
        <v>0</v>
      </c>
      <c r="P913">
        <v>0</v>
      </c>
      <c r="Q913">
        <v>0</v>
      </c>
      <c r="R913">
        <v>83.41</v>
      </c>
      <c r="S913">
        <v>0</v>
      </c>
      <c r="T913" s="3">
        <v>1207.0899999999999</v>
      </c>
      <c r="U913" s="38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 s="38">
        <v>20525</v>
      </c>
      <c r="Y913" t="str">
        <f>VLOOKUP(Tabela1[[#This Row],[CÓD PRODUTO ]],[1]fornnecedor!$A:$G,7,0)</f>
        <v>MASSA DE PEQUENOS REPAROS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2004521039</v>
      </c>
      <c r="E914" t="s">
        <v>341</v>
      </c>
      <c r="G914" t="s">
        <v>324</v>
      </c>
      <c r="H914" t="s">
        <v>24</v>
      </c>
      <c r="I914">
        <v>20.170000000000002</v>
      </c>
      <c r="J914">
        <v>30</v>
      </c>
      <c r="K914">
        <v>0</v>
      </c>
      <c r="L914">
        <v>605.1</v>
      </c>
      <c r="M914">
        <v>19.670000000000002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624.77</v>
      </c>
      <c r="U914" s="38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 s="38">
        <v>21039</v>
      </c>
      <c r="Y914" t="str">
        <f>VLOOKUP(Tabela1[[#This Row],[CÓD PRODUTO ]],[1]fornnecedor!$A:$G,7,0)</f>
        <v>PRETO FOSCO VINÍLICO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2004520464</v>
      </c>
      <c r="E915" t="s">
        <v>342</v>
      </c>
      <c r="G915" t="s">
        <v>324</v>
      </c>
      <c r="H915" t="s">
        <v>24</v>
      </c>
      <c r="I915">
        <v>8.5399999999999991</v>
      </c>
      <c r="J915">
        <v>30</v>
      </c>
      <c r="K915">
        <v>0</v>
      </c>
      <c r="L915">
        <v>256.2</v>
      </c>
      <c r="M915">
        <v>16.649999999999999</v>
      </c>
      <c r="N915">
        <v>0</v>
      </c>
      <c r="O915">
        <v>0</v>
      </c>
      <c r="P915">
        <v>0</v>
      </c>
      <c r="Q915">
        <v>0</v>
      </c>
      <c r="R915">
        <v>17.93</v>
      </c>
      <c r="S915">
        <v>0</v>
      </c>
      <c r="T915">
        <v>272.85000000000002</v>
      </c>
      <c r="U915" s="38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 s="38">
        <v>20464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2003524247</v>
      </c>
      <c r="E916" t="s">
        <v>343</v>
      </c>
      <c r="G916" t="s">
        <v>324</v>
      </c>
      <c r="H916" t="s">
        <v>24</v>
      </c>
      <c r="I916">
        <v>15.86</v>
      </c>
      <c r="J916">
        <v>420</v>
      </c>
      <c r="K916">
        <v>0</v>
      </c>
      <c r="L916" s="3">
        <v>6661.2</v>
      </c>
      <c r="M916">
        <v>216.49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6877.69</v>
      </c>
      <c r="U916" s="38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 s="38">
        <v>24247</v>
      </c>
      <c r="Y916" t="str">
        <f>VLOOKUP(Tabela1[[#This Row],[CÓD PRODUTO ]],[1]fornnecedor!$A:$G,7,0)</f>
        <v>PRIMER AUTOMOTIVO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2003509771</v>
      </c>
      <c r="E917" t="s">
        <v>344</v>
      </c>
      <c r="G917" t="s">
        <v>324</v>
      </c>
      <c r="H917" t="s">
        <v>24</v>
      </c>
      <c r="I917">
        <v>21.47</v>
      </c>
      <c r="J917">
        <v>12</v>
      </c>
      <c r="K917">
        <v>0</v>
      </c>
      <c r="L917">
        <v>257.64</v>
      </c>
      <c r="M917">
        <v>8.3699999999999992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266.01</v>
      </c>
      <c r="U917" s="38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 s="38">
        <v>9771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2001520052</v>
      </c>
      <c r="E918" t="s">
        <v>345</v>
      </c>
      <c r="G918" t="s">
        <v>324</v>
      </c>
      <c r="H918" t="s">
        <v>24</v>
      </c>
      <c r="I918">
        <v>39.32</v>
      </c>
      <c r="J918">
        <v>6</v>
      </c>
      <c r="K918">
        <v>0</v>
      </c>
      <c r="L918">
        <v>235.92</v>
      </c>
      <c r="M918">
        <v>7.67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243.59</v>
      </c>
      <c r="U918" s="3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 s="38">
        <v>20052</v>
      </c>
      <c r="Y918" t="str">
        <f>VLOOKUP(Tabela1[[#This Row],[CÓD PRODUTO ]],[1]fornnecedor!$A:$G,7,0)</f>
        <v>CATALISADORES INDIVIDUAS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2003524248</v>
      </c>
      <c r="E919" t="s">
        <v>346</v>
      </c>
      <c r="G919" t="s">
        <v>324</v>
      </c>
      <c r="H919" t="s">
        <v>24</v>
      </c>
      <c r="I919">
        <v>5.93</v>
      </c>
      <c r="J919">
        <v>420</v>
      </c>
      <c r="K919">
        <v>0</v>
      </c>
      <c r="L919" s="3">
        <v>2490.6</v>
      </c>
      <c r="M919">
        <v>161.88999999999999</v>
      </c>
      <c r="N919">
        <v>0</v>
      </c>
      <c r="O919">
        <v>0</v>
      </c>
      <c r="P919">
        <v>0</v>
      </c>
      <c r="Q919">
        <v>0</v>
      </c>
      <c r="R919">
        <v>174.34</v>
      </c>
      <c r="S919">
        <v>0</v>
      </c>
      <c r="T919" s="3">
        <v>2652.49</v>
      </c>
      <c r="U919" s="38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 s="38">
        <v>24248</v>
      </c>
      <c r="Y919" t="str">
        <f>VLOOKUP(Tabela1[[#This Row],[CÓD PRODUTO ]],[1]fornnecedor!$A:$G,7,0)</f>
        <v>PRIMER AUTOMOTIVO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2003520145</v>
      </c>
      <c r="E920" t="s">
        <v>347</v>
      </c>
      <c r="G920" t="s">
        <v>324</v>
      </c>
      <c r="H920" t="s">
        <v>24</v>
      </c>
      <c r="I920">
        <v>7.02</v>
      </c>
      <c r="J920">
        <v>12</v>
      </c>
      <c r="K920">
        <v>0</v>
      </c>
      <c r="L920">
        <v>84.24</v>
      </c>
      <c r="M920">
        <v>5.48</v>
      </c>
      <c r="N920">
        <v>0</v>
      </c>
      <c r="O920">
        <v>0</v>
      </c>
      <c r="P920">
        <v>0</v>
      </c>
      <c r="Q920">
        <v>0</v>
      </c>
      <c r="R920">
        <v>5.9</v>
      </c>
      <c r="S920">
        <v>0</v>
      </c>
      <c r="T920">
        <v>89.72</v>
      </c>
      <c r="U920" s="38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 s="38">
        <v>20145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2000121316</v>
      </c>
      <c r="E921" t="s">
        <v>348</v>
      </c>
      <c r="G921" t="s">
        <v>324</v>
      </c>
      <c r="H921" t="s">
        <v>24</v>
      </c>
      <c r="I921">
        <v>85.9</v>
      </c>
      <c r="J921">
        <v>24</v>
      </c>
      <c r="K921">
        <v>0</v>
      </c>
      <c r="L921" s="3">
        <v>2061.6</v>
      </c>
      <c r="M921">
        <v>134</v>
      </c>
      <c r="N921">
        <v>0</v>
      </c>
      <c r="O921">
        <v>0</v>
      </c>
      <c r="P921">
        <v>0</v>
      </c>
      <c r="Q921">
        <v>0</v>
      </c>
      <c r="R921">
        <v>144.31</v>
      </c>
      <c r="S921">
        <v>0</v>
      </c>
      <c r="T921" s="3">
        <v>2195.6</v>
      </c>
      <c r="U921" s="38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 s="38">
        <v>21316</v>
      </c>
      <c r="Y921" t="str">
        <f>VLOOKUP(Tabela1[[#This Row],[CÓD PRODUTO ]],[1]fornnecedor!$A:$G,7,0)</f>
        <v>DILUENTE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2000120414</v>
      </c>
      <c r="E922" t="s">
        <v>349</v>
      </c>
      <c r="G922" t="s">
        <v>324</v>
      </c>
      <c r="H922" t="s">
        <v>24</v>
      </c>
      <c r="I922">
        <v>16.41</v>
      </c>
      <c r="J922">
        <v>320</v>
      </c>
      <c r="K922">
        <v>0</v>
      </c>
      <c r="L922" s="3">
        <v>5251.2</v>
      </c>
      <c r="M922">
        <v>341.33</v>
      </c>
      <c r="N922">
        <v>0</v>
      </c>
      <c r="O922">
        <v>0</v>
      </c>
      <c r="P922">
        <v>0</v>
      </c>
      <c r="Q922">
        <v>0</v>
      </c>
      <c r="R922">
        <v>367.58</v>
      </c>
      <c r="S922">
        <v>0</v>
      </c>
      <c r="T922" s="3">
        <v>5592.53</v>
      </c>
      <c r="U922" s="38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 s="38">
        <v>20414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2003420431</v>
      </c>
      <c r="E923" t="s">
        <v>350</v>
      </c>
      <c r="G923" t="s">
        <v>324</v>
      </c>
      <c r="H923" t="s">
        <v>24</v>
      </c>
      <c r="I923">
        <v>28.45</v>
      </c>
      <c r="J923">
        <v>144</v>
      </c>
      <c r="K923">
        <v>0</v>
      </c>
      <c r="L923" s="3">
        <v>4096.8</v>
      </c>
      <c r="M923">
        <v>133.15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4229.95</v>
      </c>
      <c r="U923" s="38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 s="38">
        <v>20431</v>
      </c>
      <c r="Y923" t="str">
        <f>VLOOKUP(Tabela1[[#This Row],[CÓD PRODUTO ]],[1]fornnecedor!$A:$G,7,0)</f>
        <v>VERNIZ AUTOMOTIVO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2003420433</v>
      </c>
      <c r="E924" t="s">
        <v>351</v>
      </c>
      <c r="G924" t="s">
        <v>324</v>
      </c>
      <c r="H924" t="s">
        <v>24</v>
      </c>
      <c r="I924">
        <v>22.27</v>
      </c>
      <c r="J924">
        <v>24</v>
      </c>
      <c r="K924">
        <v>0</v>
      </c>
      <c r="L924">
        <v>534.48</v>
      </c>
      <c r="M924">
        <v>34.74</v>
      </c>
      <c r="N924">
        <v>0</v>
      </c>
      <c r="O924">
        <v>0</v>
      </c>
      <c r="P924">
        <v>0</v>
      </c>
      <c r="Q924">
        <v>0</v>
      </c>
      <c r="R924">
        <v>37.409999999999997</v>
      </c>
      <c r="S924">
        <v>0</v>
      </c>
      <c r="T924">
        <v>569.22</v>
      </c>
      <c r="U924" s="38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 s="38">
        <v>20433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2003420461</v>
      </c>
      <c r="E925" t="s">
        <v>323</v>
      </c>
      <c r="G925" t="s">
        <v>324</v>
      </c>
      <c r="H925" t="s">
        <v>24</v>
      </c>
      <c r="I925">
        <v>39.6</v>
      </c>
      <c r="J925">
        <v>12</v>
      </c>
      <c r="K925">
        <v>0</v>
      </c>
      <c r="L925">
        <v>475.2</v>
      </c>
      <c r="M925">
        <v>30.89</v>
      </c>
      <c r="N925">
        <v>0</v>
      </c>
      <c r="O925">
        <v>0</v>
      </c>
      <c r="P925">
        <v>0</v>
      </c>
      <c r="Q925">
        <v>0</v>
      </c>
      <c r="R925">
        <v>33.26</v>
      </c>
      <c r="S925">
        <v>0</v>
      </c>
      <c r="T925">
        <v>506.09</v>
      </c>
      <c r="U925" s="38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 s="38">
        <v>20461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2001523365</v>
      </c>
      <c r="E926" t="s">
        <v>352</v>
      </c>
      <c r="G926" t="s">
        <v>324</v>
      </c>
      <c r="H926" t="s">
        <v>24</v>
      </c>
      <c r="I926">
        <v>41.97</v>
      </c>
      <c r="J926">
        <v>12</v>
      </c>
      <c r="K926">
        <v>0</v>
      </c>
      <c r="L926">
        <v>503.64</v>
      </c>
      <c r="M926">
        <v>32.74</v>
      </c>
      <c r="N926">
        <v>0</v>
      </c>
      <c r="O926">
        <v>0</v>
      </c>
      <c r="P926">
        <v>0</v>
      </c>
      <c r="Q926">
        <v>0</v>
      </c>
      <c r="R926">
        <v>35.25</v>
      </c>
      <c r="S926">
        <v>0</v>
      </c>
      <c r="T926">
        <v>536.38</v>
      </c>
      <c r="U926" s="38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 s="38">
        <v>23365</v>
      </c>
      <c r="Y926" t="str">
        <f>VLOOKUP(Tabela1[[#This Row],[CÓD PRODUTO ]],[1]fornnecedor!$A:$G,7,0)</f>
        <v>CATALISADORES INDIVIDUAS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2002185592</v>
      </c>
      <c r="E927" t="s">
        <v>353</v>
      </c>
      <c r="G927" t="s">
        <v>324</v>
      </c>
      <c r="H927" t="s">
        <v>24</v>
      </c>
      <c r="I927">
        <v>21.87</v>
      </c>
      <c r="J927">
        <v>12</v>
      </c>
      <c r="K927">
        <v>0</v>
      </c>
      <c r="L927">
        <v>262.44</v>
      </c>
      <c r="M927">
        <v>8.5299999999999994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270.97000000000003</v>
      </c>
      <c r="U927" s="38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 s="38">
        <v>85592</v>
      </c>
      <c r="Y927" t="str">
        <f>VLOOKUP(Tabela1[[#This Row],[CÓD PRODUTO ]],[1]fornnecedor!$A:$G,7,0)</f>
        <v xml:space="preserve">SPRAYS 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2002124333</v>
      </c>
      <c r="E928" t="s">
        <v>354</v>
      </c>
      <c r="G928" t="s">
        <v>324</v>
      </c>
      <c r="H928" t="s">
        <v>24</v>
      </c>
      <c r="I928">
        <v>17.46</v>
      </c>
      <c r="J928">
        <v>12</v>
      </c>
      <c r="K928">
        <v>0</v>
      </c>
      <c r="L928">
        <v>209.52</v>
      </c>
      <c r="M928">
        <v>6.81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216.33</v>
      </c>
      <c r="U928" s="3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 s="38">
        <v>24333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2002121756</v>
      </c>
      <c r="E929" t="s">
        <v>355</v>
      </c>
      <c r="G929" t="s">
        <v>324</v>
      </c>
      <c r="H929" t="s">
        <v>24</v>
      </c>
      <c r="I929">
        <v>17</v>
      </c>
      <c r="J929">
        <v>12</v>
      </c>
      <c r="K929">
        <v>0</v>
      </c>
      <c r="L929">
        <v>204</v>
      </c>
      <c r="M929">
        <v>6.63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210.63</v>
      </c>
      <c r="U929" s="38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 s="38">
        <v>21756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2002121757</v>
      </c>
      <c r="E930" t="s">
        <v>356</v>
      </c>
      <c r="G930" t="s">
        <v>324</v>
      </c>
      <c r="H930" t="s">
        <v>24</v>
      </c>
      <c r="I930">
        <v>11.46</v>
      </c>
      <c r="J930">
        <v>36</v>
      </c>
      <c r="K930">
        <v>0</v>
      </c>
      <c r="L930">
        <v>412.56</v>
      </c>
      <c r="M930">
        <v>13.41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425.97</v>
      </c>
      <c r="U930" s="38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 s="38">
        <v>21757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2002121968</v>
      </c>
      <c r="E931" t="s">
        <v>357</v>
      </c>
      <c r="G931" t="s">
        <v>324</v>
      </c>
      <c r="H931" t="s">
        <v>24</v>
      </c>
      <c r="I931">
        <v>11.62</v>
      </c>
      <c r="J931">
        <v>24</v>
      </c>
      <c r="K931">
        <v>0</v>
      </c>
      <c r="L931">
        <v>278.88</v>
      </c>
      <c r="M931">
        <v>9.06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287.94</v>
      </c>
      <c r="U931" s="38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 s="38">
        <v>21968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2002123677</v>
      </c>
      <c r="E932" t="s">
        <v>358</v>
      </c>
      <c r="G932" t="s">
        <v>324</v>
      </c>
      <c r="H932" t="s">
        <v>24</v>
      </c>
      <c r="I932">
        <v>17.18</v>
      </c>
      <c r="J932">
        <v>12</v>
      </c>
      <c r="K932">
        <v>0</v>
      </c>
      <c r="L932">
        <v>206.16</v>
      </c>
      <c r="M932">
        <v>6.7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212.86</v>
      </c>
      <c r="U932" s="38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 s="38">
        <v>23677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2002121755</v>
      </c>
      <c r="E933" t="s">
        <v>359</v>
      </c>
      <c r="G933" t="s">
        <v>324</v>
      </c>
      <c r="H933" t="s">
        <v>24</v>
      </c>
      <c r="I933">
        <v>11.46</v>
      </c>
      <c r="J933">
        <v>120</v>
      </c>
      <c r="K933">
        <v>0</v>
      </c>
      <c r="L933" s="3">
        <v>1375.2</v>
      </c>
      <c r="M933">
        <v>44.69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1419.89</v>
      </c>
      <c r="U933" s="38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 s="38">
        <v>21755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2002121753</v>
      </c>
      <c r="E934" t="s">
        <v>360</v>
      </c>
      <c r="G934" t="s">
        <v>324</v>
      </c>
      <c r="H934" t="s">
        <v>24</v>
      </c>
      <c r="I934">
        <v>11.8</v>
      </c>
      <c r="J934">
        <v>36</v>
      </c>
      <c r="K934">
        <v>0</v>
      </c>
      <c r="L934">
        <v>424.8</v>
      </c>
      <c r="M934">
        <v>13.81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438.61</v>
      </c>
      <c r="U934" s="38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 s="38">
        <v>21753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2002121754</v>
      </c>
      <c r="E935" t="s">
        <v>361</v>
      </c>
      <c r="G935" t="s">
        <v>324</v>
      </c>
      <c r="H935" t="s">
        <v>24</v>
      </c>
      <c r="I935">
        <v>13.46</v>
      </c>
      <c r="J935">
        <v>12</v>
      </c>
      <c r="K935">
        <v>0</v>
      </c>
      <c r="L935">
        <v>161.52000000000001</v>
      </c>
      <c r="M935">
        <v>5.25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166.77</v>
      </c>
      <c r="U935" s="38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 s="38">
        <v>21754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2001710342</v>
      </c>
      <c r="E936" t="s">
        <v>362</v>
      </c>
      <c r="G936" t="s">
        <v>324</v>
      </c>
      <c r="H936" t="s">
        <v>24</v>
      </c>
      <c r="I936">
        <v>115.05</v>
      </c>
      <c r="J936">
        <v>15</v>
      </c>
      <c r="K936">
        <v>0</v>
      </c>
      <c r="L936" s="3">
        <v>1725.75</v>
      </c>
      <c r="M936">
        <v>56.09</v>
      </c>
      <c r="N936">
        <v>0</v>
      </c>
      <c r="O936">
        <v>0</v>
      </c>
      <c r="P936">
        <v>0</v>
      </c>
      <c r="Q936">
        <v>0</v>
      </c>
      <c r="R936">
        <v>120.8</v>
      </c>
      <c r="S936">
        <v>0</v>
      </c>
      <c r="T936" s="3">
        <v>1781.84</v>
      </c>
      <c r="U936" s="38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 s="38">
        <v>10342</v>
      </c>
      <c r="Y936" t="str">
        <f>VLOOKUP(Tabela1[[#This Row],[CÓD PRODUTO ]],[1]fornnecedor!$A:$G,7,0)</f>
        <v xml:space="preserve">MASCARAMENTO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2003021274</v>
      </c>
      <c r="E937" t="s">
        <v>363</v>
      </c>
      <c r="G937" t="s">
        <v>324</v>
      </c>
      <c r="H937" t="s">
        <v>24</v>
      </c>
      <c r="I937">
        <v>0.49</v>
      </c>
      <c r="J937">
        <v>100</v>
      </c>
      <c r="K937">
        <v>0</v>
      </c>
      <c r="L937">
        <v>49</v>
      </c>
      <c r="M937">
        <v>4.78</v>
      </c>
      <c r="N937">
        <v>0</v>
      </c>
      <c r="O937">
        <v>0</v>
      </c>
      <c r="P937">
        <v>0</v>
      </c>
      <c r="Q937">
        <v>0</v>
      </c>
      <c r="R937">
        <v>1.96</v>
      </c>
      <c r="S937">
        <v>0</v>
      </c>
      <c r="T937">
        <v>53.78</v>
      </c>
      <c r="U937" s="38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 s="38">
        <v>21274</v>
      </c>
      <c r="Y937" t="str">
        <f>VLOOKUP(Tabela1[[#This Row],[CÓD PRODUTO ]],[1]fornnecedor!$A:$G,7,0)</f>
        <v>COADORES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5359</v>
      </c>
      <c r="B938" t="s">
        <v>322</v>
      </c>
      <c r="C938" s="1">
        <v>46049</v>
      </c>
      <c r="D938" s="2">
        <v>2000285498</v>
      </c>
      <c r="E938" t="s">
        <v>3591</v>
      </c>
      <c r="G938" t="s">
        <v>324</v>
      </c>
      <c r="H938" t="s">
        <v>66</v>
      </c>
      <c r="I938">
        <v>28.24</v>
      </c>
      <c r="J938">
        <v>6</v>
      </c>
      <c r="K938">
        <v>0</v>
      </c>
      <c r="L938">
        <v>169.44</v>
      </c>
      <c r="M938">
        <v>5.51</v>
      </c>
      <c r="N938">
        <v>0</v>
      </c>
      <c r="O938">
        <v>5.25</v>
      </c>
      <c r="P938">
        <v>0</v>
      </c>
      <c r="Q938">
        <v>0</v>
      </c>
      <c r="R938">
        <v>0</v>
      </c>
      <c r="S938">
        <v>0</v>
      </c>
      <c r="T938">
        <v>174.95</v>
      </c>
      <c r="U938" s="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 s="38">
        <v>85498</v>
      </c>
      <c r="Y938" t="str">
        <f>VLOOKUP(Tabela1[[#This Row],[CÓD PRODUTO ]],[1]fornnecedor!$A:$G,7,0)</f>
        <v>TINTAS POLIÉSTER</v>
      </c>
      <c r="Z938">
        <v>335272</v>
      </c>
      <c r="AA938" t="str">
        <f>Tabela1[[#This Row],[DESCRIÇÃO]]</f>
        <v>SHERWIN - WILLIAMS DO BRASIL IND. E COM. LTDA</v>
      </c>
    </row>
    <row r="939" spans="1:27" x14ac:dyDescent="0.3">
      <c r="A939" t="s">
        <v>5359</v>
      </c>
      <c r="B939" t="s">
        <v>322</v>
      </c>
      <c r="C939" s="1">
        <v>46049</v>
      </c>
      <c r="D939" s="2">
        <v>2000220384</v>
      </c>
      <c r="E939" t="s">
        <v>4311</v>
      </c>
      <c r="G939" t="s">
        <v>324</v>
      </c>
      <c r="H939" t="s">
        <v>24</v>
      </c>
      <c r="I939">
        <v>21.68</v>
      </c>
      <c r="J939">
        <v>18</v>
      </c>
      <c r="K939">
        <v>0</v>
      </c>
      <c r="L939">
        <v>390.24</v>
      </c>
      <c r="M939">
        <v>12.68</v>
      </c>
      <c r="N939">
        <v>0</v>
      </c>
      <c r="O939">
        <v>12.1</v>
      </c>
      <c r="P939">
        <v>0</v>
      </c>
      <c r="Q939">
        <v>0</v>
      </c>
      <c r="R939">
        <v>0</v>
      </c>
      <c r="S939">
        <v>0</v>
      </c>
      <c r="T939">
        <v>402.92</v>
      </c>
      <c r="U939" s="38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 s="38">
        <v>20384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5359</v>
      </c>
      <c r="B940" t="s">
        <v>322</v>
      </c>
      <c r="C940" s="1">
        <v>46049</v>
      </c>
      <c r="D940" s="2">
        <v>2000220318</v>
      </c>
      <c r="E940" t="s">
        <v>3210</v>
      </c>
      <c r="G940" t="s">
        <v>324</v>
      </c>
      <c r="H940" t="s">
        <v>24</v>
      </c>
      <c r="I940">
        <v>22.76</v>
      </c>
      <c r="J940">
        <v>30</v>
      </c>
      <c r="K940">
        <v>0</v>
      </c>
      <c r="L940">
        <v>682.8</v>
      </c>
      <c r="M940">
        <v>22.19</v>
      </c>
      <c r="N940">
        <v>0</v>
      </c>
      <c r="O940">
        <v>21.17</v>
      </c>
      <c r="P940">
        <v>0</v>
      </c>
      <c r="Q940">
        <v>0</v>
      </c>
      <c r="R940">
        <v>0</v>
      </c>
      <c r="S940">
        <v>0</v>
      </c>
      <c r="T940">
        <v>704.99</v>
      </c>
      <c r="U940" s="38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 s="38">
        <v>20318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5359</v>
      </c>
      <c r="B941" t="s">
        <v>322</v>
      </c>
      <c r="C941" s="1">
        <v>46049</v>
      </c>
      <c r="D941" s="2">
        <v>2000221820</v>
      </c>
      <c r="E941" t="s">
        <v>330</v>
      </c>
      <c r="G941" t="s">
        <v>324</v>
      </c>
      <c r="H941" t="s">
        <v>24</v>
      </c>
      <c r="I941">
        <v>25.89</v>
      </c>
      <c r="J941">
        <v>18</v>
      </c>
      <c r="K941">
        <v>0</v>
      </c>
      <c r="L941">
        <v>466.02</v>
      </c>
      <c r="M941">
        <v>15.15</v>
      </c>
      <c r="N941">
        <v>0</v>
      </c>
      <c r="O941">
        <v>14.45</v>
      </c>
      <c r="P941">
        <v>0</v>
      </c>
      <c r="Q941">
        <v>0</v>
      </c>
      <c r="R941">
        <v>0</v>
      </c>
      <c r="S941">
        <v>0</v>
      </c>
      <c r="T941">
        <v>481.17</v>
      </c>
      <c r="U941" s="38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 s="38">
        <v>21820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5359</v>
      </c>
      <c r="B942" t="s">
        <v>322</v>
      </c>
      <c r="C942" s="1">
        <v>46049</v>
      </c>
      <c r="D942" s="2">
        <v>2000220382</v>
      </c>
      <c r="E942" t="s">
        <v>331</v>
      </c>
      <c r="G942" t="s">
        <v>324</v>
      </c>
      <c r="H942" t="s">
        <v>24</v>
      </c>
      <c r="I942">
        <v>21.72</v>
      </c>
      <c r="J942">
        <v>48</v>
      </c>
      <c r="K942">
        <v>0</v>
      </c>
      <c r="L942" s="3">
        <v>1042.56</v>
      </c>
      <c r="M942">
        <v>33.880000000000003</v>
      </c>
      <c r="N942">
        <v>0</v>
      </c>
      <c r="O942">
        <v>32.33</v>
      </c>
      <c r="P942">
        <v>0</v>
      </c>
      <c r="Q942">
        <v>0</v>
      </c>
      <c r="R942">
        <v>0</v>
      </c>
      <c r="S942">
        <v>0</v>
      </c>
      <c r="T942" s="3">
        <v>1076.44</v>
      </c>
      <c r="U942" s="38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 s="38">
        <v>20382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5359</v>
      </c>
      <c r="B943" t="s">
        <v>322</v>
      </c>
      <c r="C943" s="1">
        <v>46049</v>
      </c>
      <c r="D943" s="2">
        <v>2000220383</v>
      </c>
      <c r="E943" t="s">
        <v>332</v>
      </c>
      <c r="G943" t="s">
        <v>324</v>
      </c>
      <c r="H943" t="s">
        <v>24</v>
      </c>
      <c r="I943">
        <v>22.65</v>
      </c>
      <c r="J943">
        <v>12</v>
      </c>
      <c r="K943">
        <v>0</v>
      </c>
      <c r="L943">
        <v>271.8</v>
      </c>
      <c r="M943">
        <v>8.83</v>
      </c>
      <c r="N943">
        <v>0</v>
      </c>
      <c r="O943">
        <v>8.43</v>
      </c>
      <c r="P943">
        <v>0</v>
      </c>
      <c r="Q943">
        <v>0</v>
      </c>
      <c r="R943">
        <v>0</v>
      </c>
      <c r="S943">
        <v>0</v>
      </c>
      <c r="T943">
        <v>280.63</v>
      </c>
      <c r="U943" s="38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 s="38">
        <v>20383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5359</v>
      </c>
      <c r="B944" t="s">
        <v>322</v>
      </c>
      <c r="C944" s="1">
        <v>46049</v>
      </c>
      <c r="D944" s="2">
        <v>2000285587</v>
      </c>
      <c r="E944" t="s">
        <v>333</v>
      </c>
      <c r="G944" t="s">
        <v>324</v>
      </c>
      <c r="H944" t="s">
        <v>24</v>
      </c>
      <c r="I944">
        <v>32.61</v>
      </c>
      <c r="J944">
        <v>6</v>
      </c>
      <c r="K944">
        <v>0</v>
      </c>
      <c r="L944">
        <v>195.66</v>
      </c>
      <c r="M944">
        <v>6.36</v>
      </c>
      <c r="N944">
        <v>0</v>
      </c>
      <c r="O944">
        <v>6.07</v>
      </c>
      <c r="P944">
        <v>0</v>
      </c>
      <c r="Q944">
        <v>0</v>
      </c>
      <c r="R944">
        <v>0</v>
      </c>
      <c r="S944">
        <v>0</v>
      </c>
      <c r="T944">
        <v>202.02</v>
      </c>
      <c r="U944" s="38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 s="38">
        <v>85587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5359</v>
      </c>
      <c r="B945" t="s">
        <v>322</v>
      </c>
      <c r="C945" s="1">
        <v>46049</v>
      </c>
      <c r="D945" s="2">
        <v>2000220321</v>
      </c>
      <c r="E945" t="s">
        <v>3238</v>
      </c>
      <c r="G945" t="s">
        <v>324</v>
      </c>
      <c r="H945" t="s">
        <v>24</v>
      </c>
      <c r="I945">
        <v>23.2</v>
      </c>
      <c r="J945">
        <v>12</v>
      </c>
      <c r="K945">
        <v>0</v>
      </c>
      <c r="L945">
        <v>278.39999999999998</v>
      </c>
      <c r="M945">
        <v>9.0500000000000007</v>
      </c>
      <c r="N945">
        <v>0</v>
      </c>
      <c r="O945">
        <v>8.6300000000000008</v>
      </c>
      <c r="P945">
        <v>0</v>
      </c>
      <c r="Q945">
        <v>0</v>
      </c>
      <c r="R945">
        <v>0</v>
      </c>
      <c r="S945">
        <v>0</v>
      </c>
      <c r="T945">
        <v>287.45</v>
      </c>
      <c r="U945" s="38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 s="38">
        <v>20321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5359</v>
      </c>
      <c r="B946" t="s">
        <v>322</v>
      </c>
      <c r="C946" s="1">
        <v>46049</v>
      </c>
      <c r="D946" s="2">
        <v>2000220936</v>
      </c>
      <c r="E946" t="s">
        <v>3483</v>
      </c>
      <c r="G946" t="s">
        <v>324</v>
      </c>
      <c r="H946" t="s">
        <v>24</v>
      </c>
      <c r="I946">
        <v>21.68</v>
      </c>
      <c r="J946">
        <v>24</v>
      </c>
      <c r="K946">
        <v>0</v>
      </c>
      <c r="L946">
        <v>520.32000000000005</v>
      </c>
      <c r="M946">
        <v>16.91</v>
      </c>
      <c r="N946">
        <v>0</v>
      </c>
      <c r="O946">
        <v>16.14</v>
      </c>
      <c r="P946">
        <v>0</v>
      </c>
      <c r="Q946">
        <v>0</v>
      </c>
      <c r="R946">
        <v>0</v>
      </c>
      <c r="S946">
        <v>0</v>
      </c>
      <c r="T946">
        <v>537.23</v>
      </c>
      <c r="U946" s="38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 s="38">
        <v>20936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5359</v>
      </c>
      <c r="B947" t="s">
        <v>322</v>
      </c>
      <c r="C947" s="1">
        <v>46049</v>
      </c>
      <c r="D947" s="2">
        <v>2003423602</v>
      </c>
      <c r="E947" t="s">
        <v>334</v>
      </c>
      <c r="G947" t="s">
        <v>324</v>
      </c>
      <c r="H947" t="s">
        <v>24</v>
      </c>
      <c r="I947">
        <v>27.5</v>
      </c>
      <c r="J947">
        <v>90</v>
      </c>
      <c r="K947">
        <v>0</v>
      </c>
      <c r="L947" s="3">
        <v>2475</v>
      </c>
      <c r="M947">
        <v>80.44</v>
      </c>
      <c r="N947">
        <v>0</v>
      </c>
      <c r="O947">
        <v>76.75</v>
      </c>
      <c r="P947">
        <v>0</v>
      </c>
      <c r="Q947">
        <v>0</v>
      </c>
      <c r="R947">
        <v>0</v>
      </c>
      <c r="S947">
        <v>0</v>
      </c>
      <c r="T947" s="3">
        <v>2555.44</v>
      </c>
      <c r="U947" s="38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 s="38">
        <v>23602</v>
      </c>
      <c r="Y947" t="str">
        <f>VLOOKUP(Tabela1[[#This Row],[CÓD PRODUTO ]],[1]fornnecedor!$A:$G,7,0)</f>
        <v>VERNIZ AUTOMOTIVO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5359</v>
      </c>
      <c r="B948" t="s">
        <v>322</v>
      </c>
      <c r="C948" s="1">
        <v>46049</v>
      </c>
      <c r="D948" s="2">
        <v>2003420455</v>
      </c>
      <c r="E948" t="s">
        <v>335</v>
      </c>
      <c r="G948" t="s">
        <v>324</v>
      </c>
      <c r="H948" t="s">
        <v>24</v>
      </c>
      <c r="I948">
        <v>21.05</v>
      </c>
      <c r="J948">
        <v>135</v>
      </c>
      <c r="K948">
        <v>0</v>
      </c>
      <c r="L948" s="3">
        <v>2841.75</v>
      </c>
      <c r="M948">
        <v>92.36</v>
      </c>
      <c r="N948">
        <v>0</v>
      </c>
      <c r="O948">
        <v>88.13</v>
      </c>
      <c r="P948">
        <v>0</v>
      </c>
      <c r="Q948">
        <v>0</v>
      </c>
      <c r="R948">
        <v>0</v>
      </c>
      <c r="S948">
        <v>0</v>
      </c>
      <c r="T948" s="3">
        <v>2934.11</v>
      </c>
      <c r="U948" s="3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 s="38">
        <v>20455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5359</v>
      </c>
      <c r="B949" t="s">
        <v>322</v>
      </c>
      <c r="C949" s="1">
        <v>46049</v>
      </c>
      <c r="D949" s="2">
        <v>2003420399</v>
      </c>
      <c r="E949" t="s">
        <v>336</v>
      </c>
      <c r="G949" t="s">
        <v>324</v>
      </c>
      <c r="H949" t="s">
        <v>24</v>
      </c>
      <c r="I949">
        <v>25.18</v>
      </c>
      <c r="J949">
        <v>60</v>
      </c>
      <c r="K949">
        <v>0</v>
      </c>
      <c r="L949" s="3">
        <v>1510.8</v>
      </c>
      <c r="M949">
        <v>49.1</v>
      </c>
      <c r="N949">
        <v>0</v>
      </c>
      <c r="O949">
        <v>46.85</v>
      </c>
      <c r="P949">
        <v>0</v>
      </c>
      <c r="Q949">
        <v>0</v>
      </c>
      <c r="R949">
        <v>0</v>
      </c>
      <c r="S949">
        <v>0</v>
      </c>
      <c r="T949" s="3">
        <v>1559.9</v>
      </c>
      <c r="U949" s="38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 s="38">
        <v>20399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5359</v>
      </c>
      <c r="B950" t="s">
        <v>322</v>
      </c>
      <c r="C950" s="1">
        <v>46049</v>
      </c>
      <c r="D950" s="2">
        <v>2003420454</v>
      </c>
      <c r="E950" t="s">
        <v>337</v>
      </c>
      <c r="G950" t="s">
        <v>324</v>
      </c>
      <c r="H950" t="s">
        <v>24</v>
      </c>
      <c r="I950">
        <v>131.43</v>
      </c>
      <c r="J950">
        <v>20</v>
      </c>
      <c r="K950">
        <v>0</v>
      </c>
      <c r="L950" s="3">
        <v>2628.6</v>
      </c>
      <c r="M950">
        <v>85.43</v>
      </c>
      <c r="N950">
        <v>0</v>
      </c>
      <c r="O950">
        <v>81.52</v>
      </c>
      <c r="P950">
        <v>0</v>
      </c>
      <c r="Q950">
        <v>0</v>
      </c>
      <c r="R950">
        <v>0</v>
      </c>
      <c r="S950">
        <v>0</v>
      </c>
      <c r="T950" s="3">
        <v>2714.03</v>
      </c>
      <c r="U950" s="38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 s="38">
        <v>20454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5359</v>
      </c>
      <c r="B951" t="s">
        <v>322</v>
      </c>
      <c r="C951" s="1">
        <v>46049</v>
      </c>
      <c r="D951" s="2">
        <v>2000423647</v>
      </c>
      <c r="E951" t="s">
        <v>3761</v>
      </c>
      <c r="G951" t="s">
        <v>324</v>
      </c>
      <c r="H951" t="s">
        <v>24</v>
      </c>
      <c r="I951">
        <v>24.86</v>
      </c>
      <c r="J951">
        <v>12</v>
      </c>
      <c r="K951">
        <v>0</v>
      </c>
      <c r="L951">
        <v>298.32</v>
      </c>
      <c r="M951">
        <v>3.88</v>
      </c>
      <c r="N951">
        <v>0</v>
      </c>
      <c r="O951">
        <v>9.25</v>
      </c>
      <c r="P951">
        <v>0</v>
      </c>
      <c r="Q951">
        <v>0</v>
      </c>
      <c r="R951">
        <v>20.88</v>
      </c>
      <c r="S951">
        <v>0</v>
      </c>
      <c r="T951">
        <v>302.2</v>
      </c>
      <c r="U951" s="38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 s="38">
        <v>23647</v>
      </c>
      <c r="Y951" t="str">
        <f>VLOOKUP(Tabela1[[#This Row],[CÓD PRODUTO ]],[1]fornnecedor!$A:$G,7,0)</f>
        <v>MASSA POLIÉSTER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5359</v>
      </c>
      <c r="B952" t="s">
        <v>322</v>
      </c>
      <c r="C952" s="1">
        <v>46049</v>
      </c>
      <c r="D952" s="2">
        <v>2000421078</v>
      </c>
      <c r="E952" t="s">
        <v>338</v>
      </c>
      <c r="G952" t="s">
        <v>324</v>
      </c>
      <c r="H952" t="s">
        <v>24</v>
      </c>
      <c r="I952">
        <v>17.88</v>
      </c>
      <c r="J952">
        <v>180</v>
      </c>
      <c r="K952">
        <v>0</v>
      </c>
      <c r="L952" s="3">
        <v>3218.4</v>
      </c>
      <c r="M952">
        <v>41.84</v>
      </c>
      <c r="N952">
        <v>0</v>
      </c>
      <c r="O952">
        <v>99.81</v>
      </c>
      <c r="P952">
        <v>0</v>
      </c>
      <c r="Q952">
        <v>0</v>
      </c>
      <c r="R952">
        <v>128.74</v>
      </c>
      <c r="S952">
        <v>0</v>
      </c>
      <c r="T952" s="3">
        <v>3260.24</v>
      </c>
      <c r="U952" s="38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 s="38">
        <v>21078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5359</v>
      </c>
      <c r="B953" t="s">
        <v>322</v>
      </c>
      <c r="C953" s="1">
        <v>46049</v>
      </c>
      <c r="D953" s="2">
        <v>2000421077</v>
      </c>
      <c r="E953" t="s">
        <v>339</v>
      </c>
      <c r="G953" t="s">
        <v>324</v>
      </c>
      <c r="H953" t="s">
        <v>24</v>
      </c>
      <c r="I953">
        <v>32.51</v>
      </c>
      <c r="J953">
        <v>96</v>
      </c>
      <c r="K953">
        <v>0</v>
      </c>
      <c r="L953" s="3">
        <v>3120.96</v>
      </c>
      <c r="M953">
        <v>40.57</v>
      </c>
      <c r="N953">
        <v>0</v>
      </c>
      <c r="O953">
        <v>96.78</v>
      </c>
      <c r="P953">
        <v>0</v>
      </c>
      <c r="Q953">
        <v>0</v>
      </c>
      <c r="R953">
        <v>124.84</v>
      </c>
      <c r="S953">
        <v>0</v>
      </c>
      <c r="T953" s="3">
        <v>3161.53</v>
      </c>
      <c r="U953" s="38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 s="38">
        <v>21077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5359</v>
      </c>
      <c r="B954" t="s">
        <v>322</v>
      </c>
      <c r="C954" s="1">
        <v>46049</v>
      </c>
      <c r="D954" s="2">
        <v>2000420583</v>
      </c>
      <c r="E954" t="s">
        <v>3746</v>
      </c>
      <c r="G954" t="s">
        <v>324</v>
      </c>
      <c r="H954" t="s">
        <v>24</v>
      </c>
      <c r="I954">
        <v>18.989999999999998</v>
      </c>
      <c r="J954">
        <v>16</v>
      </c>
      <c r="K954">
        <v>0</v>
      </c>
      <c r="L954">
        <v>303.83999999999997</v>
      </c>
      <c r="M954">
        <v>3.95</v>
      </c>
      <c r="N954">
        <v>0</v>
      </c>
      <c r="O954">
        <v>9.42</v>
      </c>
      <c r="P954">
        <v>0</v>
      </c>
      <c r="Q954">
        <v>0</v>
      </c>
      <c r="R954">
        <v>21.27</v>
      </c>
      <c r="S954">
        <v>0</v>
      </c>
      <c r="T954">
        <v>307.79000000000002</v>
      </c>
      <c r="U954" s="38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 s="38">
        <v>20583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5359</v>
      </c>
      <c r="B955" t="s">
        <v>322</v>
      </c>
      <c r="C955" s="1">
        <v>46049</v>
      </c>
      <c r="D955" s="2">
        <v>2001420525</v>
      </c>
      <c r="E955" t="s">
        <v>340</v>
      </c>
      <c r="G955" t="s">
        <v>324</v>
      </c>
      <c r="H955" t="s">
        <v>24</v>
      </c>
      <c r="I955">
        <v>9.93</v>
      </c>
      <c r="J955">
        <v>60</v>
      </c>
      <c r="K955">
        <v>0</v>
      </c>
      <c r="L955">
        <v>595.79999999999995</v>
      </c>
      <c r="M955">
        <v>7.75</v>
      </c>
      <c r="N955">
        <v>0</v>
      </c>
      <c r="O955">
        <v>18.48</v>
      </c>
      <c r="P955">
        <v>0</v>
      </c>
      <c r="Q955">
        <v>0</v>
      </c>
      <c r="R955">
        <v>41.71</v>
      </c>
      <c r="S955">
        <v>0</v>
      </c>
      <c r="T955">
        <v>603.54999999999995</v>
      </c>
      <c r="U955" s="38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 s="38">
        <v>20525</v>
      </c>
      <c r="Y955" t="str">
        <f>VLOOKUP(Tabela1[[#This Row],[CÓD PRODUTO ]],[1]fornnecedor!$A:$G,7,0)</f>
        <v>MASSA DE PEQUENOS REPAROS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5359</v>
      </c>
      <c r="B956" t="s">
        <v>322</v>
      </c>
      <c r="C956" s="1">
        <v>46049</v>
      </c>
      <c r="D956" s="2">
        <v>2003521038</v>
      </c>
      <c r="E956" t="s">
        <v>3659</v>
      </c>
      <c r="G956" t="s">
        <v>324</v>
      </c>
      <c r="H956">
        <v>5</v>
      </c>
      <c r="I956">
        <v>21</v>
      </c>
      <c r="J956">
        <v>24</v>
      </c>
      <c r="K956">
        <v>0</v>
      </c>
      <c r="L956">
        <v>504</v>
      </c>
      <c r="M956">
        <v>16.38</v>
      </c>
      <c r="N956">
        <v>0</v>
      </c>
      <c r="O956">
        <v>15.63</v>
      </c>
      <c r="P956">
        <v>0</v>
      </c>
      <c r="Q956">
        <v>0</v>
      </c>
      <c r="R956">
        <v>0</v>
      </c>
      <c r="S956">
        <v>0</v>
      </c>
      <c r="T956">
        <v>520.38</v>
      </c>
      <c r="U956" s="38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 s="38">
        <v>21038</v>
      </c>
      <c r="Y956" t="str">
        <f>VLOOKUP(Tabela1[[#This Row],[CÓD PRODUTO ]],[1]fornnecedor!$A:$G,7,0)</f>
        <v>PRIMER AUTOMOTIVO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5359</v>
      </c>
      <c r="B957" t="s">
        <v>322</v>
      </c>
      <c r="C957" s="1">
        <v>46049</v>
      </c>
      <c r="D957" s="2">
        <v>2004521039</v>
      </c>
      <c r="E957" t="s">
        <v>341</v>
      </c>
      <c r="G957" t="s">
        <v>324</v>
      </c>
      <c r="H957" t="s">
        <v>24</v>
      </c>
      <c r="I957">
        <v>20.170000000000002</v>
      </c>
      <c r="J957">
        <v>48</v>
      </c>
      <c r="K957">
        <v>0</v>
      </c>
      <c r="L957">
        <v>968.16</v>
      </c>
      <c r="M957">
        <v>31.47</v>
      </c>
      <c r="N957">
        <v>0</v>
      </c>
      <c r="O957">
        <v>30.02</v>
      </c>
      <c r="P957">
        <v>0</v>
      </c>
      <c r="Q957">
        <v>0</v>
      </c>
      <c r="R957">
        <v>0</v>
      </c>
      <c r="S957">
        <v>0</v>
      </c>
      <c r="T957">
        <v>999.63</v>
      </c>
      <c r="U957" s="38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 s="38">
        <v>21039</v>
      </c>
      <c r="Y957" t="str">
        <f>VLOOKUP(Tabela1[[#This Row],[CÓD PRODUTO ]],[1]fornnecedor!$A:$G,7,0)</f>
        <v>PRETO FOSCO VINÍLICO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5359</v>
      </c>
      <c r="B958" t="s">
        <v>322</v>
      </c>
      <c r="C958" s="1">
        <v>46049</v>
      </c>
      <c r="D958" s="2">
        <v>2004520464</v>
      </c>
      <c r="E958" t="s">
        <v>342</v>
      </c>
      <c r="G958" t="s">
        <v>324</v>
      </c>
      <c r="H958" t="s">
        <v>24</v>
      </c>
      <c r="I958">
        <v>8.5399999999999991</v>
      </c>
      <c r="J958">
        <v>72</v>
      </c>
      <c r="K958">
        <v>0</v>
      </c>
      <c r="L958">
        <v>614.88</v>
      </c>
      <c r="M958">
        <v>39.97</v>
      </c>
      <c r="N958">
        <v>0</v>
      </c>
      <c r="O958">
        <v>19.07</v>
      </c>
      <c r="P958">
        <v>0</v>
      </c>
      <c r="Q958">
        <v>0</v>
      </c>
      <c r="R958">
        <v>43.04</v>
      </c>
      <c r="S958">
        <v>0</v>
      </c>
      <c r="T958">
        <v>654.85</v>
      </c>
      <c r="U958" s="3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 s="38">
        <v>20464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5359</v>
      </c>
      <c r="B959" t="s">
        <v>322</v>
      </c>
      <c r="C959" s="1">
        <v>46049</v>
      </c>
      <c r="D959" s="2">
        <v>2003524247</v>
      </c>
      <c r="E959" t="s">
        <v>343</v>
      </c>
      <c r="G959" t="s">
        <v>324</v>
      </c>
      <c r="H959" t="s">
        <v>24</v>
      </c>
      <c r="I959">
        <v>15.86</v>
      </c>
      <c r="J959">
        <v>420</v>
      </c>
      <c r="K959">
        <v>0</v>
      </c>
      <c r="L959" s="3">
        <v>6661.2</v>
      </c>
      <c r="M959">
        <v>216.49</v>
      </c>
      <c r="N959">
        <v>0</v>
      </c>
      <c r="O959">
        <v>206.57</v>
      </c>
      <c r="P959">
        <v>0</v>
      </c>
      <c r="Q959">
        <v>0</v>
      </c>
      <c r="R959">
        <v>0</v>
      </c>
      <c r="S959">
        <v>0</v>
      </c>
      <c r="T959" s="3">
        <v>6877.69</v>
      </c>
      <c r="U959" s="38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 s="38">
        <v>24247</v>
      </c>
      <c r="Y959" t="str">
        <f>VLOOKUP(Tabela1[[#This Row],[CÓD PRODUTO ]],[1]fornnecedor!$A:$G,7,0)</f>
        <v>PRIMER AUTOMOTIVO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5359</v>
      </c>
      <c r="B960" t="s">
        <v>322</v>
      </c>
      <c r="C960" s="1">
        <v>46049</v>
      </c>
      <c r="D960" s="2">
        <v>2003509771</v>
      </c>
      <c r="E960" t="s">
        <v>344</v>
      </c>
      <c r="G960" t="s">
        <v>324</v>
      </c>
      <c r="H960" t="s">
        <v>24</v>
      </c>
      <c r="I960">
        <v>21.47</v>
      </c>
      <c r="J960">
        <v>24</v>
      </c>
      <c r="K960">
        <v>0</v>
      </c>
      <c r="L960">
        <v>515.28</v>
      </c>
      <c r="M960">
        <v>16.75</v>
      </c>
      <c r="N960">
        <v>0</v>
      </c>
      <c r="O960">
        <v>15.98</v>
      </c>
      <c r="P960">
        <v>0</v>
      </c>
      <c r="Q960">
        <v>0</v>
      </c>
      <c r="R960">
        <v>0</v>
      </c>
      <c r="S960">
        <v>0</v>
      </c>
      <c r="T960">
        <v>532.03</v>
      </c>
      <c r="U960" s="38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 s="38">
        <v>9771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5359</v>
      </c>
      <c r="B961" t="s">
        <v>322</v>
      </c>
      <c r="C961" s="1">
        <v>46049</v>
      </c>
      <c r="D961" s="2">
        <v>2001520052</v>
      </c>
      <c r="E961" t="s">
        <v>345</v>
      </c>
      <c r="G961" t="s">
        <v>324</v>
      </c>
      <c r="H961" t="s">
        <v>24</v>
      </c>
      <c r="I961">
        <v>39.32</v>
      </c>
      <c r="J961">
        <v>12</v>
      </c>
      <c r="K961">
        <v>0</v>
      </c>
      <c r="L961">
        <v>471.84</v>
      </c>
      <c r="M961">
        <v>15.33</v>
      </c>
      <c r="N961">
        <v>0</v>
      </c>
      <c r="O961">
        <v>14.63</v>
      </c>
      <c r="P961">
        <v>0</v>
      </c>
      <c r="Q961">
        <v>0</v>
      </c>
      <c r="R961">
        <v>0</v>
      </c>
      <c r="S961">
        <v>0</v>
      </c>
      <c r="T961">
        <v>487.17</v>
      </c>
      <c r="U961" s="38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 s="38">
        <v>20052</v>
      </c>
      <c r="Y961" t="str">
        <f>VLOOKUP(Tabela1[[#This Row],[CÓD PRODUTO ]],[1]fornnecedor!$A:$G,7,0)</f>
        <v>CATALISADORES INDIVIDUAS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5359</v>
      </c>
      <c r="B962" t="s">
        <v>322</v>
      </c>
      <c r="C962" s="1">
        <v>46049</v>
      </c>
      <c r="D962" s="2">
        <v>2003524248</v>
      </c>
      <c r="E962" t="s">
        <v>346</v>
      </c>
      <c r="G962" t="s">
        <v>324</v>
      </c>
      <c r="H962" t="s">
        <v>24</v>
      </c>
      <c r="I962">
        <v>5.93</v>
      </c>
      <c r="J962">
        <v>420</v>
      </c>
      <c r="K962">
        <v>0</v>
      </c>
      <c r="L962" s="3">
        <v>2490.6</v>
      </c>
      <c r="M962">
        <v>161.88999999999999</v>
      </c>
      <c r="N962">
        <v>0</v>
      </c>
      <c r="O962">
        <v>77.239999999999995</v>
      </c>
      <c r="P962">
        <v>0</v>
      </c>
      <c r="Q962">
        <v>0</v>
      </c>
      <c r="R962">
        <v>174.34</v>
      </c>
      <c r="S962">
        <v>0</v>
      </c>
      <c r="T962" s="3">
        <v>2652.49</v>
      </c>
      <c r="U962" s="38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 s="38">
        <v>24248</v>
      </c>
      <c r="Y962" t="str">
        <f>VLOOKUP(Tabela1[[#This Row],[CÓD PRODUTO ]],[1]fornnecedor!$A:$G,7,0)</f>
        <v>PRIMER AUTOMOTIVO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5359</v>
      </c>
      <c r="B963" t="s">
        <v>322</v>
      </c>
      <c r="C963" s="1">
        <v>46049</v>
      </c>
      <c r="D963" s="2">
        <v>2003520145</v>
      </c>
      <c r="E963" t="s">
        <v>347</v>
      </c>
      <c r="G963" t="s">
        <v>324</v>
      </c>
      <c r="H963" t="s">
        <v>24</v>
      </c>
      <c r="I963">
        <v>7.02</v>
      </c>
      <c r="J963">
        <v>24</v>
      </c>
      <c r="K963">
        <v>0</v>
      </c>
      <c r="L963">
        <v>168.48</v>
      </c>
      <c r="M963">
        <v>10.95</v>
      </c>
      <c r="N963">
        <v>0</v>
      </c>
      <c r="O963">
        <v>5.22</v>
      </c>
      <c r="P963">
        <v>0</v>
      </c>
      <c r="Q963">
        <v>0</v>
      </c>
      <c r="R963">
        <v>11.79</v>
      </c>
      <c r="S963">
        <v>0</v>
      </c>
      <c r="T963">
        <v>179.43</v>
      </c>
      <c r="U963" s="38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 s="38">
        <v>20145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5359</v>
      </c>
      <c r="B964" t="s">
        <v>322</v>
      </c>
      <c r="C964" s="1">
        <v>46049</v>
      </c>
      <c r="D964" s="2">
        <v>2000121316</v>
      </c>
      <c r="E964" t="s">
        <v>348</v>
      </c>
      <c r="G964" t="s">
        <v>324</v>
      </c>
      <c r="H964" t="s">
        <v>24</v>
      </c>
      <c r="I964">
        <v>85.9</v>
      </c>
      <c r="J964">
        <v>20</v>
      </c>
      <c r="K964">
        <v>0</v>
      </c>
      <c r="L964" s="3">
        <v>1718</v>
      </c>
      <c r="M964">
        <v>111.67</v>
      </c>
      <c r="N964">
        <v>0</v>
      </c>
      <c r="O964">
        <v>53.28</v>
      </c>
      <c r="P964">
        <v>0</v>
      </c>
      <c r="Q964">
        <v>0</v>
      </c>
      <c r="R964">
        <v>120.26</v>
      </c>
      <c r="S964">
        <v>0</v>
      </c>
      <c r="T964" s="3">
        <v>1829.67</v>
      </c>
      <c r="U964" s="38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 s="38">
        <v>21316</v>
      </c>
      <c r="Y964" t="str">
        <f>VLOOKUP(Tabela1[[#This Row],[CÓD PRODUTO ]],[1]fornnecedor!$A:$G,7,0)</f>
        <v>DILUENTE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5359</v>
      </c>
      <c r="B965" t="s">
        <v>322</v>
      </c>
      <c r="C965" s="1">
        <v>46049</v>
      </c>
      <c r="D965" s="2">
        <v>2000120414</v>
      </c>
      <c r="E965" t="s">
        <v>349</v>
      </c>
      <c r="G965" t="s">
        <v>324</v>
      </c>
      <c r="H965" t="s">
        <v>24</v>
      </c>
      <c r="I965">
        <v>16.41</v>
      </c>
      <c r="J965">
        <v>400</v>
      </c>
      <c r="K965">
        <v>0</v>
      </c>
      <c r="L965" s="3">
        <v>6564</v>
      </c>
      <c r="M965">
        <v>426.66</v>
      </c>
      <c r="N965">
        <v>0</v>
      </c>
      <c r="O965">
        <v>203.56</v>
      </c>
      <c r="P965">
        <v>0</v>
      </c>
      <c r="Q965">
        <v>0</v>
      </c>
      <c r="R965">
        <v>459.48</v>
      </c>
      <c r="S965">
        <v>0</v>
      </c>
      <c r="T965" s="3">
        <v>6990.66</v>
      </c>
      <c r="U965" s="38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 s="38">
        <v>20414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5359</v>
      </c>
      <c r="B966" t="s">
        <v>322</v>
      </c>
      <c r="C966" s="1">
        <v>46049</v>
      </c>
      <c r="D966" s="2">
        <v>2003420431</v>
      </c>
      <c r="E966" t="s">
        <v>350</v>
      </c>
      <c r="G966" t="s">
        <v>324</v>
      </c>
      <c r="H966" t="s">
        <v>24</v>
      </c>
      <c r="I966">
        <v>28.45</v>
      </c>
      <c r="J966">
        <v>180</v>
      </c>
      <c r="K966">
        <v>0</v>
      </c>
      <c r="L966" s="3">
        <v>5121</v>
      </c>
      <c r="M966">
        <v>166.43</v>
      </c>
      <c r="N966">
        <v>0</v>
      </c>
      <c r="O966">
        <v>158.81</v>
      </c>
      <c r="P966">
        <v>0</v>
      </c>
      <c r="Q966">
        <v>0</v>
      </c>
      <c r="R966">
        <v>0</v>
      </c>
      <c r="S966">
        <v>0</v>
      </c>
      <c r="T966" s="3">
        <v>5287.43</v>
      </c>
      <c r="U966" s="38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 s="38">
        <v>20431</v>
      </c>
      <c r="Y966" t="str">
        <f>VLOOKUP(Tabela1[[#This Row],[CÓD PRODUTO ]],[1]fornnecedor!$A:$G,7,0)</f>
        <v>VERNIZ AUTOMOTIVO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5359</v>
      </c>
      <c r="B967" t="s">
        <v>322</v>
      </c>
      <c r="C967" s="1">
        <v>46049</v>
      </c>
      <c r="D967" s="2">
        <v>2003420433</v>
      </c>
      <c r="E967" t="s">
        <v>351</v>
      </c>
      <c r="G967" t="s">
        <v>324</v>
      </c>
      <c r="H967" t="s">
        <v>24</v>
      </c>
      <c r="I967">
        <v>22.27</v>
      </c>
      <c r="J967">
        <v>60</v>
      </c>
      <c r="K967">
        <v>0</v>
      </c>
      <c r="L967" s="3">
        <v>1336.2</v>
      </c>
      <c r="M967">
        <v>86.85</v>
      </c>
      <c r="N967">
        <v>0</v>
      </c>
      <c r="O967">
        <v>41.44</v>
      </c>
      <c r="P967">
        <v>0</v>
      </c>
      <c r="Q967">
        <v>0</v>
      </c>
      <c r="R967">
        <v>93.53</v>
      </c>
      <c r="S967">
        <v>0</v>
      </c>
      <c r="T967" s="3">
        <v>1423.05</v>
      </c>
      <c r="U967" s="38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 s="38">
        <v>20433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5359</v>
      </c>
      <c r="B968" t="s">
        <v>322</v>
      </c>
      <c r="C968" s="1">
        <v>46049</v>
      </c>
      <c r="D968" s="2">
        <v>2003420461</v>
      </c>
      <c r="E968" t="s">
        <v>323</v>
      </c>
      <c r="G968" t="s">
        <v>324</v>
      </c>
      <c r="H968" t="s">
        <v>24</v>
      </c>
      <c r="I968">
        <v>39.6</v>
      </c>
      <c r="J968">
        <v>42</v>
      </c>
      <c r="K968">
        <v>0</v>
      </c>
      <c r="L968" s="3">
        <v>1663.2</v>
      </c>
      <c r="M968">
        <v>108.11</v>
      </c>
      <c r="N968">
        <v>0</v>
      </c>
      <c r="O968">
        <v>51.58</v>
      </c>
      <c r="P968">
        <v>0</v>
      </c>
      <c r="Q968">
        <v>0</v>
      </c>
      <c r="R968">
        <v>116.42</v>
      </c>
      <c r="S968">
        <v>0</v>
      </c>
      <c r="T968" s="3">
        <v>1771.31</v>
      </c>
      <c r="U968" s="3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 s="38">
        <v>20461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5359</v>
      </c>
      <c r="B969" t="s">
        <v>322</v>
      </c>
      <c r="C969" s="1">
        <v>46049</v>
      </c>
      <c r="D969" s="2">
        <v>2002185591</v>
      </c>
      <c r="E969" t="s">
        <v>4104</v>
      </c>
      <c r="G969" t="s">
        <v>324</v>
      </c>
      <c r="H969" t="s">
        <v>24</v>
      </c>
      <c r="I969">
        <v>23.55</v>
      </c>
      <c r="J969">
        <v>12</v>
      </c>
      <c r="K969">
        <v>0</v>
      </c>
      <c r="L969">
        <v>282.60000000000002</v>
      </c>
      <c r="M969">
        <v>9.18</v>
      </c>
      <c r="N969">
        <v>0</v>
      </c>
      <c r="O969">
        <v>8.76</v>
      </c>
      <c r="P969">
        <v>0</v>
      </c>
      <c r="Q969">
        <v>0</v>
      </c>
      <c r="R969">
        <v>0</v>
      </c>
      <c r="S969">
        <v>0</v>
      </c>
      <c r="T969">
        <v>291.77999999999997</v>
      </c>
      <c r="U969" s="38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 s="38">
        <v>85591</v>
      </c>
      <c r="Y969" t="str">
        <f>VLOOKUP(Tabela1[[#This Row],[CÓD PRODUTO ]],[1]fornnecedor!$A:$G,7,0)</f>
        <v xml:space="preserve">SPRAYS 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5359</v>
      </c>
      <c r="B970" t="s">
        <v>322</v>
      </c>
      <c r="C970" s="1">
        <v>46049</v>
      </c>
      <c r="D970" s="2">
        <v>2002121752</v>
      </c>
      <c r="E970" t="s">
        <v>4122</v>
      </c>
      <c r="G970" t="s">
        <v>324</v>
      </c>
      <c r="H970" t="s">
        <v>24</v>
      </c>
      <c r="I970">
        <v>16.39</v>
      </c>
      <c r="J970">
        <v>12</v>
      </c>
      <c r="K970">
        <v>0</v>
      </c>
      <c r="L970">
        <v>196.68</v>
      </c>
      <c r="M970">
        <v>6.39</v>
      </c>
      <c r="N970">
        <v>0</v>
      </c>
      <c r="O970">
        <v>6.1</v>
      </c>
      <c r="P970">
        <v>0</v>
      </c>
      <c r="Q970">
        <v>0</v>
      </c>
      <c r="R970">
        <v>0</v>
      </c>
      <c r="S970">
        <v>0</v>
      </c>
      <c r="T970">
        <v>203.07</v>
      </c>
      <c r="U970" s="38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 s="38">
        <v>21752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5359</v>
      </c>
      <c r="B971" t="s">
        <v>322</v>
      </c>
      <c r="C971" s="1">
        <v>46049</v>
      </c>
      <c r="D971" s="2">
        <v>2002121434</v>
      </c>
      <c r="E971" t="s">
        <v>4259</v>
      </c>
      <c r="G971" t="s">
        <v>324</v>
      </c>
      <c r="H971" t="s">
        <v>24</v>
      </c>
      <c r="I971">
        <v>12.6</v>
      </c>
      <c r="J971">
        <v>24</v>
      </c>
      <c r="K971">
        <v>0</v>
      </c>
      <c r="L971">
        <v>302.39999999999998</v>
      </c>
      <c r="M971">
        <v>9.83</v>
      </c>
      <c r="N971">
        <v>0</v>
      </c>
      <c r="O971">
        <v>9.3800000000000008</v>
      </c>
      <c r="P971">
        <v>0</v>
      </c>
      <c r="Q971">
        <v>0</v>
      </c>
      <c r="R971">
        <v>0</v>
      </c>
      <c r="S971">
        <v>0</v>
      </c>
      <c r="T971">
        <v>312.23</v>
      </c>
      <c r="U971" s="38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 s="38">
        <v>21434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5359</v>
      </c>
      <c r="B972" t="s">
        <v>322</v>
      </c>
      <c r="C972" s="1">
        <v>46049</v>
      </c>
      <c r="D972" s="2">
        <v>2002121968</v>
      </c>
      <c r="E972" t="s">
        <v>357</v>
      </c>
      <c r="G972" t="s">
        <v>324</v>
      </c>
      <c r="H972" t="s">
        <v>24</v>
      </c>
      <c r="I972">
        <v>11.62</v>
      </c>
      <c r="J972">
        <v>24</v>
      </c>
      <c r="K972">
        <v>0</v>
      </c>
      <c r="L972">
        <v>278.88</v>
      </c>
      <c r="M972">
        <v>9.06</v>
      </c>
      <c r="N972">
        <v>0</v>
      </c>
      <c r="O972">
        <v>8.65</v>
      </c>
      <c r="P972">
        <v>0</v>
      </c>
      <c r="Q972">
        <v>0</v>
      </c>
      <c r="R972">
        <v>0</v>
      </c>
      <c r="S972">
        <v>0</v>
      </c>
      <c r="T972">
        <v>287.94</v>
      </c>
      <c r="U972" s="38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 s="38">
        <v>21968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5359</v>
      </c>
      <c r="B973" t="s">
        <v>322</v>
      </c>
      <c r="C973" s="1">
        <v>46049</v>
      </c>
      <c r="D973" s="2">
        <v>2002121969</v>
      </c>
      <c r="E973" t="s">
        <v>3700</v>
      </c>
      <c r="G973" t="s">
        <v>324</v>
      </c>
      <c r="H973" t="s">
        <v>24</v>
      </c>
      <c r="I973">
        <v>11.46</v>
      </c>
      <c r="J973">
        <v>12</v>
      </c>
      <c r="K973">
        <v>0</v>
      </c>
      <c r="L973">
        <v>137.52000000000001</v>
      </c>
      <c r="M973">
        <v>4.47</v>
      </c>
      <c r="N973">
        <v>0</v>
      </c>
      <c r="O973">
        <v>4.26</v>
      </c>
      <c r="P973">
        <v>0</v>
      </c>
      <c r="Q973">
        <v>0</v>
      </c>
      <c r="R973">
        <v>0</v>
      </c>
      <c r="S973">
        <v>0</v>
      </c>
      <c r="T973">
        <v>141.99</v>
      </c>
      <c r="U973" s="38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 s="38">
        <v>21969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5359</v>
      </c>
      <c r="B974" t="s">
        <v>322</v>
      </c>
      <c r="C974" s="1">
        <v>46049</v>
      </c>
      <c r="D974" s="2">
        <v>2002121953</v>
      </c>
      <c r="E974" t="s">
        <v>4039</v>
      </c>
      <c r="G974" t="s">
        <v>324</v>
      </c>
      <c r="H974" t="s">
        <v>24</v>
      </c>
      <c r="I974">
        <v>11.62</v>
      </c>
      <c r="J974">
        <v>12</v>
      </c>
      <c r="K974">
        <v>0</v>
      </c>
      <c r="L974">
        <v>139.44</v>
      </c>
      <c r="M974">
        <v>4.53</v>
      </c>
      <c r="N974">
        <v>0</v>
      </c>
      <c r="O974">
        <v>4.32</v>
      </c>
      <c r="P974">
        <v>0</v>
      </c>
      <c r="Q974">
        <v>0</v>
      </c>
      <c r="R974">
        <v>0</v>
      </c>
      <c r="S974">
        <v>0</v>
      </c>
      <c r="T974">
        <v>143.97</v>
      </c>
      <c r="U974" s="38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 s="38">
        <v>21953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5359</v>
      </c>
      <c r="B975" t="s">
        <v>322</v>
      </c>
      <c r="C975" s="1">
        <v>46049</v>
      </c>
      <c r="D975" s="2">
        <v>2002121755</v>
      </c>
      <c r="E975" t="s">
        <v>359</v>
      </c>
      <c r="G975" t="s">
        <v>324</v>
      </c>
      <c r="H975" t="s">
        <v>24</v>
      </c>
      <c r="I975">
        <v>11.46</v>
      </c>
      <c r="J975">
        <v>60</v>
      </c>
      <c r="K975">
        <v>0</v>
      </c>
      <c r="L975">
        <v>687.6</v>
      </c>
      <c r="M975">
        <v>22.35</v>
      </c>
      <c r="N975">
        <v>0</v>
      </c>
      <c r="O975">
        <v>21.32</v>
      </c>
      <c r="P975">
        <v>0</v>
      </c>
      <c r="Q975">
        <v>0</v>
      </c>
      <c r="R975">
        <v>0</v>
      </c>
      <c r="S975">
        <v>0</v>
      </c>
      <c r="T975">
        <v>709.95</v>
      </c>
      <c r="U975" s="38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 s="38">
        <v>21755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5359</v>
      </c>
      <c r="B976" t="s">
        <v>322</v>
      </c>
      <c r="C976" s="1">
        <v>46049</v>
      </c>
      <c r="D976" s="2">
        <v>2002120474</v>
      </c>
      <c r="E976" t="s">
        <v>3536</v>
      </c>
      <c r="G976" t="s">
        <v>324</v>
      </c>
      <c r="H976" t="s">
        <v>24</v>
      </c>
      <c r="I976">
        <v>11.8</v>
      </c>
      <c r="J976">
        <v>36</v>
      </c>
      <c r="K976">
        <v>0</v>
      </c>
      <c r="L976">
        <v>424.8</v>
      </c>
      <c r="M976">
        <v>13.81</v>
      </c>
      <c r="N976">
        <v>0</v>
      </c>
      <c r="O976">
        <v>13.17</v>
      </c>
      <c r="P976">
        <v>0</v>
      </c>
      <c r="Q976">
        <v>0</v>
      </c>
      <c r="R976">
        <v>0</v>
      </c>
      <c r="S976">
        <v>0</v>
      </c>
      <c r="T976">
        <v>438.61</v>
      </c>
      <c r="U976" s="38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 s="38">
        <v>20474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5359</v>
      </c>
      <c r="B977" t="s">
        <v>322</v>
      </c>
      <c r="C977" s="1">
        <v>46049</v>
      </c>
      <c r="D977" s="2">
        <v>2002187083</v>
      </c>
      <c r="E977" t="s">
        <v>3780</v>
      </c>
      <c r="G977" t="s">
        <v>324</v>
      </c>
      <c r="H977" t="s">
        <v>24</v>
      </c>
      <c r="I977">
        <v>13.4</v>
      </c>
      <c r="J977">
        <v>6</v>
      </c>
      <c r="K977">
        <v>0</v>
      </c>
      <c r="L977">
        <v>80.400000000000006</v>
      </c>
      <c r="M977">
        <v>2.61</v>
      </c>
      <c r="N977">
        <v>0</v>
      </c>
      <c r="O977">
        <v>2.5099999999999998</v>
      </c>
      <c r="P977">
        <v>0</v>
      </c>
      <c r="Q977">
        <v>0</v>
      </c>
      <c r="R977">
        <v>0</v>
      </c>
      <c r="S977">
        <v>0</v>
      </c>
      <c r="T977">
        <v>83.01</v>
      </c>
      <c r="U977" s="38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 s="38">
        <v>87083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5359</v>
      </c>
      <c r="B978" t="s">
        <v>322</v>
      </c>
      <c r="C978" s="1">
        <v>46049</v>
      </c>
      <c r="D978" s="2">
        <v>2002921785</v>
      </c>
      <c r="E978" t="s">
        <v>867</v>
      </c>
      <c r="G978" t="s">
        <v>324</v>
      </c>
      <c r="H978" t="s">
        <v>24</v>
      </c>
      <c r="I978">
        <v>10.3</v>
      </c>
      <c r="J978">
        <v>300</v>
      </c>
      <c r="K978">
        <v>0</v>
      </c>
      <c r="L978" s="3">
        <v>3090</v>
      </c>
      <c r="M978">
        <v>200.85</v>
      </c>
      <c r="N978">
        <v>0</v>
      </c>
      <c r="O978">
        <v>95.82</v>
      </c>
      <c r="P978">
        <v>0</v>
      </c>
      <c r="Q978">
        <v>0</v>
      </c>
      <c r="R978">
        <v>216.3</v>
      </c>
      <c r="S978">
        <v>0</v>
      </c>
      <c r="T978" s="3">
        <v>3290.85</v>
      </c>
      <c r="U978" s="3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 s="38">
        <v>21785</v>
      </c>
      <c r="Y978" t="str">
        <f>VLOOKUP(Tabela1[[#This Row],[CÓD PRODUTO ]],[1]fornnecedor!$A:$G,7,0)</f>
        <v>EMBALAGEM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5359</v>
      </c>
      <c r="B979" t="s">
        <v>322</v>
      </c>
      <c r="C979" s="1">
        <v>46049</v>
      </c>
      <c r="D979" s="2">
        <v>2001710342</v>
      </c>
      <c r="E979" t="s">
        <v>362</v>
      </c>
      <c r="G979" t="s">
        <v>324</v>
      </c>
      <c r="H979" t="s">
        <v>24</v>
      </c>
      <c r="I979">
        <v>115.05</v>
      </c>
      <c r="J979">
        <v>30</v>
      </c>
      <c r="K979">
        <v>0</v>
      </c>
      <c r="L979" s="3">
        <v>3451.5</v>
      </c>
      <c r="M979">
        <v>112.17</v>
      </c>
      <c r="N979">
        <v>0</v>
      </c>
      <c r="O979">
        <v>107.03</v>
      </c>
      <c r="P979">
        <v>0</v>
      </c>
      <c r="Q979">
        <v>0</v>
      </c>
      <c r="R979">
        <v>241.61</v>
      </c>
      <c r="S979">
        <v>0</v>
      </c>
      <c r="T979" s="3">
        <v>3563.67</v>
      </c>
      <c r="U979" s="38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 s="38">
        <v>10342</v>
      </c>
      <c r="Y979" t="str">
        <f>VLOOKUP(Tabela1[[#This Row],[CÓD PRODUTO ]],[1]fornnecedor!$A:$G,7,0)</f>
        <v xml:space="preserve">MASCARAMENTO 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5360</v>
      </c>
      <c r="B980" t="s">
        <v>322</v>
      </c>
      <c r="C980" s="1">
        <v>46050</v>
      </c>
      <c r="D980" s="2">
        <v>2002121758</v>
      </c>
      <c r="E980" t="s">
        <v>4174</v>
      </c>
      <c r="G980" t="s">
        <v>324</v>
      </c>
      <c r="H980" t="s">
        <v>24</v>
      </c>
      <c r="I980">
        <v>11.8</v>
      </c>
      <c r="J980">
        <v>96</v>
      </c>
      <c r="K980">
        <v>0</v>
      </c>
      <c r="L980" s="3">
        <v>1132.8</v>
      </c>
      <c r="M980">
        <v>36.82</v>
      </c>
      <c r="N980">
        <v>0</v>
      </c>
      <c r="O980">
        <v>28.52</v>
      </c>
      <c r="P980">
        <v>0</v>
      </c>
      <c r="Q980">
        <v>0</v>
      </c>
      <c r="R980">
        <v>0</v>
      </c>
      <c r="S980">
        <v>0</v>
      </c>
      <c r="T980" s="3">
        <v>1169.6199999999999</v>
      </c>
      <c r="U980" s="38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 s="38">
        <v>21758</v>
      </c>
      <c r="Y980" t="str">
        <f>VLOOKUP(Tabela1[[#This Row],[CÓD PRODUTO ]],[1]fornnecedor!$A:$G,7,0)</f>
        <v xml:space="preserve">SPRAYS </v>
      </c>
      <c r="Z980">
        <v>335615</v>
      </c>
      <c r="AA980" t="str">
        <f>Tabela1[[#This Row],[DESCRIÇÃO]]</f>
        <v>SHERWIN - WILLIAMS DO BRASIL IND. E COM. LTDA</v>
      </c>
    </row>
    <row r="981" spans="1:27" x14ac:dyDescent="0.3">
      <c r="A981" t="s">
        <v>5360</v>
      </c>
      <c r="B981" t="s">
        <v>322</v>
      </c>
      <c r="C981" s="1">
        <v>46050</v>
      </c>
      <c r="D981" s="2">
        <v>2003420960</v>
      </c>
      <c r="E981" t="s">
        <v>5148</v>
      </c>
      <c r="G981" t="s">
        <v>324</v>
      </c>
      <c r="H981" t="s">
        <v>24</v>
      </c>
      <c r="I981">
        <v>56.79</v>
      </c>
      <c r="J981">
        <v>36</v>
      </c>
      <c r="K981">
        <v>0</v>
      </c>
      <c r="L981" s="3">
        <v>2044.44</v>
      </c>
      <c r="M981">
        <v>66.44</v>
      </c>
      <c r="N981">
        <v>0</v>
      </c>
      <c r="O981">
        <v>51.48</v>
      </c>
      <c r="P981">
        <v>0</v>
      </c>
      <c r="Q981">
        <v>0</v>
      </c>
      <c r="R981">
        <v>0</v>
      </c>
      <c r="S981">
        <v>0</v>
      </c>
      <c r="T981" s="3">
        <v>2110.88</v>
      </c>
      <c r="U981" s="38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 s="38">
        <v>20960</v>
      </c>
      <c r="Y981" t="str">
        <f>VLOOKUP(Tabela1[[#This Row],[CÓD PRODUTO ]],[1]fornnecedor!$A:$G,7,0)</f>
        <v>VERNIZ AUTOMOTIVO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5583</v>
      </c>
      <c r="B982" t="s">
        <v>322</v>
      </c>
      <c r="C982" s="1">
        <v>46064</v>
      </c>
      <c r="D982" s="2">
        <v>2000220375</v>
      </c>
      <c r="E982" t="s">
        <v>329</v>
      </c>
      <c r="G982" t="s">
        <v>324</v>
      </c>
      <c r="H982" t="s">
        <v>24</v>
      </c>
      <c r="I982">
        <v>23.93</v>
      </c>
      <c r="J982">
        <v>24</v>
      </c>
      <c r="K982">
        <v>0</v>
      </c>
      <c r="L982">
        <v>574.32000000000005</v>
      </c>
      <c r="M982">
        <v>18.670000000000002</v>
      </c>
      <c r="N982">
        <v>0</v>
      </c>
      <c r="O982">
        <v>16.829999999999998</v>
      </c>
      <c r="P982">
        <v>0</v>
      </c>
      <c r="Q982">
        <v>0</v>
      </c>
      <c r="R982">
        <v>0</v>
      </c>
      <c r="S982">
        <v>0</v>
      </c>
      <c r="T982">
        <v>592.99</v>
      </c>
      <c r="U982" s="38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 s="38">
        <v>20375</v>
      </c>
      <c r="Y982" t="str">
        <f>VLOOKUP(Tabela1[[#This Row],[CÓD PRODUTO ]],[1]fornnecedor!$A:$G,7,0)</f>
        <v>TINTAS POLIÉSTER</v>
      </c>
      <c r="Z982">
        <v>337170</v>
      </c>
      <c r="AA982" t="str">
        <f>Tabela1[[#This Row],[DESCRIÇÃO]]</f>
        <v>SHERWIN - WILLIAMS DO BRASIL IND. E COM. LTDA</v>
      </c>
    </row>
    <row r="983" spans="1:27" x14ac:dyDescent="0.3">
      <c r="A983" t="s">
        <v>5583</v>
      </c>
      <c r="B983" t="s">
        <v>322</v>
      </c>
      <c r="C983" s="1">
        <v>46064</v>
      </c>
      <c r="D983" s="2">
        <v>99999920846</v>
      </c>
      <c r="E983" t="s">
        <v>3966</v>
      </c>
      <c r="G983" t="s">
        <v>324</v>
      </c>
      <c r="H983" t="s">
        <v>24</v>
      </c>
      <c r="I983">
        <v>23.28</v>
      </c>
      <c r="J983">
        <v>6</v>
      </c>
      <c r="K983">
        <v>0</v>
      </c>
      <c r="L983">
        <v>139.68</v>
      </c>
      <c r="M983">
        <v>4.54</v>
      </c>
      <c r="N983">
        <v>0</v>
      </c>
      <c r="O983">
        <v>4.09</v>
      </c>
      <c r="P983">
        <v>0</v>
      </c>
      <c r="Q983">
        <v>0</v>
      </c>
      <c r="R983">
        <v>9.7799999999999994</v>
      </c>
      <c r="S983">
        <v>0</v>
      </c>
      <c r="T983">
        <v>144.22</v>
      </c>
      <c r="U983" s="38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 s="38">
        <v>20846</v>
      </c>
      <c r="Y983" t="str">
        <f>VLOOKUP(Tabela1[[#This Row],[CÓD PRODUTO ]],[1]fornnecedor!$A:$G,7,0)</f>
        <v>GRUPO CONVERSAO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5583</v>
      </c>
      <c r="B984" t="s">
        <v>322</v>
      </c>
      <c r="C984" s="1">
        <v>46064</v>
      </c>
      <c r="D984" s="2">
        <v>2000220472</v>
      </c>
      <c r="E984" t="s">
        <v>3808</v>
      </c>
      <c r="G984" t="s">
        <v>324</v>
      </c>
      <c r="H984" t="s">
        <v>24</v>
      </c>
      <c r="I984">
        <v>24.13</v>
      </c>
      <c r="J984">
        <v>6</v>
      </c>
      <c r="K984">
        <v>0</v>
      </c>
      <c r="L984">
        <v>144.78</v>
      </c>
      <c r="M984">
        <v>4.71</v>
      </c>
      <c r="N984">
        <v>0</v>
      </c>
      <c r="O984">
        <v>4.24</v>
      </c>
      <c r="P984">
        <v>0</v>
      </c>
      <c r="Q984">
        <v>0</v>
      </c>
      <c r="R984">
        <v>0</v>
      </c>
      <c r="S984">
        <v>0</v>
      </c>
      <c r="T984">
        <v>149.49</v>
      </c>
      <c r="U984" s="38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 s="38">
        <v>20472</v>
      </c>
      <c r="Y984" t="str">
        <f>VLOOKUP(Tabela1[[#This Row],[CÓD PRODUTO ]],[1]fornnecedor!$A:$G,7,0)</f>
        <v>TINTAS POLIÉSTER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5583</v>
      </c>
      <c r="B985" t="s">
        <v>322</v>
      </c>
      <c r="C985" s="1">
        <v>46064</v>
      </c>
      <c r="D985" s="2">
        <v>2003423602</v>
      </c>
      <c r="E985" t="s">
        <v>334</v>
      </c>
      <c r="G985" t="s">
        <v>324</v>
      </c>
      <c r="H985" t="s">
        <v>24</v>
      </c>
      <c r="I985">
        <v>27.5</v>
      </c>
      <c r="J985">
        <v>180</v>
      </c>
      <c r="K985">
        <v>0</v>
      </c>
      <c r="L985" s="3">
        <v>4950</v>
      </c>
      <c r="M985">
        <v>160.88</v>
      </c>
      <c r="N985">
        <v>0</v>
      </c>
      <c r="O985">
        <v>145.03</v>
      </c>
      <c r="P985">
        <v>0</v>
      </c>
      <c r="Q985">
        <v>0</v>
      </c>
      <c r="R985">
        <v>0</v>
      </c>
      <c r="S985">
        <v>0</v>
      </c>
      <c r="T985" s="3">
        <v>5110.88</v>
      </c>
      <c r="U985" s="38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 s="38">
        <v>23602</v>
      </c>
      <c r="Y985" t="str">
        <f>VLOOKUP(Tabela1[[#This Row],[CÓD PRODUTO ]],[1]fornnecedor!$A:$G,7,0)</f>
        <v>VERNIZ AUTOMOTIVO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5583</v>
      </c>
      <c r="B986" t="s">
        <v>322</v>
      </c>
      <c r="C986" s="1">
        <v>46064</v>
      </c>
      <c r="D986" s="2">
        <v>2003420455</v>
      </c>
      <c r="E986" t="s">
        <v>335</v>
      </c>
      <c r="G986" t="s">
        <v>324</v>
      </c>
      <c r="H986" t="s">
        <v>24</v>
      </c>
      <c r="I986">
        <v>21.05</v>
      </c>
      <c r="J986">
        <v>63</v>
      </c>
      <c r="K986">
        <v>0</v>
      </c>
      <c r="L986" s="3">
        <v>1326.15</v>
      </c>
      <c r="M986">
        <v>43.1</v>
      </c>
      <c r="N986">
        <v>0</v>
      </c>
      <c r="O986">
        <v>38.85</v>
      </c>
      <c r="P986">
        <v>0</v>
      </c>
      <c r="Q986">
        <v>0</v>
      </c>
      <c r="R986">
        <v>0</v>
      </c>
      <c r="S986">
        <v>0</v>
      </c>
      <c r="T986" s="3">
        <v>1369.25</v>
      </c>
      <c r="U986" s="38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 s="38">
        <v>20455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5583</v>
      </c>
      <c r="B987" t="s">
        <v>322</v>
      </c>
      <c r="C987" s="1">
        <v>46064</v>
      </c>
      <c r="D987" s="2">
        <v>2003420399</v>
      </c>
      <c r="E987" t="s">
        <v>336</v>
      </c>
      <c r="G987" t="s">
        <v>324</v>
      </c>
      <c r="H987" t="s">
        <v>24</v>
      </c>
      <c r="I987">
        <v>25.18</v>
      </c>
      <c r="J987">
        <v>60</v>
      </c>
      <c r="K987">
        <v>0</v>
      </c>
      <c r="L987" s="3">
        <v>1510.8</v>
      </c>
      <c r="M987">
        <v>49.1</v>
      </c>
      <c r="N987">
        <v>0</v>
      </c>
      <c r="O987">
        <v>44.26</v>
      </c>
      <c r="P987">
        <v>0</v>
      </c>
      <c r="Q987">
        <v>0</v>
      </c>
      <c r="R987">
        <v>0</v>
      </c>
      <c r="S987">
        <v>0</v>
      </c>
      <c r="T987" s="3">
        <v>1559.9</v>
      </c>
      <c r="U987" s="38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 s="38">
        <v>20399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5583</v>
      </c>
      <c r="B988" t="s">
        <v>322</v>
      </c>
      <c r="C988" s="1">
        <v>46064</v>
      </c>
      <c r="D988" s="2">
        <v>2000421078</v>
      </c>
      <c r="E988" t="s">
        <v>338</v>
      </c>
      <c r="G988" t="s">
        <v>324</v>
      </c>
      <c r="H988" t="s">
        <v>24</v>
      </c>
      <c r="I988">
        <v>17.88</v>
      </c>
      <c r="J988">
        <v>180</v>
      </c>
      <c r="K988">
        <v>0</v>
      </c>
      <c r="L988" s="3">
        <v>3218.4</v>
      </c>
      <c r="M988">
        <v>41.84</v>
      </c>
      <c r="N988">
        <v>0</v>
      </c>
      <c r="O988">
        <v>94.3</v>
      </c>
      <c r="P988">
        <v>0</v>
      </c>
      <c r="Q988">
        <v>0</v>
      </c>
      <c r="R988">
        <v>128.74</v>
      </c>
      <c r="S988">
        <v>0</v>
      </c>
      <c r="T988" s="3">
        <v>3260.24</v>
      </c>
      <c r="U988" s="3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 s="38">
        <v>21078</v>
      </c>
      <c r="Y988" t="str">
        <f>VLOOKUP(Tabela1[[#This Row],[CÓD PRODUTO ]],[1]fornnecedor!$A:$G,7,0)</f>
        <v>MASSA POLIÉSTER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5583</v>
      </c>
      <c r="B989" t="s">
        <v>322</v>
      </c>
      <c r="C989" s="1">
        <v>46064</v>
      </c>
      <c r="D989" s="2">
        <v>2000421077</v>
      </c>
      <c r="E989" t="s">
        <v>339</v>
      </c>
      <c r="G989" t="s">
        <v>324</v>
      </c>
      <c r="H989" t="s">
        <v>24</v>
      </c>
      <c r="I989">
        <v>32.51</v>
      </c>
      <c r="J989">
        <v>144</v>
      </c>
      <c r="K989">
        <v>0</v>
      </c>
      <c r="L989" s="3">
        <v>4681.4399999999996</v>
      </c>
      <c r="M989">
        <v>60.86</v>
      </c>
      <c r="N989">
        <v>0</v>
      </c>
      <c r="O989">
        <v>137.16</v>
      </c>
      <c r="P989">
        <v>0</v>
      </c>
      <c r="Q989">
        <v>0</v>
      </c>
      <c r="R989">
        <v>187.26</v>
      </c>
      <c r="S989">
        <v>0</v>
      </c>
      <c r="T989" s="3">
        <v>4742.3</v>
      </c>
      <c r="U989" s="38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 s="38">
        <v>21077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5583</v>
      </c>
      <c r="B990" t="s">
        <v>322</v>
      </c>
      <c r="C990" s="1">
        <v>46064</v>
      </c>
      <c r="D990" s="2">
        <v>2001420525</v>
      </c>
      <c r="E990" t="s">
        <v>340</v>
      </c>
      <c r="G990" t="s">
        <v>324</v>
      </c>
      <c r="H990" t="s">
        <v>24</v>
      </c>
      <c r="I990">
        <v>9.93</v>
      </c>
      <c r="J990">
        <v>12</v>
      </c>
      <c r="K990">
        <v>0</v>
      </c>
      <c r="L990">
        <v>119.16</v>
      </c>
      <c r="M990">
        <v>1.55</v>
      </c>
      <c r="N990">
        <v>0</v>
      </c>
      <c r="O990">
        <v>3.49</v>
      </c>
      <c r="P990">
        <v>0</v>
      </c>
      <c r="Q990">
        <v>0</v>
      </c>
      <c r="R990">
        <v>8.34</v>
      </c>
      <c r="S990">
        <v>0</v>
      </c>
      <c r="T990">
        <v>120.71</v>
      </c>
      <c r="U990" s="38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 s="38">
        <v>20525</v>
      </c>
      <c r="Y990" t="str">
        <f>VLOOKUP(Tabela1[[#This Row],[CÓD PRODUTO ]],[1]fornnecedor!$A:$G,7,0)</f>
        <v>MASSA DE PEQUENOS REPAROS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5583</v>
      </c>
      <c r="B991" t="s">
        <v>322</v>
      </c>
      <c r="C991" s="1">
        <v>46064</v>
      </c>
      <c r="D991" s="2">
        <v>2004521039</v>
      </c>
      <c r="E991" t="s">
        <v>341</v>
      </c>
      <c r="G991" t="s">
        <v>324</v>
      </c>
      <c r="H991" t="s">
        <v>24</v>
      </c>
      <c r="I991">
        <v>20.170000000000002</v>
      </c>
      <c r="J991">
        <v>12</v>
      </c>
      <c r="K991">
        <v>0</v>
      </c>
      <c r="L991">
        <v>242.04</v>
      </c>
      <c r="M991">
        <v>7.87</v>
      </c>
      <c r="N991">
        <v>0</v>
      </c>
      <c r="O991">
        <v>7.09</v>
      </c>
      <c r="P991">
        <v>0</v>
      </c>
      <c r="Q991">
        <v>0</v>
      </c>
      <c r="R991">
        <v>0</v>
      </c>
      <c r="S991">
        <v>0</v>
      </c>
      <c r="T991">
        <v>249.91</v>
      </c>
      <c r="U991" s="38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 s="38">
        <v>21039</v>
      </c>
      <c r="Y991" t="str">
        <f>VLOOKUP(Tabela1[[#This Row],[CÓD PRODUTO ]],[1]fornnecedor!$A:$G,7,0)</f>
        <v>PRETO FOSCO VINÍLICO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5583</v>
      </c>
      <c r="B992" t="s">
        <v>322</v>
      </c>
      <c r="C992" s="1">
        <v>46064</v>
      </c>
      <c r="D992" s="2">
        <v>2004520464</v>
      </c>
      <c r="E992" t="s">
        <v>342</v>
      </c>
      <c r="G992" t="s">
        <v>324</v>
      </c>
      <c r="H992" t="s">
        <v>24</v>
      </c>
      <c r="I992">
        <v>8.5399999999999991</v>
      </c>
      <c r="J992">
        <v>12</v>
      </c>
      <c r="K992">
        <v>0</v>
      </c>
      <c r="L992">
        <v>102.48</v>
      </c>
      <c r="M992">
        <v>6.66</v>
      </c>
      <c r="N992">
        <v>0</v>
      </c>
      <c r="O992">
        <v>3</v>
      </c>
      <c r="P992">
        <v>0</v>
      </c>
      <c r="Q992">
        <v>0</v>
      </c>
      <c r="R992">
        <v>7.17</v>
      </c>
      <c r="S992">
        <v>0</v>
      </c>
      <c r="T992">
        <v>109.14</v>
      </c>
      <c r="U992" s="38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 s="38">
        <v>20464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5583</v>
      </c>
      <c r="B993" t="s">
        <v>322</v>
      </c>
      <c r="C993" s="1">
        <v>46064</v>
      </c>
      <c r="D993" s="2">
        <v>103921451</v>
      </c>
      <c r="E993" t="s">
        <v>5420</v>
      </c>
      <c r="G993" t="s">
        <v>324</v>
      </c>
      <c r="H993" t="s">
        <v>24</v>
      </c>
      <c r="I993">
        <v>27.01</v>
      </c>
      <c r="J993">
        <v>6</v>
      </c>
      <c r="K993">
        <v>0</v>
      </c>
      <c r="L993">
        <v>162.06</v>
      </c>
      <c r="M993">
        <v>5.27</v>
      </c>
      <c r="N993">
        <v>0</v>
      </c>
      <c r="O993">
        <v>4.75</v>
      </c>
      <c r="P993">
        <v>0</v>
      </c>
      <c r="Q993">
        <v>0</v>
      </c>
      <c r="R993">
        <v>0</v>
      </c>
      <c r="S993">
        <v>0</v>
      </c>
      <c r="T993">
        <v>167.33</v>
      </c>
      <c r="U993" s="38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 s="38">
        <v>21451</v>
      </c>
      <c r="Y993" t="str">
        <f>VLOOKUP(Tabela1[[#This Row],[CÓD PRODUTO ]],[1]fornnecedor!$A:$G,7,0)</f>
        <v>..............................................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5583</v>
      </c>
      <c r="B994" t="s">
        <v>322</v>
      </c>
      <c r="C994" s="1">
        <v>46064</v>
      </c>
      <c r="D994" s="2">
        <v>2003524247</v>
      </c>
      <c r="E994" t="s">
        <v>343</v>
      </c>
      <c r="G994" t="s">
        <v>324</v>
      </c>
      <c r="H994" t="s">
        <v>24</v>
      </c>
      <c r="I994">
        <v>15.86</v>
      </c>
      <c r="J994">
        <v>480</v>
      </c>
      <c r="K994">
        <v>0</v>
      </c>
      <c r="L994" s="3">
        <v>7612.8</v>
      </c>
      <c r="M994">
        <v>247.42</v>
      </c>
      <c r="N994">
        <v>0</v>
      </c>
      <c r="O994">
        <v>223.05</v>
      </c>
      <c r="P994">
        <v>0</v>
      </c>
      <c r="Q994">
        <v>0</v>
      </c>
      <c r="R994">
        <v>0</v>
      </c>
      <c r="S994">
        <v>0</v>
      </c>
      <c r="T994" s="3">
        <v>7860.22</v>
      </c>
      <c r="U994" s="38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 s="38">
        <v>24247</v>
      </c>
      <c r="Y994" t="str">
        <f>VLOOKUP(Tabela1[[#This Row],[CÓD PRODUTO ]],[1]fornnecedor!$A:$G,7,0)</f>
        <v>PRIMER AUTOMOTIVO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5583</v>
      </c>
      <c r="B995" t="s">
        <v>322</v>
      </c>
      <c r="C995" s="1">
        <v>46064</v>
      </c>
      <c r="D995" s="2">
        <v>2003524248</v>
      </c>
      <c r="E995" t="s">
        <v>346</v>
      </c>
      <c r="G995" t="s">
        <v>324</v>
      </c>
      <c r="H995" t="s">
        <v>24</v>
      </c>
      <c r="I995">
        <v>5.93</v>
      </c>
      <c r="J995">
        <v>480</v>
      </c>
      <c r="K995">
        <v>0</v>
      </c>
      <c r="L995" s="3">
        <v>2846.4</v>
      </c>
      <c r="M995">
        <v>185.02</v>
      </c>
      <c r="N995">
        <v>0</v>
      </c>
      <c r="O995">
        <v>83.4</v>
      </c>
      <c r="P995">
        <v>0</v>
      </c>
      <c r="Q995">
        <v>0</v>
      </c>
      <c r="R995">
        <v>199.25</v>
      </c>
      <c r="S995">
        <v>0</v>
      </c>
      <c r="T995" s="3">
        <v>3031.42</v>
      </c>
      <c r="U995" s="38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 s="38">
        <v>24248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5583</v>
      </c>
      <c r="B996" t="s">
        <v>322</v>
      </c>
      <c r="C996" s="1">
        <v>46064</v>
      </c>
      <c r="D996" s="2">
        <v>2000121316</v>
      </c>
      <c r="E996" t="s">
        <v>348</v>
      </c>
      <c r="G996" t="s">
        <v>324</v>
      </c>
      <c r="H996" t="s">
        <v>24</v>
      </c>
      <c r="I996">
        <v>85.9</v>
      </c>
      <c r="J996">
        <v>8</v>
      </c>
      <c r="K996">
        <v>0</v>
      </c>
      <c r="L996">
        <v>687.2</v>
      </c>
      <c r="M996">
        <v>44.67</v>
      </c>
      <c r="N996">
        <v>0</v>
      </c>
      <c r="O996">
        <v>20.13</v>
      </c>
      <c r="P996">
        <v>0</v>
      </c>
      <c r="Q996">
        <v>0</v>
      </c>
      <c r="R996">
        <v>48.1</v>
      </c>
      <c r="S996">
        <v>0</v>
      </c>
      <c r="T996">
        <v>731.87</v>
      </c>
      <c r="U996" s="38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 s="38">
        <v>21316</v>
      </c>
      <c r="Y996" t="str">
        <f>VLOOKUP(Tabela1[[#This Row],[CÓD PRODUTO ]],[1]fornnecedor!$A:$G,7,0)</f>
        <v>DILUENTE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5583</v>
      </c>
      <c r="B997" t="s">
        <v>322</v>
      </c>
      <c r="C997" s="1">
        <v>46064</v>
      </c>
      <c r="D997" s="2">
        <v>2000120414</v>
      </c>
      <c r="E997" t="s">
        <v>349</v>
      </c>
      <c r="G997" t="s">
        <v>324</v>
      </c>
      <c r="H997" t="s">
        <v>24</v>
      </c>
      <c r="I997">
        <v>16.41</v>
      </c>
      <c r="J997">
        <v>240</v>
      </c>
      <c r="K997">
        <v>0</v>
      </c>
      <c r="L997" s="3">
        <v>3938.4</v>
      </c>
      <c r="M997">
        <v>256</v>
      </c>
      <c r="N997">
        <v>0</v>
      </c>
      <c r="O997">
        <v>115.39</v>
      </c>
      <c r="P997">
        <v>0</v>
      </c>
      <c r="Q997">
        <v>0</v>
      </c>
      <c r="R997">
        <v>275.69</v>
      </c>
      <c r="S997">
        <v>0</v>
      </c>
      <c r="T997" s="3">
        <v>4194.3999999999996</v>
      </c>
      <c r="U997" s="38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 s="38">
        <v>20414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5583</v>
      </c>
      <c r="B998" t="s">
        <v>322</v>
      </c>
      <c r="C998" s="1">
        <v>46064</v>
      </c>
      <c r="D998" s="2">
        <v>2003420431</v>
      </c>
      <c r="E998" t="s">
        <v>350</v>
      </c>
      <c r="G998" t="s">
        <v>324</v>
      </c>
      <c r="H998" t="s">
        <v>24</v>
      </c>
      <c r="I998">
        <v>28.45</v>
      </c>
      <c r="J998">
        <v>180</v>
      </c>
      <c r="K998">
        <v>0</v>
      </c>
      <c r="L998" s="3">
        <v>5121</v>
      </c>
      <c r="M998">
        <v>166.43</v>
      </c>
      <c r="N998">
        <v>0</v>
      </c>
      <c r="O998">
        <v>150.04</v>
      </c>
      <c r="P998">
        <v>0</v>
      </c>
      <c r="Q998">
        <v>0</v>
      </c>
      <c r="R998">
        <v>0</v>
      </c>
      <c r="S998">
        <v>0</v>
      </c>
      <c r="T998" s="3">
        <v>5287.43</v>
      </c>
      <c r="U998" s="3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 s="38">
        <v>20431</v>
      </c>
      <c r="Y998" t="str">
        <f>VLOOKUP(Tabela1[[#This Row],[CÓD PRODUTO ]],[1]fornnecedor!$A:$G,7,0)</f>
        <v>VERNIZ AUTOMOTIVO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5583</v>
      </c>
      <c r="B999" t="s">
        <v>322</v>
      </c>
      <c r="C999" s="1">
        <v>46064</v>
      </c>
      <c r="D999" s="2">
        <v>2003420433</v>
      </c>
      <c r="E999" t="s">
        <v>351</v>
      </c>
      <c r="G999" t="s">
        <v>324</v>
      </c>
      <c r="H999" t="s">
        <v>24</v>
      </c>
      <c r="I999">
        <v>22.27</v>
      </c>
      <c r="J999">
        <v>42</v>
      </c>
      <c r="K999">
        <v>0</v>
      </c>
      <c r="L999">
        <v>935.34</v>
      </c>
      <c r="M999">
        <v>60.8</v>
      </c>
      <c r="N999">
        <v>0</v>
      </c>
      <c r="O999">
        <v>27.4</v>
      </c>
      <c r="P999">
        <v>0</v>
      </c>
      <c r="Q999">
        <v>0</v>
      </c>
      <c r="R999">
        <v>65.47</v>
      </c>
      <c r="S999">
        <v>0</v>
      </c>
      <c r="T999">
        <v>996.14</v>
      </c>
      <c r="U999" s="38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 s="38">
        <v>20433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5583</v>
      </c>
      <c r="B1000" t="s">
        <v>322</v>
      </c>
      <c r="C1000" s="1">
        <v>46064</v>
      </c>
      <c r="D1000" s="2">
        <v>2002185592</v>
      </c>
      <c r="E1000" t="s">
        <v>353</v>
      </c>
      <c r="G1000" t="s">
        <v>324</v>
      </c>
      <c r="H1000" t="s">
        <v>24</v>
      </c>
      <c r="I1000">
        <v>21.87</v>
      </c>
      <c r="J1000">
        <v>12</v>
      </c>
      <c r="K1000">
        <v>0</v>
      </c>
      <c r="L1000">
        <v>262.44</v>
      </c>
      <c r="M1000">
        <v>8.5299999999999994</v>
      </c>
      <c r="N1000">
        <v>0</v>
      </c>
      <c r="O1000">
        <v>7.67</v>
      </c>
      <c r="P1000">
        <v>0</v>
      </c>
      <c r="Q1000">
        <v>0</v>
      </c>
      <c r="R1000">
        <v>0</v>
      </c>
      <c r="S1000">
        <v>0</v>
      </c>
      <c r="T1000">
        <v>270.97000000000003</v>
      </c>
      <c r="U1000" s="38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 s="38">
        <v>85592</v>
      </c>
      <c r="Y1000" t="str">
        <f>VLOOKUP(Tabela1[[#This Row],[CÓD PRODUTO ]],[1]fornnecedor!$A:$G,7,0)</f>
        <v xml:space="preserve">SPRAYS 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5583</v>
      </c>
      <c r="B1001" t="s">
        <v>322</v>
      </c>
      <c r="C1001" s="1">
        <v>46064</v>
      </c>
      <c r="D1001" s="2">
        <v>2002124333</v>
      </c>
      <c r="E1001" t="s">
        <v>354</v>
      </c>
      <c r="G1001" t="s">
        <v>324</v>
      </c>
      <c r="H1001" t="s">
        <v>24</v>
      </c>
      <c r="I1001">
        <v>17.46</v>
      </c>
      <c r="J1001">
        <v>12</v>
      </c>
      <c r="K1001">
        <v>0</v>
      </c>
      <c r="L1001">
        <v>209.52</v>
      </c>
      <c r="M1001">
        <v>6.81</v>
      </c>
      <c r="N1001">
        <v>0</v>
      </c>
      <c r="O1001">
        <v>6.14</v>
      </c>
      <c r="P1001">
        <v>0</v>
      </c>
      <c r="Q1001">
        <v>0</v>
      </c>
      <c r="R1001">
        <v>0</v>
      </c>
      <c r="S1001">
        <v>0</v>
      </c>
      <c r="T1001">
        <v>216.33</v>
      </c>
      <c r="U1001" s="38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 s="38">
        <v>24333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5583</v>
      </c>
      <c r="B1002" t="s">
        <v>322</v>
      </c>
      <c r="C1002" s="1">
        <v>46064</v>
      </c>
      <c r="D1002" s="2">
        <v>2002121756</v>
      </c>
      <c r="E1002" t="s">
        <v>355</v>
      </c>
      <c r="G1002" t="s">
        <v>324</v>
      </c>
      <c r="H1002" t="s">
        <v>24</v>
      </c>
      <c r="I1002">
        <v>17</v>
      </c>
      <c r="J1002">
        <v>12</v>
      </c>
      <c r="K1002">
        <v>0</v>
      </c>
      <c r="L1002">
        <v>204</v>
      </c>
      <c r="M1002">
        <v>6.63</v>
      </c>
      <c r="N1002">
        <v>0</v>
      </c>
      <c r="O1002">
        <v>5.98</v>
      </c>
      <c r="P1002">
        <v>0</v>
      </c>
      <c r="Q1002">
        <v>0</v>
      </c>
      <c r="R1002">
        <v>0</v>
      </c>
      <c r="S1002">
        <v>0</v>
      </c>
      <c r="T1002">
        <v>210.63</v>
      </c>
      <c r="U1002" s="38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 s="38">
        <v>21756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5583</v>
      </c>
      <c r="B1003" t="s">
        <v>322</v>
      </c>
      <c r="C1003" s="1">
        <v>46064</v>
      </c>
      <c r="D1003" s="2">
        <v>2002121434</v>
      </c>
      <c r="E1003" t="s">
        <v>4259</v>
      </c>
      <c r="G1003" t="s">
        <v>324</v>
      </c>
      <c r="H1003" t="s">
        <v>24</v>
      </c>
      <c r="I1003">
        <v>12.6</v>
      </c>
      <c r="J1003">
        <v>12</v>
      </c>
      <c r="K1003">
        <v>0</v>
      </c>
      <c r="L1003">
        <v>151.19999999999999</v>
      </c>
      <c r="M1003">
        <v>4.91</v>
      </c>
      <c r="N1003">
        <v>0</v>
      </c>
      <c r="O1003">
        <v>4.43</v>
      </c>
      <c r="P1003">
        <v>0</v>
      </c>
      <c r="Q1003">
        <v>0</v>
      </c>
      <c r="R1003">
        <v>0</v>
      </c>
      <c r="S1003">
        <v>0</v>
      </c>
      <c r="T1003">
        <v>156.11000000000001</v>
      </c>
      <c r="U1003" s="38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 s="38">
        <v>21434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5583</v>
      </c>
      <c r="B1004" t="s">
        <v>322</v>
      </c>
      <c r="C1004" s="1">
        <v>46064</v>
      </c>
      <c r="D1004" s="2">
        <v>2002121757</v>
      </c>
      <c r="E1004" t="s">
        <v>356</v>
      </c>
      <c r="G1004" t="s">
        <v>324</v>
      </c>
      <c r="H1004" t="s">
        <v>24</v>
      </c>
      <c r="I1004">
        <v>11.46</v>
      </c>
      <c r="J1004">
        <v>24</v>
      </c>
      <c r="K1004">
        <v>0</v>
      </c>
      <c r="L1004">
        <v>275.04000000000002</v>
      </c>
      <c r="M1004">
        <v>8.94</v>
      </c>
      <c r="N1004">
        <v>0</v>
      </c>
      <c r="O1004">
        <v>8.06</v>
      </c>
      <c r="P1004">
        <v>0</v>
      </c>
      <c r="Q1004">
        <v>0</v>
      </c>
      <c r="R1004">
        <v>0</v>
      </c>
      <c r="S1004">
        <v>0</v>
      </c>
      <c r="T1004">
        <v>283.98</v>
      </c>
      <c r="U1004" s="38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 s="38">
        <v>21757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5583</v>
      </c>
      <c r="B1005" t="s">
        <v>322</v>
      </c>
      <c r="C1005" s="1">
        <v>46064</v>
      </c>
      <c r="D1005" s="2">
        <v>2002121755</v>
      </c>
      <c r="E1005" t="s">
        <v>359</v>
      </c>
      <c r="G1005" t="s">
        <v>324</v>
      </c>
      <c r="H1005" t="s">
        <v>24</v>
      </c>
      <c r="I1005">
        <v>11.46</v>
      </c>
      <c r="J1005">
        <v>180</v>
      </c>
      <c r="K1005">
        <v>0</v>
      </c>
      <c r="L1005" s="3">
        <v>2062.8000000000002</v>
      </c>
      <c r="M1005">
        <v>67.040000000000006</v>
      </c>
      <c r="N1005">
        <v>0</v>
      </c>
      <c r="O1005">
        <v>60.44</v>
      </c>
      <c r="P1005">
        <v>0</v>
      </c>
      <c r="Q1005">
        <v>0</v>
      </c>
      <c r="R1005">
        <v>0</v>
      </c>
      <c r="S1005">
        <v>0</v>
      </c>
      <c r="T1005" s="3">
        <v>2129.84</v>
      </c>
      <c r="U1005" s="38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 s="38">
        <v>21755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5583</v>
      </c>
      <c r="B1006" t="s">
        <v>322</v>
      </c>
      <c r="C1006" s="1">
        <v>46064</v>
      </c>
      <c r="D1006" s="2">
        <v>2002121753</v>
      </c>
      <c r="E1006" t="s">
        <v>360</v>
      </c>
      <c r="G1006" t="s">
        <v>324</v>
      </c>
      <c r="H1006" t="s">
        <v>24</v>
      </c>
      <c r="I1006">
        <v>11.8</v>
      </c>
      <c r="J1006">
        <v>36</v>
      </c>
      <c r="K1006">
        <v>0</v>
      </c>
      <c r="L1006">
        <v>424.8</v>
      </c>
      <c r="M1006">
        <v>13.81</v>
      </c>
      <c r="N1006">
        <v>0</v>
      </c>
      <c r="O1006">
        <v>12.45</v>
      </c>
      <c r="P1006">
        <v>0</v>
      </c>
      <c r="Q1006">
        <v>0</v>
      </c>
      <c r="R1006">
        <v>0</v>
      </c>
      <c r="S1006">
        <v>0</v>
      </c>
      <c r="T1006">
        <v>438.61</v>
      </c>
      <c r="U1006" s="38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 s="38">
        <v>21753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5583</v>
      </c>
      <c r="B1007" t="s">
        <v>322</v>
      </c>
      <c r="C1007" s="1">
        <v>46064</v>
      </c>
      <c r="D1007" s="2">
        <v>2000321033</v>
      </c>
      <c r="E1007" t="s">
        <v>325</v>
      </c>
      <c r="G1007" t="s">
        <v>324</v>
      </c>
      <c r="H1007" t="s">
        <v>24</v>
      </c>
      <c r="I1007">
        <v>18.98</v>
      </c>
      <c r="J1007">
        <v>12</v>
      </c>
      <c r="K1007">
        <v>0</v>
      </c>
      <c r="L1007">
        <v>227.76</v>
      </c>
      <c r="M1007">
        <v>7.4</v>
      </c>
      <c r="N1007">
        <v>0</v>
      </c>
      <c r="O1007">
        <v>6.67</v>
      </c>
      <c r="P1007">
        <v>0</v>
      </c>
      <c r="Q1007">
        <v>0</v>
      </c>
      <c r="R1007">
        <v>15.94</v>
      </c>
      <c r="S1007">
        <v>0</v>
      </c>
      <c r="T1007">
        <v>235.16</v>
      </c>
      <c r="U1007" s="38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 s="38">
        <v>21033</v>
      </c>
      <c r="Y1007" t="str">
        <f>VLOOKUP(Tabela1[[#This Row],[CÓD PRODUTO ]],[1]fornnecedor!$A:$G,7,0)</f>
        <v>TINTAS PU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5583</v>
      </c>
      <c r="B1008" t="s">
        <v>322</v>
      </c>
      <c r="C1008" s="1">
        <v>46064</v>
      </c>
      <c r="D1008" s="2">
        <v>2000323054</v>
      </c>
      <c r="E1008" t="s">
        <v>5424</v>
      </c>
      <c r="G1008" t="s">
        <v>324</v>
      </c>
      <c r="H1008" t="s">
        <v>24</v>
      </c>
      <c r="I1008">
        <v>44.67</v>
      </c>
      <c r="J1008">
        <v>12</v>
      </c>
      <c r="K1008">
        <v>0</v>
      </c>
      <c r="L1008">
        <v>536.04</v>
      </c>
      <c r="M1008">
        <v>17.420000000000002</v>
      </c>
      <c r="N1008">
        <v>0</v>
      </c>
      <c r="O1008">
        <v>15.71</v>
      </c>
      <c r="P1008">
        <v>0</v>
      </c>
      <c r="Q1008">
        <v>0</v>
      </c>
      <c r="R1008">
        <v>0</v>
      </c>
      <c r="S1008">
        <v>0</v>
      </c>
      <c r="T1008">
        <v>553.46</v>
      </c>
      <c r="U1008" s="3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 s="38">
        <v>23054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5583</v>
      </c>
      <c r="B1009" t="s">
        <v>322</v>
      </c>
      <c r="C1009" s="1">
        <v>46064</v>
      </c>
      <c r="D1009" s="2">
        <v>2000322594</v>
      </c>
      <c r="E1009" t="s">
        <v>5422</v>
      </c>
      <c r="G1009" t="s">
        <v>324</v>
      </c>
      <c r="H1009" t="s">
        <v>24</v>
      </c>
      <c r="I1009">
        <v>24.05</v>
      </c>
      <c r="J1009">
        <v>12</v>
      </c>
      <c r="K1009">
        <v>0</v>
      </c>
      <c r="L1009">
        <v>288.60000000000002</v>
      </c>
      <c r="M1009">
        <v>9.3800000000000008</v>
      </c>
      <c r="N1009">
        <v>0</v>
      </c>
      <c r="O1009">
        <v>8.4600000000000009</v>
      </c>
      <c r="P1009">
        <v>0</v>
      </c>
      <c r="Q1009">
        <v>0</v>
      </c>
      <c r="R1009">
        <v>0</v>
      </c>
      <c r="S1009">
        <v>0</v>
      </c>
      <c r="T1009">
        <v>297.98</v>
      </c>
      <c r="U1009" s="38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 s="38">
        <v>22594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5583</v>
      </c>
      <c r="B1010" t="s">
        <v>322</v>
      </c>
      <c r="C1010" s="1">
        <v>46064</v>
      </c>
      <c r="D1010" s="2">
        <v>2001521037</v>
      </c>
      <c r="E1010" t="s">
        <v>5425</v>
      </c>
      <c r="G1010" t="s">
        <v>324</v>
      </c>
      <c r="H1010" t="s">
        <v>24</v>
      </c>
      <c r="I1010">
        <v>11.28</v>
      </c>
      <c r="J1010">
        <v>36</v>
      </c>
      <c r="K1010">
        <v>0</v>
      </c>
      <c r="L1010">
        <v>406.08</v>
      </c>
      <c r="M1010">
        <v>26.4</v>
      </c>
      <c r="N1010">
        <v>0</v>
      </c>
      <c r="O1010">
        <v>11.9</v>
      </c>
      <c r="P1010">
        <v>0</v>
      </c>
      <c r="Q1010">
        <v>0</v>
      </c>
      <c r="R1010">
        <v>28.43</v>
      </c>
      <c r="S1010">
        <v>0</v>
      </c>
      <c r="T1010">
        <v>432.48</v>
      </c>
      <c r="U1010" s="38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 s="38">
        <v>21037</v>
      </c>
      <c r="Y1010" t="str">
        <f>VLOOKUP(Tabela1[[#This Row],[CÓD PRODUTO ]],[1]fornnecedor!$A:$G,7,0)</f>
        <v>CATALISADORES INDIVIDUAS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5583</v>
      </c>
      <c r="B1011" t="s">
        <v>322</v>
      </c>
      <c r="C1011" s="1">
        <v>46064</v>
      </c>
      <c r="D1011" s="2">
        <v>2003420960</v>
      </c>
      <c r="E1011" t="s">
        <v>5148</v>
      </c>
      <c r="G1011" t="s">
        <v>324</v>
      </c>
      <c r="H1011" t="s">
        <v>24</v>
      </c>
      <c r="I1011">
        <v>56.79</v>
      </c>
      <c r="J1011">
        <v>18</v>
      </c>
      <c r="K1011">
        <v>0</v>
      </c>
      <c r="L1011" s="3">
        <v>1022.22</v>
      </c>
      <c r="M1011">
        <v>33.22</v>
      </c>
      <c r="N1011">
        <v>0</v>
      </c>
      <c r="O1011">
        <v>29.95</v>
      </c>
      <c r="P1011">
        <v>0</v>
      </c>
      <c r="Q1011">
        <v>0</v>
      </c>
      <c r="R1011">
        <v>0</v>
      </c>
      <c r="S1011">
        <v>0</v>
      </c>
      <c r="T1011" s="3">
        <v>1055.44</v>
      </c>
      <c r="U1011" s="38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 s="38">
        <v>20960</v>
      </c>
      <c r="Y1011" t="str">
        <f>VLOOKUP(Tabela1[[#This Row],[CÓD PRODUTO ]],[1]fornnecedor!$A:$G,7,0)</f>
        <v>VERNIZ AUTOMOTIVO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5583</v>
      </c>
      <c r="B1012" t="s">
        <v>322</v>
      </c>
      <c r="C1012" s="1">
        <v>46064</v>
      </c>
      <c r="D1012" s="2">
        <v>2001710342</v>
      </c>
      <c r="E1012" t="s">
        <v>362</v>
      </c>
      <c r="G1012" t="s">
        <v>324</v>
      </c>
      <c r="H1012" t="s">
        <v>24</v>
      </c>
      <c r="I1012">
        <v>115.05</v>
      </c>
      <c r="J1012">
        <v>10</v>
      </c>
      <c r="K1012">
        <v>0</v>
      </c>
      <c r="L1012" s="3">
        <v>1150.5</v>
      </c>
      <c r="M1012">
        <v>37.39</v>
      </c>
      <c r="N1012">
        <v>0</v>
      </c>
      <c r="O1012">
        <v>33.71</v>
      </c>
      <c r="P1012">
        <v>0</v>
      </c>
      <c r="Q1012">
        <v>0</v>
      </c>
      <c r="R1012">
        <v>80.540000000000006</v>
      </c>
      <c r="S1012">
        <v>0</v>
      </c>
      <c r="T1012" s="3">
        <v>1187.8900000000001</v>
      </c>
      <c r="U1012" s="38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 s="38">
        <v>10342</v>
      </c>
      <c r="Y1012" t="str">
        <f>VLOOKUP(Tabela1[[#This Row],[CÓD PRODUTO ]],[1]fornnecedor!$A:$G,7,0)</f>
        <v xml:space="preserve">MASCARAMENTO 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5583</v>
      </c>
      <c r="B1013" t="s">
        <v>322</v>
      </c>
      <c r="C1013" s="1">
        <v>46064</v>
      </c>
      <c r="D1013" s="2">
        <v>2003021274</v>
      </c>
      <c r="E1013" t="s">
        <v>363</v>
      </c>
      <c r="G1013" t="s">
        <v>324</v>
      </c>
      <c r="H1013" t="s">
        <v>24</v>
      </c>
      <c r="I1013">
        <v>0.49</v>
      </c>
      <c r="J1013" s="3">
        <v>1000</v>
      </c>
      <c r="K1013">
        <v>0</v>
      </c>
      <c r="L1013">
        <v>490</v>
      </c>
      <c r="M1013">
        <v>47.78</v>
      </c>
      <c r="N1013">
        <v>0</v>
      </c>
      <c r="O1013">
        <v>14.36</v>
      </c>
      <c r="P1013">
        <v>0</v>
      </c>
      <c r="Q1013">
        <v>0</v>
      </c>
      <c r="R1013">
        <v>19.600000000000001</v>
      </c>
      <c r="S1013">
        <v>0</v>
      </c>
      <c r="T1013">
        <v>537.78</v>
      </c>
      <c r="U1013" s="38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 s="38">
        <v>21274</v>
      </c>
      <c r="Y1013" t="str">
        <f>VLOOKUP(Tabela1[[#This Row],[CÓD PRODUTO ]],[1]fornnecedor!$A:$G,7,0)</f>
        <v>COADORES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5584</v>
      </c>
      <c r="B1014" t="s">
        <v>322</v>
      </c>
      <c r="C1014" s="1">
        <v>46066</v>
      </c>
      <c r="D1014" s="2">
        <v>2002023381</v>
      </c>
      <c r="E1014" t="s">
        <v>1117</v>
      </c>
      <c r="G1014" t="s">
        <v>324</v>
      </c>
      <c r="H1014" t="s">
        <v>24</v>
      </c>
      <c r="I1014">
        <v>4.66</v>
      </c>
      <c r="J1014" s="3">
        <v>1200</v>
      </c>
      <c r="K1014">
        <v>0</v>
      </c>
      <c r="L1014" s="3">
        <v>5592</v>
      </c>
      <c r="M1014">
        <v>0</v>
      </c>
      <c r="N1014">
        <v>0</v>
      </c>
      <c r="O1014">
        <v>80</v>
      </c>
      <c r="P1014">
        <v>0</v>
      </c>
      <c r="Q1014">
        <v>0</v>
      </c>
      <c r="R1014">
        <v>223.68</v>
      </c>
      <c r="S1014">
        <v>0</v>
      </c>
      <c r="T1014" s="3">
        <v>5592</v>
      </c>
      <c r="U1014" s="38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 s="38">
        <v>23381</v>
      </c>
      <c r="Y1014" t="str">
        <f>VLOOKUP(Tabela1[[#This Row],[CÓD PRODUTO ]],[1]fornnecedor!$A:$G,7,0)</f>
        <v>FLANELAS / PANOS</v>
      </c>
      <c r="Z1014">
        <v>337594</v>
      </c>
      <c r="AA1014" t="str">
        <f>Tabela1[[#This Row],[DESCRIÇÃO]]</f>
        <v>SHERWIN - WILLIAMS DO BRASIL IND. E COM. LTDA</v>
      </c>
    </row>
    <row r="1015" spans="1:27" x14ac:dyDescent="0.3">
      <c r="A1015" t="s">
        <v>395</v>
      </c>
      <c r="B1015" t="s">
        <v>364</v>
      </c>
      <c r="C1015" s="1">
        <v>46029</v>
      </c>
      <c r="D1015" s="2">
        <v>2001222684</v>
      </c>
      <c r="E1015" t="s">
        <v>393</v>
      </c>
      <c r="G1015" t="s">
        <v>366</v>
      </c>
      <c r="H1015" t="s">
        <v>24</v>
      </c>
      <c r="I1015">
        <v>2.9</v>
      </c>
      <c r="J1015" s="3">
        <v>4240</v>
      </c>
      <c r="K1015">
        <v>0</v>
      </c>
      <c r="L1015" s="3">
        <v>12296</v>
      </c>
      <c r="M1015">
        <v>399.62</v>
      </c>
      <c r="N1015">
        <v>0</v>
      </c>
      <c r="O1015">
        <v>0</v>
      </c>
      <c r="P1015">
        <v>0</v>
      </c>
      <c r="Q1015">
        <v>0</v>
      </c>
      <c r="R1015">
        <v>860.72</v>
      </c>
      <c r="S1015">
        <v>0</v>
      </c>
      <c r="T1015" s="3">
        <v>12695.62</v>
      </c>
      <c r="U1015" s="38">
        <v>36</v>
      </c>
      <c r="V1015" t="str">
        <f>VLOOKUP(Tabela1[[#This Row],[CÓD FORNECEDOR]],'[1]BASE FORNECEDORES'!$A:$N,11,0)</f>
        <v>45.985.371/0001-08</v>
      </c>
      <c r="W1015" t="str">
        <f>VLOOKUP(Tabela1[[#This Row],[CNPJ]],'[1]BASE FORNECEDORES'!$K:$R,8,0)</f>
        <v>3M DO BRASIL LTDA</v>
      </c>
      <c r="X1015" s="38">
        <v>22684</v>
      </c>
      <c r="Y1015" t="str">
        <f>VLOOKUP(Tabela1[[#This Row],[CÓD PRODUTO ]],[1]fornnecedor!$A:$G,7,0)</f>
        <v>FITA AUTOMOTIVA</v>
      </c>
      <c r="Z1015">
        <v>632821</v>
      </c>
      <c r="AA1015" t="str">
        <f>Tabela1[[#This Row],[DESCRIÇÃO]]</f>
        <v>3M DO BRASIL LTDA</v>
      </c>
    </row>
    <row r="1016" spans="1:27" x14ac:dyDescent="0.3">
      <c r="A1016" t="s">
        <v>396</v>
      </c>
      <c r="B1016" t="s">
        <v>364</v>
      </c>
      <c r="C1016" s="1">
        <v>46036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>
        <v>720</v>
      </c>
      <c r="K1016">
        <v>0</v>
      </c>
      <c r="L1016" s="3">
        <v>2088</v>
      </c>
      <c r="M1016">
        <v>67.86</v>
      </c>
      <c r="N1016">
        <v>0</v>
      </c>
      <c r="O1016">
        <v>0</v>
      </c>
      <c r="P1016">
        <v>0</v>
      </c>
      <c r="Q1016">
        <v>0</v>
      </c>
      <c r="R1016">
        <v>146.16</v>
      </c>
      <c r="S1016">
        <v>0</v>
      </c>
      <c r="T1016" s="3">
        <v>2155.86</v>
      </c>
      <c r="U1016" s="38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 s="38">
        <v>22684</v>
      </c>
      <c r="Y1016" t="str">
        <f>VLOOKUP(Tabela1[[#This Row],[CÓD PRODUTO ]],[1]fornnecedor!$A:$G,7,0)</f>
        <v>FITA AUTOMOTIVA</v>
      </c>
      <c r="Z1016">
        <v>637038</v>
      </c>
      <c r="AA1016" t="str">
        <f>Tabela1[[#This Row],[DESCRIÇÃO]]</f>
        <v>3M DO BRASIL LTDA</v>
      </c>
    </row>
    <row r="1017" spans="1:27" x14ac:dyDescent="0.3">
      <c r="A1017" t="s">
        <v>397</v>
      </c>
      <c r="B1017" t="s">
        <v>364</v>
      </c>
      <c r="C1017" s="1">
        <v>46036</v>
      </c>
      <c r="D1017" s="2">
        <v>2001223124</v>
      </c>
      <c r="E1017" t="s">
        <v>398</v>
      </c>
      <c r="G1017" t="s">
        <v>366</v>
      </c>
      <c r="H1017" t="s">
        <v>24</v>
      </c>
      <c r="I1017">
        <v>18.12</v>
      </c>
      <c r="J1017">
        <v>144</v>
      </c>
      <c r="K1017">
        <v>0</v>
      </c>
      <c r="L1017" s="3">
        <v>2609.2800000000002</v>
      </c>
      <c r="M1017">
        <v>391.39</v>
      </c>
      <c r="N1017">
        <v>0</v>
      </c>
      <c r="O1017">
        <v>0</v>
      </c>
      <c r="P1017">
        <v>0</v>
      </c>
      <c r="Q1017">
        <v>0</v>
      </c>
      <c r="R1017">
        <v>104.37</v>
      </c>
      <c r="S1017">
        <v>0</v>
      </c>
      <c r="T1017" s="3">
        <v>3000.67</v>
      </c>
      <c r="U1017" s="38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 s="38">
        <v>23124</v>
      </c>
      <c r="Y1017" t="str">
        <f>VLOOKUP(Tabela1[[#This Row],[CÓD PRODUTO ]],[1]fornnecedor!$A:$G,7,0)</f>
        <v>FITA AUTOMOTIVA</v>
      </c>
      <c r="Z1017">
        <v>637039</v>
      </c>
      <c r="AA1017" t="str">
        <f>Tabela1[[#This Row],[DESCRIÇÃO]]</f>
        <v>3M DO BRASIL LTDA</v>
      </c>
    </row>
    <row r="1018" spans="1:27" x14ac:dyDescent="0.3">
      <c r="A1018" t="s">
        <v>399</v>
      </c>
      <c r="B1018" t="s">
        <v>364</v>
      </c>
      <c r="C1018" s="1">
        <v>46043</v>
      </c>
      <c r="D1018" s="2">
        <v>2001024262</v>
      </c>
      <c r="E1018" t="s">
        <v>400</v>
      </c>
      <c r="G1018" t="s">
        <v>366</v>
      </c>
      <c r="H1018" t="s">
        <v>24</v>
      </c>
      <c r="I1018">
        <v>126.44</v>
      </c>
      <c r="J1018">
        <v>12</v>
      </c>
      <c r="K1018">
        <v>0</v>
      </c>
      <c r="L1018" s="3">
        <v>1517.28</v>
      </c>
      <c r="M1018">
        <v>147.93</v>
      </c>
      <c r="N1018">
        <v>0</v>
      </c>
      <c r="O1018">
        <v>0</v>
      </c>
      <c r="P1018">
        <v>0</v>
      </c>
      <c r="Q1018">
        <v>0</v>
      </c>
      <c r="R1018">
        <v>60.69</v>
      </c>
      <c r="S1018">
        <v>0</v>
      </c>
      <c r="T1018" s="3">
        <v>1665.21</v>
      </c>
      <c r="U1018" s="3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 s="38">
        <v>24262</v>
      </c>
      <c r="Y1018" t="str">
        <f>VLOOKUP(Tabela1[[#This Row],[CÓD PRODUTO ]],[1]fornnecedor!$A:$G,7,0)</f>
        <v>BOINAS PARA POLIMENTO</v>
      </c>
      <c r="Z1018">
        <v>642930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2001020985</v>
      </c>
      <c r="E1019" t="s">
        <v>401</v>
      </c>
      <c r="G1019" t="s">
        <v>366</v>
      </c>
      <c r="H1019" t="s">
        <v>24</v>
      </c>
      <c r="I1019">
        <v>198.07</v>
      </c>
      <c r="J1019">
        <v>12</v>
      </c>
      <c r="K1019">
        <v>0</v>
      </c>
      <c r="L1019" s="3">
        <v>2376.84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95.07</v>
      </c>
      <c r="S1019">
        <v>0</v>
      </c>
      <c r="T1019" s="3">
        <v>2376.84</v>
      </c>
      <c r="U1019" s="38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 s="38">
        <v>20985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2002883840</v>
      </c>
      <c r="E1020" t="s">
        <v>402</v>
      </c>
      <c r="G1020" t="s">
        <v>366</v>
      </c>
      <c r="H1020" t="s">
        <v>24</v>
      </c>
      <c r="I1020">
        <v>63.88</v>
      </c>
      <c r="J1020">
        <v>10</v>
      </c>
      <c r="K1020">
        <v>0</v>
      </c>
      <c r="L1020">
        <v>638.79999999999995</v>
      </c>
      <c r="M1020">
        <v>33.22</v>
      </c>
      <c r="N1020">
        <v>0</v>
      </c>
      <c r="O1020">
        <v>0</v>
      </c>
      <c r="P1020">
        <v>0</v>
      </c>
      <c r="Q1020">
        <v>0</v>
      </c>
      <c r="R1020">
        <v>25.55</v>
      </c>
      <c r="S1020">
        <v>0</v>
      </c>
      <c r="T1020">
        <v>672.02</v>
      </c>
      <c r="U1020" s="38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 s="38">
        <v>83840</v>
      </c>
      <c r="Y1020" t="str">
        <f>VLOOKUP(Tabela1[[#This Row],[CÓD PRODUTO ]],[1]fornnecedor!$A:$G,7,0)</f>
        <v>APLICADORES / ADAPTADORES / ENGATES / SUPORTES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2000722065</v>
      </c>
      <c r="E1021" t="s">
        <v>403</v>
      </c>
      <c r="G1021" t="s">
        <v>366</v>
      </c>
      <c r="H1021" t="s">
        <v>24</v>
      </c>
      <c r="I1021">
        <v>8.69</v>
      </c>
      <c r="J1021">
        <v>150</v>
      </c>
      <c r="K1021">
        <v>0</v>
      </c>
      <c r="L1021" s="3">
        <v>1303.5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52.14</v>
      </c>
      <c r="S1021">
        <v>0</v>
      </c>
      <c r="T1021" s="3">
        <v>1303.5</v>
      </c>
      <c r="U1021" s="38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 s="38">
        <v>22065</v>
      </c>
      <c r="Y1021" t="str">
        <f>VLOOKUP(Tabela1[[#This Row],[CÓD PRODUTO ]],[1]fornnecedor!$A:$G,7,0)</f>
        <v xml:space="preserve">DISCOS / LIXAS / ABRASIVOS 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2000722063</v>
      </c>
      <c r="E1022" t="s">
        <v>404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 s="38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 s="38">
        <v>22063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405</v>
      </c>
      <c r="B1023" t="s">
        <v>364</v>
      </c>
      <c r="C1023" s="1">
        <v>46043</v>
      </c>
      <c r="D1023" s="2">
        <v>2004122055</v>
      </c>
      <c r="E1023" t="s">
        <v>406</v>
      </c>
      <c r="G1023" t="s">
        <v>366</v>
      </c>
      <c r="H1023" t="s">
        <v>24</v>
      </c>
      <c r="I1023">
        <v>4.79</v>
      </c>
      <c r="J1023">
        <v>180</v>
      </c>
      <c r="K1023">
        <v>0</v>
      </c>
      <c r="L1023">
        <v>862.2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34.49</v>
      </c>
      <c r="S1023">
        <v>0</v>
      </c>
      <c r="T1023">
        <v>862.2</v>
      </c>
      <c r="U1023" s="38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 s="38">
        <v>22055</v>
      </c>
      <c r="Y1023" t="str">
        <f>VLOOKUP(Tabela1[[#This Row],[CÓD PRODUTO ]],[1]fornnecedor!$A:$G,7,0)</f>
        <v xml:space="preserve">DISCO ROLOC </v>
      </c>
      <c r="Z1023">
        <v>642931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2004122057</v>
      </c>
      <c r="E1024" t="s">
        <v>407</v>
      </c>
      <c r="G1024" t="s">
        <v>366</v>
      </c>
      <c r="H1024" t="s">
        <v>24</v>
      </c>
      <c r="I1024">
        <v>4.79</v>
      </c>
      <c r="J1024">
        <v>45</v>
      </c>
      <c r="K1024">
        <v>0</v>
      </c>
      <c r="L1024">
        <v>215.55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8.6199999999999992</v>
      </c>
      <c r="S1024">
        <v>0</v>
      </c>
      <c r="T1024">
        <v>215.55</v>
      </c>
      <c r="U1024" s="38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 s="38">
        <v>22057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2001723433</v>
      </c>
      <c r="E1025" t="s">
        <v>408</v>
      </c>
      <c r="G1025" t="s">
        <v>366</v>
      </c>
      <c r="H1025" t="s">
        <v>24</v>
      </c>
      <c r="I1025">
        <v>98.11</v>
      </c>
      <c r="J1025">
        <v>5</v>
      </c>
      <c r="K1025">
        <v>0</v>
      </c>
      <c r="L1025">
        <v>490.55</v>
      </c>
      <c r="M1025">
        <v>73.58</v>
      </c>
      <c r="N1025">
        <v>0</v>
      </c>
      <c r="O1025">
        <v>0</v>
      </c>
      <c r="P1025">
        <v>0</v>
      </c>
      <c r="Q1025">
        <v>0</v>
      </c>
      <c r="R1025">
        <v>19.62</v>
      </c>
      <c r="S1025">
        <v>0</v>
      </c>
      <c r="T1025">
        <v>564.13</v>
      </c>
      <c r="U1025" s="38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 s="38">
        <v>23433</v>
      </c>
      <c r="Y1025" t="str">
        <f>VLOOKUP(Tabela1[[#This Row],[CÓD PRODUTO ]],[1]fornnecedor!$A:$G,7,0)</f>
        <v xml:space="preserve">MASCARAMENTO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3001710089</v>
      </c>
      <c r="E1026" t="s">
        <v>409</v>
      </c>
      <c r="G1026" t="s">
        <v>366</v>
      </c>
      <c r="H1026" t="s">
        <v>24</v>
      </c>
      <c r="I1026">
        <v>111.51</v>
      </c>
      <c r="J1026">
        <v>6</v>
      </c>
      <c r="K1026">
        <v>0</v>
      </c>
      <c r="L1026">
        <v>669.06</v>
      </c>
      <c r="M1026">
        <v>65.23</v>
      </c>
      <c r="N1026">
        <v>0</v>
      </c>
      <c r="O1026">
        <v>0</v>
      </c>
      <c r="P1026">
        <v>0</v>
      </c>
      <c r="Q1026">
        <v>0</v>
      </c>
      <c r="R1026">
        <v>26.76</v>
      </c>
      <c r="S1026">
        <v>0</v>
      </c>
      <c r="T1026">
        <v>734.29</v>
      </c>
      <c r="U1026" s="38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 s="38">
        <v>10089</v>
      </c>
      <c r="Y1026" t="str">
        <f>VLOOKUP(Tabela1[[#This Row],[CÓD PRODUTO ]],[1]fornnecedor!$A:$G,7,0)</f>
        <v>OUTRAS FITAS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2000900055</v>
      </c>
      <c r="E1027" t="s">
        <v>410</v>
      </c>
      <c r="G1027" t="s">
        <v>366</v>
      </c>
      <c r="H1027" t="s">
        <v>24</v>
      </c>
      <c r="I1027">
        <v>0.71</v>
      </c>
      <c r="J1027">
        <v>100</v>
      </c>
      <c r="K1027">
        <v>0</v>
      </c>
      <c r="L1027">
        <v>70.52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2.82</v>
      </c>
      <c r="S1027">
        <v>0</v>
      </c>
      <c r="T1027">
        <v>70.52</v>
      </c>
      <c r="U1027" s="38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 s="38">
        <v>55</v>
      </c>
      <c r="Y1027" t="str">
        <f>VLOOKUP(Tabela1[[#This Row],[CÓD PRODUTO ]],[1]fornnecedor!$A:$G,7,0)</f>
        <v>LIXA DÁGUA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411</v>
      </c>
      <c r="B1028" t="s">
        <v>364</v>
      </c>
      <c r="C1028" s="1">
        <v>46043</v>
      </c>
      <c r="D1028" s="2">
        <v>2000900057</v>
      </c>
      <c r="E1028" t="s">
        <v>412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 s="3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 s="38">
        <v>57</v>
      </c>
      <c r="Y1028" t="str">
        <f>VLOOKUP(Tabela1[[#This Row],[CÓD PRODUTO ]],[1]fornnecedor!$A:$G,7,0)</f>
        <v>LIXA DÁGUA</v>
      </c>
      <c r="Z1028">
        <v>642932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2000710022</v>
      </c>
      <c r="E1029" t="s">
        <v>413</v>
      </c>
      <c r="G1029" t="s">
        <v>366</v>
      </c>
      <c r="H1029" t="s">
        <v>24</v>
      </c>
      <c r="I1029">
        <v>1.24</v>
      </c>
      <c r="J1029">
        <v>300</v>
      </c>
      <c r="K1029">
        <v>0</v>
      </c>
      <c r="L1029">
        <v>373.32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14.93</v>
      </c>
      <c r="S1029">
        <v>0</v>
      </c>
      <c r="T1029">
        <v>373.32</v>
      </c>
      <c r="U1029" s="38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 s="38">
        <v>10022</v>
      </c>
      <c r="Y1029" t="str">
        <f>VLOOKUP(Tabela1[[#This Row],[CÓD PRODUTO ]],[1]fornnecedor!$A:$G,7,0)</f>
        <v xml:space="preserve">DISCOS / LIXAS / ABRASIVOS 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2000710026</v>
      </c>
      <c r="E1030" t="s">
        <v>414</v>
      </c>
      <c r="G1030" t="s">
        <v>366</v>
      </c>
      <c r="H1030" t="s">
        <v>24</v>
      </c>
      <c r="I1030">
        <v>1.24</v>
      </c>
      <c r="J1030">
        <v>100</v>
      </c>
      <c r="K1030">
        <v>0</v>
      </c>
      <c r="L1030">
        <v>124.44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4.9800000000000004</v>
      </c>
      <c r="S1030">
        <v>0</v>
      </c>
      <c r="T1030">
        <v>124.44</v>
      </c>
      <c r="U1030" s="38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 s="38">
        <v>10026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2002710096</v>
      </c>
      <c r="E1031" t="s">
        <v>415</v>
      </c>
      <c r="G1031" t="s">
        <v>366</v>
      </c>
      <c r="H1031" t="s">
        <v>24</v>
      </c>
      <c r="I1031">
        <v>6.33</v>
      </c>
      <c r="J1031">
        <v>10</v>
      </c>
      <c r="K1031">
        <v>0</v>
      </c>
      <c r="L1031">
        <v>63.3</v>
      </c>
      <c r="M1031">
        <v>6.17</v>
      </c>
      <c r="N1031">
        <v>0</v>
      </c>
      <c r="O1031">
        <v>0</v>
      </c>
      <c r="P1031">
        <v>0</v>
      </c>
      <c r="Q1031">
        <v>0</v>
      </c>
      <c r="R1031">
        <v>2.5299999999999998</v>
      </c>
      <c r="S1031">
        <v>0</v>
      </c>
      <c r="T1031">
        <v>69.47</v>
      </c>
      <c r="U1031" s="38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 s="38">
        <v>10096</v>
      </c>
      <c r="Y1031" t="str">
        <f>VLOOKUP(Tabela1[[#This Row],[CÓD PRODUTO ]],[1]fornnecedor!$A:$G,7,0)</f>
        <v>EPI´S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416</v>
      </c>
      <c r="B1032" t="s">
        <v>364</v>
      </c>
      <c r="C1032" s="1">
        <v>46043</v>
      </c>
      <c r="D1032" s="2">
        <v>2004010043</v>
      </c>
      <c r="E1032" t="s">
        <v>417</v>
      </c>
      <c r="G1032" t="s">
        <v>366</v>
      </c>
      <c r="H1032" t="s">
        <v>24</v>
      </c>
      <c r="I1032">
        <v>3.58</v>
      </c>
      <c r="J1032">
        <v>60</v>
      </c>
      <c r="K1032">
        <v>0</v>
      </c>
      <c r="L1032">
        <v>214.8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15.04</v>
      </c>
      <c r="S1032">
        <v>0</v>
      </c>
      <c r="T1032">
        <v>214.8</v>
      </c>
      <c r="U1032" s="38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 s="38">
        <v>10043</v>
      </c>
      <c r="Y1032" t="str">
        <f>VLOOKUP(Tabela1[[#This Row],[CÓD PRODUTO ]],[1]fornnecedor!$A:$G,7,0)</f>
        <v xml:space="preserve">OUTROS DISCOS </v>
      </c>
      <c r="Z1032">
        <v>642933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2001920135</v>
      </c>
      <c r="E1033" t="s">
        <v>418</v>
      </c>
      <c r="G1033" t="s">
        <v>366</v>
      </c>
      <c r="H1033" t="s">
        <v>24</v>
      </c>
      <c r="I1033">
        <v>18.7</v>
      </c>
      <c r="J1033">
        <v>90</v>
      </c>
      <c r="K1033">
        <v>0</v>
      </c>
      <c r="L1033" s="3">
        <v>1683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117.81</v>
      </c>
      <c r="S1033">
        <v>0</v>
      </c>
      <c r="T1033" s="3">
        <v>1683</v>
      </c>
      <c r="U1033" s="38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 s="38">
        <v>20135</v>
      </c>
      <c r="Y1033" t="str">
        <f>VLOOKUP(Tabela1[[#This Row],[CÓD PRODUTO ]],[1]fornnecedor!$A:$G,7,0)</f>
        <v>DISCO TRIZACT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2001921351</v>
      </c>
      <c r="E1034" t="s">
        <v>419</v>
      </c>
      <c r="G1034" t="s">
        <v>366</v>
      </c>
      <c r="H1034" t="s">
        <v>24</v>
      </c>
      <c r="I1034">
        <v>23.08</v>
      </c>
      <c r="J1034">
        <v>15</v>
      </c>
      <c r="K1034">
        <v>0</v>
      </c>
      <c r="L1034">
        <v>346.2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24.23</v>
      </c>
      <c r="S1034">
        <v>0</v>
      </c>
      <c r="T1034">
        <v>346.2</v>
      </c>
      <c r="U1034" s="38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 s="38">
        <v>21351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2001924257</v>
      </c>
      <c r="E1035" t="s">
        <v>420</v>
      </c>
      <c r="G1035" t="s">
        <v>366</v>
      </c>
      <c r="H1035" t="s">
        <v>24</v>
      </c>
      <c r="I1035">
        <v>22</v>
      </c>
      <c r="J1035">
        <v>15</v>
      </c>
      <c r="K1035">
        <v>0</v>
      </c>
      <c r="L1035">
        <v>330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23.1</v>
      </c>
      <c r="S1035">
        <v>0</v>
      </c>
      <c r="T1035">
        <v>330</v>
      </c>
      <c r="U1035" s="38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 s="38">
        <v>24257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2004620261</v>
      </c>
      <c r="E1036" t="s">
        <v>421</v>
      </c>
      <c r="G1036" t="s">
        <v>366</v>
      </c>
      <c r="H1036" t="s">
        <v>24</v>
      </c>
      <c r="I1036">
        <v>28.09</v>
      </c>
      <c r="J1036">
        <v>36</v>
      </c>
      <c r="K1036">
        <v>0</v>
      </c>
      <c r="L1036" s="3">
        <v>1011.24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70.790000000000006</v>
      </c>
      <c r="S1036">
        <v>0</v>
      </c>
      <c r="T1036" s="3">
        <v>1011.24</v>
      </c>
      <c r="U1036" s="38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 s="38">
        <v>20261</v>
      </c>
      <c r="Y1036" t="str">
        <f>VLOOKUP(Tabela1[[#This Row],[CÓD PRODUTO ]],[1]fornnecedor!$A:$G,7,0)</f>
        <v>FITA DUPLA FACE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422</v>
      </c>
      <c r="B1037" t="s">
        <v>364</v>
      </c>
      <c r="C1037" s="1">
        <v>46043</v>
      </c>
      <c r="D1037" s="2">
        <v>2004624183</v>
      </c>
      <c r="E1037" t="s">
        <v>423</v>
      </c>
      <c r="G1037" t="s">
        <v>366</v>
      </c>
      <c r="H1037" t="s">
        <v>24</v>
      </c>
      <c r="I1037">
        <v>22.44</v>
      </c>
      <c r="J1037">
        <v>64</v>
      </c>
      <c r="K1037">
        <v>0</v>
      </c>
      <c r="L1037" s="3">
        <v>1436.16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100.53</v>
      </c>
      <c r="S1037">
        <v>0</v>
      </c>
      <c r="T1037" s="3">
        <v>1436.16</v>
      </c>
      <c r="U1037" s="38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 s="38">
        <v>24183</v>
      </c>
      <c r="Y1037" t="str">
        <f>VLOOKUP(Tabela1[[#This Row],[CÓD PRODUTO ]],[1]fornnecedor!$A:$G,7,0)</f>
        <v>FITA DUPLA FACE</v>
      </c>
      <c r="Z1037">
        <v>642934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2000723096</v>
      </c>
      <c r="E1038" t="s">
        <v>380</v>
      </c>
      <c r="G1038" t="s">
        <v>366</v>
      </c>
      <c r="H1038" t="s">
        <v>66</v>
      </c>
      <c r="I1038">
        <v>1.64</v>
      </c>
      <c r="J1038">
        <v>500</v>
      </c>
      <c r="K1038">
        <v>0</v>
      </c>
      <c r="L1038">
        <v>819.2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57.34</v>
      </c>
      <c r="S1038">
        <v>0</v>
      </c>
      <c r="T1038">
        <v>819.2</v>
      </c>
      <c r="U1038" s="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 s="38">
        <v>23096</v>
      </c>
      <c r="Y1038" t="str">
        <f>VLOOKUP(Tabela1[[#This Row],[CÓD PRODUTO ]],[1]fornnecedor!$A:$G,7,0)</f>
        <v xml:space="preserve">DISCOS / LIXAS / ABRASIVOS 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2000723097</v>
      </c>
      <c r="E1039" t="s">
        <v>381</v>
      </c>
      <c r="G1039" t="s">
        <v>366</v>
      </c>
      <c r="H1039" t="s">
        <v>66</v>
      </c>
      <c r="I1039">
        <v>1.32</v>
      </c>
      <c r="J1039">
        <v>600</v>
      </c>
      <c r="K1039">
        <v>0</v>
      </c>
      <c r="L1039">
        <v>793.56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55.55</v>
      </c>
      <c r="S1039">
        <v>0</v>
      </c>
      <c r="T1039">
        <v>793.56</v>
      </c>
      <c r="U1039" s="38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 s="38">
        <v>23097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2000723103</v>
      </c>
      <c r="E1040" t="s">
        <v>382</v>
      </c>
      <c r="G1040" t="s">
        <v>366</v>
      </c>
      <c r="H1040" t="s">
        <v>24</v>
      </c>
      <c r="I1040">
        <v>1.64</v>
      </c>
      <c r="J1040">
        <v>800</v>
      </c>
      <c r="K1040">
        <v>0</v>
      </c>
      <c r="L1040" s="3">
        <v>1310.72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91.75</v>
      </c>
      <c r="S1040">
        <v>0</v>
      </c>
      <c r="T1040" s="3">
        <v>1310.72</v>
      </c>
      <c r="U1040" s="38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 s="38">
        <v>23103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2000900061</v>
      </c>
      <c r="E1041" t="s">
        <v>424</v>
      </c>
      <c r="G1041" t="s">
        <v>366</v>
      </c>
      <c r="H1041" t="s">
        <v>24</v>
      </c>
      <c r="I1041">
        <v>0.96</v>
      </c>
      <c r="J1041">
        <v>100</v>
      </c>
      <c r="K1041">
        <v>0</v>
      </c>
      <c r="L1041">
        <v>95.82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6.71</v>
      </c>
      <c r="S1041">
        <v>0</v>
      </c>
      <c r="T1041">
        <v>95.82</v>
      </c>
      <c r="U1041" s="38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 s="38">
        <v>61</v>
      </c>
      <c r="Y1041" t="str">
        <f>VLOOKUP(Tabela1[[#This Row],[CÓD PRODUTO ]],[1]fornnecedor!$A:$G,7,0)</f>
        <v>LIXA DÁGUA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425</v>
      </c>
      <c r="B1042" t="s">
        <v>364</v>
      </c>
      <c r="C1042" s="1">
        <v>46043</v>
      </c>
      <c r="D1042" s="2">
        <v>3002584010</v>
      </c>
      <c r="E1042" t="s">
        <v>426</v>
      </c>
      <c r="G1042" t="s">
        <v>366</v>
      </c>
      <c r="H1042" t="s">
        <v>24</v>
      </c>
      <c r="I1042">
        <v>1.62</v>
      </c>
      <c r="J1042">
        <v>50</v>
      </c>
      <c r="K1042">
        <v>0</v>
      </c>
      <c r="L1042">
        <v>81.239999999999995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5.69</v>
      </c>
      <c r="S1042">
        <v>0</v>
      </c>
      <c r="T1042">
        <v>81.239999999999995</v>
      </c>
      <c r="U1042" s="38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 s="38">
        <v>84010</v>
      </c>
      <c r="Y1042" t="str">
        <f>VLOOKUP(Tabela1[[#This Row],[CÓD PRODUTO ]],[1]fornnecedor!$A:$G,7,0)</f>
        <v>LIXA FERRO</v>
      </c>
      <c r="Z1042">
        <v>642935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3002520577</v>
      </c>
      <c r="E1043" t="s">
        <v>427</v>
      </c>
      <c r="G1043" t="s">
        <v>366</v>
      </c>
      <c r="H1043" t="s">
        <v>24</v>
      </c>
      <c r="I1043">
        <v>2.13</v>
      </c>
      <c r="J1043">
        <v>200</v>
      </c>
      <c r="K1043">
        <v>0</v>
      </c>
      <c r="L1043">
        <v>425.32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29.77</v>
      </c>
      <c r="S1043">
        <v>0</v>
      </c>
      <c r="T1043">
        <v>425.32</v>
      </c>
      <c r="U1043" s="38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 s="38">
        <v>20577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3002684020</v>
      </c>
      <c r="E1044" t="s">
        <v>428</v>
      </c>
      <c r="G1044" t="s">
        <v>366</v>
      </c>
      <c r="H1044" t="s">
        <v>24</v>
      </c>
      <c r="I1044">
        <v>0.67</v>
      </c>
      <c r="J1044">
        <v>200</v>
      </c>
      <c r="K1044">
        <v>0</v>
      </c>
      <c r="L1044">
        <v>133.28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9.33</v>
      </c>
      <c r="S1044">
        <v>0</v>
      </c>
      <c r="T1044">
        <v>133.28</v>
      </c>
      <c r="U1044" s="38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 s="38">
        <v>84020</v>
      </c>
      <c r="Y1044" t="str">
        <f>VLOOKUP(Tabela1[[#This Row],[CÓD PRODUTO ]],[1]fornnecedor!$A:$G,7,0)</f>
        <v>LIXA MASSA  /MADEIRA / PAREDE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3002684016</v>
      </c>
      <c r="E1045" t="s">
        <v>429</v>
      </c>
      <c r="G1045" t="s">
        <v>366</v>
      </c>
      <c r="H1045" t="s">
        <v>24</v>
      </c>
      <c r="I1045">
        <v>0.44</v>
      </c>
      <c r="J1045">
        <v>100</v>
      </c>
      <c r="K1045">
        <v>0</v>
      </c>
      <c r="L1045">
        <v>44.46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3.11</v>
      </c>
      <c r="S1045">
        <v>0</v>
      </c>
      <c r="T1045">
        <v>44.46</v>
      </c>
      <c r="U1045" s="38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 s="38">
        <v>84016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3002684021</v>
      </c>
      <c r="E1046" t="s">
        <v>430</v>
      </c>
      <c r="G1046" t="s">
        <v>366</v>
      </c>
      <c r="H1046" t="s">
        <v>24</v>
      </c>
      <c r="I1046">
        <v>0.44</v>
      </c>
      <c r="J1046">
        <v>400</v>
      </c>
      <c r="K1046">
        <v>0</v>
      </c>
      <c r="L1046">
        <v>177.84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12.45</v>
      </c>
      <c r="S1046">
        <v>0</v>
      </c>
      <c r="T1046">
        <v>177.84</v>
      </c>
      <c r="U1046" s="38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 s="38">
        <v>84021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431</v>
      </c>
      <c r="B1047" t="s">
        <v>364</v>
      </c>
      <c r="C1047" s="1">
        <v>46043</v>
      </c>
      <c r="D1047" s="2">
        <v>3002684017</v>
      </c>
      <c r="E1047" t="s">
        <v>392</v>
      </c>
      <c r="G1047" t="s">
        <v>366</v>
      </c>
      <c r="H1047" t="s">
        <v>24</v>
      </c>
      <c r="I1047">
        <v>0.44</v>
      </c>
      <c r="J1047">
        <v>200</v>
      </c>
      <c r="K1047">
        <v>0</v>
      </c>
      <c r="L1047">
        <v>88.92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6.22</v>
      </c>
      <c r="S1047">
        <v>0</v>
      </c>
      <c r="T1047">
        <v>88.92</v>
      </c>
      <c r="U1047" s="38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 s="38">
        <v>84017</v>
      </c>
      <c r="Y1047" t="str">
        <f>VLOOKUP(Tabela1[[#This Row],[CÓD PRODUTO ]],[1]fornnecedor!$A:$G,7,0)</f>
        <v>LIXA MASSA  /MADEIRA / PAREDE</v>
      </c>
      <c r="Z1047">
        <v>642936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2000710027</v>
      </c>
      <c r="E1048" t="s">
        <v>432</v>
      </c>
      <c r="G1048" t="s">
        <v>366</v>
      </c>
      <c r="H1048" t="s">
        <v>24</v>
      </c>
      <c r="I1048">
        <v>1.28</v>
      </c>
      <c r="J1048">
        <v>100</v>
      </c>
      <c r="K1048">
        <v>0</v>
      </c>
      <c r="L1048">
        <v>128.44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8.99</v>
      </c>
      <c r="S1048">
        <v>0</v>
      </c>
      <c r="T1048">
        <v>128.44</v>
      </c>
      <c r="U1048" s="3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 s="38">
        <v>10027</v>
      </c>
      <c r="Y1048" t="str">
        <f>VLOOKUP(Tabela1[[#This Row],[CÓD PRODUTO ]],[1]fornnecedor!$A:$G,7,0)</f>
        <v xml:space="preserve">DISCOS / LIXAS / ABRASIVOS 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433</v>
      </c>
      <c r="B1049" t="s">
        <v>364</v>
      </c>
      <c r="C1049" s="1">
        <v>46043</v>
      </c>
      <c r="D1049" s="2">
        <v>2000620048</v>
      </c>
      <c r="E1049" t="s">
        <v>434</v>
      </c>
      <c r="G1049" t="s">
        <v>366</v>
      </c>
      <c r="H1049" t="s">
        <v>24</v>
      </c>
      <c r="I1049">
        <v>13.27</v>
      </c>
      <c r="J1049">
        <v>24</v>
      </c>
      <c r="K1049">
        <v>0</v>
      </c>
      <c r="L1049">
        <v>318.48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22.29</v>
      </c>
      <c r="S1049">
        <v>0</v>
      </c>
      <c r="T1049">
        <v>318.48</v>
      </c>
      <c r="U1049" s="38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 s="38">
        <v>20048</v>
      </c>
      <c r="Y1049" t="str">
        <f>VLOOKUP(Tabela1[[#This Row],[CÓD PRODUTO ]],[1]fornnecedor!$A:$G,7,0)</f>
        <v>CERA  / LIMPEZA /  POLIMENTO VEICULAR</v>
      </c>
      <c r="Z1049">
        <v>642946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2001824256</v>
      </c>
      <c r="E1050" t="s">
        <v>435</v>
      </c>
      <c r="G1050" t="s">
        <v>366</v>
      </c>
      <c r="H1050" t="s">
        <v>24</v>
      </c>
      <c r="I1050">
        <v>63.31</v>
      </c>
      <c r="J1050">
        <v>36</v>
      </c>
      <c r="K1050">
        <v>0</v>
      </c>
      <c r="L1050" s="3">
        <v>2279.16</v>
      </c>
      <c r="M1050">
        <v>148.15</v>
      </c>
      <c r="N1050">
        <v>0</v>
      </c>
      <c r="O1050">
        <v>0</v>
      </c>
      <c r="P1050">
        <v>0</v>
      </c>
      <c r="Q1050">
        <v>0</v>
      </c>
      <c r="R1050">
        <v>159.54</v>
      </c>
      <c r="S1050">
        <v>0</v>
      </c>
      <c r="T1050" s="3">
        <v>2427.31</v>
      </c>
      <c r="U1050" s="38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 s="38">
        <v>24256</v>
      </c>
      <c r="Y1050" t="str">
        <f>VLOOKUP(Tabela1[[#This Row],[CÓD PRODUTO ]],[1]fornnecedor!$A:$G,7,0)</f>
        <v xml:space="preserve">LÍQUIDOS P/ POLIMENTO 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436</v>
      </c>
      <c r="B1051" t="s">
        <v>364</v>
      </c>
      <c r="C1051" s="1">
        <v>46043</v>
      </c>
      <c r="D1051" s="2">
        <v>2001885510</v>
      </c>
      <c r="E1051" t="s">
        <v>437</v>
      </c>
      <c r="G1051" t="s">
        <v>366</v>
      </c>
      <c r="H1051" t="s">
        <v>24</v>
      </c>
      <c r="I1051">
        <v>142.11000000000001</v>
      </c>
      <c r="J1051">
        <v>6</v>
      </c>
      <c r="K1051">
        <v>0</v>
      </c>
      <c r="L1051">
        <v>852.66</v>
      </c>
      <c r="M1051">
        <v>55.42</v>
      </c>
      <c r="N1051">
        <v>0</v>
      </c>
      <c r="O1051">
        <v>0</v>
      </c>
      <c r="P1051">
        <v>0</v>
      </c>
      <c r="Q1051">
        <v>0</v>
      </c>
      <c r="R1051">
        <v>34.11</v>
      </c>
      <c r="S1051">
        <v>0</v>
      </c>
      <c r="T1051">
        <v>908.08</v>
      </c>
      <c r="U1051" s="38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 s="38">
        <v>85510</v>
      </c>
      <c r="Y1051" t="str">
        <f>VLOOKUP(Tabela1[[#This Row],[CÓD PRODUTO ]],[1]fornnecedor!$A:$G,7,0)</f>
        <v xml:space="preserve">LÍQUIDOS P/ POLIMENTO </v>
      </c>
      <c r="Z1051">
        <v>642947</v>
      </c>
      <c r="AA1051" t="str">
        <f>Tabela1[[#This Row],[DESCRIÇÃO]]</f>
        <v>3M DO BRASIL LTDA</v>
      </c>
    </row>
    <row r="1052" spans="1:27" x14ac:dyDescent="0.3">
      <c r="A1052" t="s">
        <v>438</v>
      </c>
      <c r="B1052" t="s">
        <v>364</v>
      </c>
      <c r="C1052" s="1">
        <v>46043</v>
      </c>
      <c r="D1052" s="2">
        <v>2001809751</v>
      </c>
      <c r="E1052" t="s">
        <v>439</v>
      </c>
      <c r="G1052" t="s">
        <v>366</v>
      </c>
      <c r="H1052" t="s">
        <v>24</v>
      </c>
      <c r="I1052">
        <v>40.67</v>
      </c>
      <c r="J1052">
        <v>12</v>
      </c>
      <c r="K1052">
        <v>0</v>
      </c>
      <c r="L1052">
        <v>488.04</v>
      </c>
      <c r="M1052">
        <v>31.72</v>
      </c>
      <c r="N1052">
        <v>0</v>
      </c>
      <c r="O1052">
        <v>0</v>
      </c>
      <c r="P1052">
        <v>0</v>
      </c>
      <c r="Q1052">
        <v>0</v>
      </c>
      <c r="R1052">
        <v>19.52</v>
      </c>
      <c r="S1052">
        <v>0</v>
      </c>
      <c r="T1052">
        <v>519.76</v>
      </c>
      <c r="U1052" s="38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 s="38">
        <v>9751</v>
      </c>
      <c r="Y1052" t="str">
        <f>VLOOKUP(Tabela1[[#This Row],[CÓD PRODUTO ]],[1]fornnecedor!$A:$G,7,0)</f>
        <v xml:space="preserve">LÍQUIDOS P/ POLIMENTO </v>
      </c>
      <c r="Z1052">
        <v>642949</v>
      </c>
      <c r="AA1052" t="str">
        <f>Tabela1[[#This Row],[DESCRIÇÃO]]</f>
        <v>3M DO BRASIL LTDA</v>
      </c>
    </row>
    <row r="1053" spans="1:27" x14ac:dyDescent="0.3">
      <c r="A1053" t="s">
        <v>440</v>
      </c>
      <c r="B1053" t="s">
        <v>364</v>
      </c>
      <c r="C1053" s="1">
        <v>46043</v>
      </c>
      <c r="D1053" s="2">
        <v>2001822258</v>
      </c>
      <c r="E1053" t="s">
        <v>441</v>
      </c>
      <c r="G1053" t="s">
        <v>366</v>
      </c>
      <c r="H1053" t="s">
        <v>24</v>
      </c>
      <c r="I1053">
        <v>40.47</v>
      </c>
      <c r="J1053">
        <v>12</v>
      </c>
      <c r="K1053">
        <v>0</v>
      </c>
      <c r="L1053">
        <v>485.64</v>
      </c>
      <c r="M1053">
        <v>31.57</v>
      </c>
      <c r="N1053">
        <v>0</v>
      </c>
      <c r="O1053">
        <v>0</v>
      </c>
      <c r="P1053">
        <v>0</v>
      </c>
      <c r="Q1053">
        <v>0</v>
      </c>
      <c r="R1053">
        <v>33.99</v>
      </c>
      <c r="S1053">
        <v>0</v>
      </c>
      <c r="T1053">
        <v>517.21</v>
      </c>
      <c r="U1053" s="38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 s="38">
        <v>22258</v>
      </c>
      <c r="Y1053" t="str">
        <f>VLOOKUP(Tabela1[[#This Row],[CÓD PRODUTO ]],[1]fornnecedor!$A:$G,7,0)</f>
        <v xml:space="preserve">LÍQUIDOS P/ POLIMENTO </v>
      </c>
      <c r="Z1053">
        <v>642950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2000521203</v>
      </c>
      <c r="E1054" t="s">
        <v>442</v>
      </c>
      <c r="G1054" t="s">
        <v>366</v>
      </c>
      <c r="H1054" t="s">
        <v>24</v>
      </c>
      <c r="I1054">
        <v>18.27</v>
      </c>
      <c r="J1054">
        <v>12</v>
      </c>
      <c r="K1054">
        <v>0</v>
      </c>
      <c r="L1054">
        <v>219.24</v>
      </c>
      <c r="M1054">
        <v>14.25</v>
      </c>
      <c r="N1054">
        <v>0</v>
      </c>
      <c r="O1054">
        <v>0</v>
      </c>
      <c r="P1054">
        <v>0</v>
      </c>
      <c r="Q1054">
        <v>0</v>
      </c>
      <c r="R1054">
        <v>15.35</v>
      </c>
      <c r="S1054">
        <v>0</v>
      </c>
      <c r="T1054">
        <v>233.49</v>
      </c>
      <c r="U1054" s="38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 s="38">
        <v>21203</v>
      </c>
      <c r="Y1054" t="str">
        <f>VLOOKUP(Tabela1[[#This Row],[CÓD PRODUTO ]],[1]fornnecedor!$A:$G,7,0)</f>
        <v>MASSA DE POLIR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443</v>
      </c>
      <c r="B1055" t="s">
        <v>364</v>
      </c>
      <c r="C1055" s="1">
        <v>46043</v>
      </c>
      <c r="D1055" s="2">
        <v>2005620064</v>
      </c>
      <c r="E1055" t="s">
        <v>444</v>
      </c>
      <c r="G1055" t="s">
        <v>366</v>
      </c>
      <c r="H1055" t="s">
        <v>24</v>
      </c>
      <c r="I1055">
        <v>27.97</v>
      </c>
      <c r="J1055">
        <v>6</v>
      </c>
      <c r="K1055">
        <v>0</v>
      </c>
      <c r="L1055">
        <v>167.82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11.75</v>
      </c>
      <c r="S1055">
        <v>0</v>
      </c>
      <c r="T1055">
        <v>167.82</v>
      </c>
      <c r="U1055" s="38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 s="38">
        <v>20064</v>
      </c>
      <c r="Y1055" t="str">
        <f>VLOOKUP(Tabela1[[#This Row],[CÓD PRODUTO ]],[1]fornnecedor!$A:$G,7,0)</f>
        <v>COLA INST./ ADESIVOS COLANTES</v>
      </c>
      <c r="Z1055">
        <v>643290</v>
      </c>
      <c r="AA1055" t="str">
        <f>Tabela1[[#This Row],[DESCRIÇÃO]]</f>
        <v>3M DO BRASIL LTDA</v>
      </c>
    </row>
    <row r="1056" spans="1:27" x14ac:dyDescent="0.3">
      <c r="A1056" t="s">
        <v>445</v>
      </c>
      <c r="B1056" t="s">
        <v>364</v>
      </c>
      <c r="C1056" s="1">
        <v>46043</v>
      </c>
      <c r="D1056" s="2">
        <v>2003520231</v>
      </c>
      <c r="E1056" t="s">
        <v>446</v>
      </c>
      <c r="G1056" t="s">
        <v>366</v>
      </c>
      <c r="H1056" t="s">
        <v>24</v>
      </c>
      <c r="I1056">
        <v>85.82</v>
      </c>
      <c r="J1056">
        <v>36</v>
      </c>
      <c r="K1056">
        <v>0</v>
      </c>
      <c r="L1056" s="3">
        <v>3089.52</v>
      </c>
      <c r="M1056">
        <v>100.41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 s="3">
        <v>3189.93</v>
      </c>
      <c r="U1056" s="38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 s="38">
        <v>20231</v>
      </c>
      <c r="Y1056" t="str">
        <f>VLOOKUP(Tabela1[[#This Row],[CÓD PRODUTO ]],[1]fornnecedor!$A:$G,7,0)</f>
        <v>PRIMER AUTOMOTIVO</v>
      </c>
      <c r="Z1056">
        <v>643291</v>
      </c>
      <c r="AA1056" t="str">
        <f>Tabela1[[#This Row],[DESCRIÇÃO]]</f>
        <v>3M DO BRASIL LTDA</v>
      </c>
    </row>
    <row r="1057" spans="1:27" x14ac:dyDescent="0.3">
      <c r="A1057" t="s">
        <v>5361</v>
      </c>
      <c r="B1057" t="s">
        <v>364</v>
      </c>
      <c r="C1057" s="1">
        <v>46046</v>
      </c>
      <c r="D1057" s="2">
        <v>2004622233</v>
      </c>
      <c r="E1057" t="s">
        <v>4299</v>
      </c>
      <c r="G1057" t="s">
        <v>366</v>
      </c>
      <c r="H1057" t="s">
        <v>24</v>
      </c>
      <c r="I1057">
        <v>22.23</v>
      </c>
      <c r="J1057">
        <v>80</v>
      </c>
      <c r="K1057">
        <v>0</v>
      </c>
      <c r="L1057" s="3">
        <v>1778.4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124.49</v>
      </c>
      <c r="S1057">
        <v>0</v>
      </c>
      <c r="T1057" s="3">
        <v>1778.4</v>
      </c>
      <c r="U1057" s="38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 s="38">
        <v>22233</v>
      </c>
      <c r="Y1057" t="str">
        <f>VLOOKUP(Tabela1[[#This Row],[CÓD PRODUTO ]],[1]fornnecedor!$A:$G,7,0)</f>
        <v>FITA DUPLA FACE</v>
      </c>
      <c r="Z1057">
        <v>647329</v>
      </c>
      <c r="AA1057" t="str">
        <f>Tabela1[[#This Row],[DESCRIÇÃO]]</f>
        <v>3M DO BRASIL LTDA</v>
      </c>
    </row>
    <row r="1058" spans="1:27" x14ac:dyDescent="0.3">
      <c r="A1058" t="s">
        <v>5362</v>
      </c>
      <c r="B1058" t="s">
        <v>364</v>
      </c>
      <c r="C1058" s="1">
        <v>46046</v>
      </c>
      <c r="D1058" s="2">
        <v>2002387089</v>
      </c>
      <c r="E1058" t="s">
        <v>1303</v>
      </c>
      <c r="G1058" t="s">
        <v>366</v>
      </c>
      <c r="H1058" t="s">
        <v>24</v>
      </c>
      <c r="I1058">
        <v>23.49</v>
      </c>
      <c r="J1058">
        <v>5</v>
      </c>
      <c r="K1058">
        <v>0</v>
      </c>
      <c r="L1058">
        <v>117.45</v>
      </c>
      <c r="M1058">
        <v>3.82</v>
      </c>
      <c r="N1058">
        <v>0</v>
      </c>
      <c r="O1058">
        <v>0</v>
      </c>
      <c r="P1058">
        <v>0</v>
      </c>
      <c r="Q1058">
        <v>0</v>
      </c>
      <c r="R1058">
        <v>4.7</v>
      </c>
      <c r="S1058">
        <v>0</v>
      </c>
      <c r="T1058">
        <v>121.27</v>
      </c>
      <c r="U1058" s="3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 s="38">
        <v>87089</v>
      </c>
      <c r="Y1058" t="str">
        <f>VLOOKUP(Tabela1[[#This Row],[CÓD PRODUTO ]],[1]fornnecedor!$A:$G,7,0)</f>
        <v>PISTOLAS</v>
      </c>
      <c r="Z1058">
        <v>647330</v>
      </c>
      <c r="AA1058" t="str">
        <f>Tabela1[[#This Row],[DESCRIÇÃO]]</f>
        <v>3M DO BRASIL LTDA</v>
      </c>
    </row>
    <row r="1059" spans="1:27" x14ac:dyDescent="0.3">
      <c r="A1059" t="s">
        <v>5363</v>
      </c>
      <c r="B1059" t="s">
        <v>364</v>
      </c>
      <c r="C1059" s="1">
        <v>46046</v>
      </c>
      <c r="D1059" s="2">
        <v>2004622233</v>
      </c>
      <c r="E1059" t="s">
        <v>4299</v>
      </c>
      <c r="G1059" t="s">
        <v>366</v>
      </c>
      <c r="H1059" t="s">
        <v>24</v>
      </c>
      <c r="I1059">
        <v>22.23</v>
      </c>
      <c r="J1059">
        <v>80</v>
      </c>
      <c r="K1059">
        <v>0</v>
      </c>
      <c r="L1059" s="3">
        <v>1778.4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124.49</v>
      </c>
      <c r="S1059">
        <v>0</v>
      </c>
      <c r="T1059" s="3">
        <v>1778.4</v>
      </c>
      <c r="U1059" s="38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 s="38">
        <v>22233</v>
      </c>
      <c r="Y1059" t="str">
        <f>VLOOKUP(Tabela1[[#This Row],[CÓD PRODUTO ]],[1]fornnecedor!$A:$G,7,0)</f>
        <v>FITA DUPLA FACE</v>
      </c>
      <c r="Z1059">
        <v>647331</v>
      </c>
      <c r="AA1059" t="str">
        <f>Tabela1[[#This Row],[DESCRIÇÃO]]</f>
        <v>3M DO BRASIL LTDA</v>
      </c>
    </row>
    <row r="1060" spans="1:27" x14ac:dyDescent="0.3">
      <c r="A1060" t="s">
        <v>5364</v>
      </c>
      <c r="B1060" t="s">
        <v>364</v>
      </c>
      <c r="C1060" s="1">
        <v>46053</v>
      </c>
      <c r="D1060" s="2">
        <v>2001085508</v>
      </c>
      <c r="E1060" t="s">
        <v>3547</v>
      </c>
      <c r="G1060" t="s">
        <v>366</v>
      </c>
      <c r="H1060" t="s">
        <v>24</v>
      </c>
      <c r="I1060">
        <v>106.46</v>
      </c>
      <c r="J1060">
        <v>12</v>
      </c>
      <c r="K1060">
        <v>0</v>
      </c>
      <c r="L1060" s="3">
        <v>1277.52</v>
      </c>
      <c r="M1060">
        <v>124.56</v>
      </c>
      <c r="N1060">
        <v>0</v>
      </c>
      <c r="O1060">
        <v>0</v>
      </c>
      <c r="P1060">
        <v>0</v>
      </c>
      <c r="Q1060">
        <v>0</v>
      </c>
      <c r="R1060">
        <v>51.1</v>
      </c>
      <c r="S1060">
        <v>0</v>
      </c>
      <c r="T1060" s="3">
        <v>1402.08</v>
      </c>
      <c r="U1060" s="38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 s="38">
        <v>85508</v>
      </c>
      <c r="Y1060" t="str">
        <f>VLOOKUP(Tabela1[[#This Row],[CÓD PRODUTO ]],[1]fornnecedor!$A:$G,7,0)</f>
        <v>BOINAS PARA POLIMENTO</v>
      </c>
      <c r="Z1060">
        <v>656734</v>
      </c>
      <c r="AA1060" t="str">
        <f>Tabela1[[#This Row],[DESCRIÇÃO]]</f>
        <v>3M DO BRASIL LTDA</v>
      </c>
    </row>
    <row r="1061" spans="1:27" x14ac:dyDescent="0.3">
      <c r="A1061" t="s">
        <v>5364</v>
      </c>
      <c r="B1061" t="s">
        <v>364</v>
      </c>
      <c r="C1061" s="1">
        <v>46053</v>
      </c>
      <c r="D1061" s="2">
        <v>2001085511</v>
      </c>
      <c r="E1061" t="s">
        <v>5300</v>
      </c>
      <c r="G1061" t="s">
        <v>366</v>
      </c>
      <c r="H1061" t="s">
        <v>24</v>
      </c>
      <c r="I1061">
        <v>180.87</v>
      </c>
      <c r="J1061">
        <v>6</v>
      </c>
      <c r="K1061">
        <v>0</v>
      </c>
      <c r="L1061" s="3">
        <v>1085.22</v>
      </c>
      <c r="M1061">
        <v>35.270000000000003</v>
      </c>
      <c r="N1061">
        <v>0</v>
      </c>
      <c r="O1061">
        <v>0</v>
      </c>
      <c r="P1061">
        <v>0</v>
      </c>
      <c r="Q1061">
        <v>0</v>
      </c>
      <c r="R1061">
        <v>43.41</v>
      </c>
      <c r="S1061">
        <v>0</v>
      </c>
      <c r="T1061" s="3">
        <v>1120.49</v>
      </c>
      <c r="U1061" s="38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 s="38">
        <v>85511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5364</v>
      </c>
      <c r="B1062" t="s">
        <v>364</v>
      </c>
      <c r="C1062" s="1">
        <v>46053</v>
      </c>
      <c r="D1062" s="2">
        <v>2000900057</v>
      </c>
      <c r="E1062" t="s">
        <v>412</v>
      </c>
      <c r="G1062" t="s">
        <v>366</v>
      </c>
      <c r="H1062" t="s">
        <v>24</v>
      </c>
      <c r="I1062">
        <v>0.71</v>
      </c>
      <c r="J1062">
        <v>200</v>
      </c>
      <c r="K1062">
        <v>0</v>
      </c>
      <c r="L1062">
        <v>141.04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5.64</v>
      </c>
      <c r="S1062">
        <v>0</v>
      </c>
      <c r="T1062">
        <v>141.04</v>
      </c>
      <c r="U1062" s="38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 s="38">
        <v>57</v>
      </c>
      <c r="Y1062" t="str">
        <f>VLOOKUP(Tabela1[[#This Row],[CÓD PRODUTO ]],[1]fornnecedor!$A:$G,7,0)</f>
        <v>LIXA DÁGUA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5364</v>
      </c>
      <c r="B1063" t="s">
        <v>364</v>
      </c>
      <c r="C1063" s="1">
        <v>46053</v>
      </c>
      <c r="D1063" s="2">
        <v>2000900058</v>
      </c>
      <c r="E1063" t="s">
        <v>384</v>
      </c>
      <c r="G1063" t="s">
        <v>366</v>
      </c>
      <c r="H1063" t="s">
        <v>24</v>
      </c>
      <c r="I1063">
        <v>0.74</v>
      </c>
      <c r="J1063">
        <v>200</v>
      </c>
      <c r="K1063">
        <v>0</v>
      </c>
      <c r="L1063">
        <v>148.96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5.96</v>
      </c>
      <c r="S1063">
        <v>0</v>
      </c>
      <c r="T1063">
        <v>148.96</v>
      </c>
      <c r="U1063" s="38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 s="38">
        <v>58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5365</v>
      </c>
      <c r="B1064" t="s">
        <v>364</v>
      </c>
      <c r="C1064" s="1">
        <v>46053</v>
      </c>
      <c r="D1064" s="2">
        <v>2001085507</v>
      </c>
      <c r="E1064" t="s">
        <v>3177</v>
      </c>
      <c r="G1064" t="s">
        <v>366</v>
      </c>
      <c r="H1064" t="s">
        <v>24</v>
      </c>
      <c r="I1064">
        <v>106.46</v>
      </c>
      <c r="J1064">
        <v>12</v>
      </c>
      <c r="K1064">
        <v>0</v>
      </c>
      <c r="L1064" s="3">
        <v>1277.52</v>
      </c>
      <c r="M1064">
        <v>124.56</v>
      </c>
      <c r="N1064">
        <v>0</v>
      </c>
      <c r="O1064">
        <v>0</v>
      </c>
      <c r="P1064">
        <v>0</v>
      </c>
      <c r="Q1064">
        <v>0</v>
      </c>
      <c r="R1064">
        <v>51.1</v>
      </c>
      <c r="S1064">
        <v>0</v>
      </c>
      <c r="T1064" s="3">
        <v>1402.08</v>
      </c>
      <c r="U1064" s="38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 s="38">
        <v>85507</v>
      </c>
      <c r="Y1064" t="str">
        <f>VLOOKUP(Tabela1[[#This Row],[CÓD PRODUTO ]],[1]fornnecedor!$A:$G,7,0)</f>
        <v>BOINAS PARA POLIMENTO</v>
      </c>
      <c r="Z1064">
        <v>656735</v>
      </c>
      <c r="AA1064" t="str">
        <f>Tabela1[[#This Row],[DESCRIÇÃO]]</f>
        <v>3M DO BRASIL LTDA</v>
      </c>
    </row>
    <row r="1065" spans="1:27" x14ac:dyDescent="0.3">
      <c r="A1065" t="s">
        <v>5365</v>
      </c>
      <c r="B1065" t="s">
        <v>364</v>
      </c>
      <c r="C1065" s="1">
        <v>46053</v>
      </c>
      <c r="D1065" s="2">
        <v>2000722063</v>
      </c>
      <c r="E1065" t="s">
        <v>404</v>
      </c>
      <c r="G1065" t="s">
        <v>366</v>
      </c>
      <c r="H1065" t="s">
        <v>24</v>
      </c>
      <c r="I1065">
        <v>8.69</v>
      </c>
      <c r="J1065">
        <v>50</v>
      </c>
      <c r="K1065">
        <v>0</v>
      </c>
      <c r="L1065">
        <v>434.5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17.38</v>
      </c>
      <c r="S1065">
        <v>0</v>
      </c>
      <c r="T1065">
        <v>434.5</v>
      </c>
      <c r="U1065" s="38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 s="38">
        <v>22063</v>
      </c>
      <c r="Y1065" t="str">
        <f>VLOOKUP(Tabela1[[#This Row],[CÓD PRODUTO ]],[1]fornnecedor!$A:$G,7,0)</f>
        <v xml:space="preserve">DISCOS / LIXAS / ABRASIVOS 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5365</v>
      </c>
      <c r="B1066" t="s">
        <v>364</v>
      </c>
      <c r="C1066" s="1">
        <v>46053</v>
      </c>
      <c r="D1066" s="2">
        <v>2001723433</v>
      </c>
      <c r="E1066" t="s">
        <v>408</v>
      </c>
      <c r="G1066" t="s">
        <v>366</v>
      </c>
      <c r="H1066" t="s">
        <v>24</v>
      </c>
      <c r="I1066">
        <v>98.11</v>
      </c>
      <c r="J1066">
        <v>10</v>
      </c>
      <c r="K1066">
        <v>0</v>
      </c>
      <c r="L1066">
        <v>981.1</v>
      </c>
      <c r="M1066">
        <v>147.16999999999999</v>
      </c>
      <c r="N1066">
        <v>0</v>
      </c>
      <c r="O1066">
        <v>0</v>
      </c>
      <c r="P1066">
        <v>0</v>
      </c>
      <c r="Q1066">
        <v>0</v>
      </c>
      <c r="R1066">
        <v>39.24</v>
      </c>
      <c r="S1066">
        <v>0</v>
      </c>
      <c r="T1066" s="3">
        <v>1128.27</v>
      </c>
      <c r="U1066" s="38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 s="38">
        <v>23433</v>
      </c>
      <c r="Y1066" t="str">
        <f>VLOOKUP(Tabela1[[#This Row],[CÓD PRODUTO ]],[1]fornnecedor!$A:$G,7,0)</f>
        <v xml:space="preserve">MASCARAMENTO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5365</v>
      </c>
      <c r="B1067" t="s">
        <v>364</v>
      </c>
      <c r="C1067" s="1">
        <v>46053</v>
      </c>
      <c r="D1067" s="2">
        <v>2000723102</v>
      </c>
      <c r="E1067" t="s">
        <v>383</v>
      </c>
      <c r="G1067" t="s">
        <v>366</v>
      </c>
      <c r="H1067" t="s">
        <v>24</v>
      </c>
      <c r="I1067">
        <v>1.25</v>
      </c>
      <c r="J1067" s="3">
        <v>1000</v>
      </c>
      <c r="K1067">
        <v>0</v>
      </c>
      <c r="L1067" s="3">
        <v>1249.5999999999999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49.98</v>
      </c>
      <c r="S1067">
        <v>0</v>
      </c>
      <c r="T1067" s="3">
        <v>1249.5999999999999</v>
      </c>
      <c r="U1067" s="38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 s="38">
        <v>23102</v>
      </c>
      <c r="Y1067" t="str">
        <f>VLOOKUP(Tabela1[[#This Row],[CÓD PRODUTO ]],[1]fornnecedor!$A:$G,7,0)</f>
        <v xml:space="preserve">DISCOS / LIXAS / ABRASIVOS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5366</v>
      </c>
      <c r="B1068" t="s">
        <v>364</v>
      </c>
      <c r="C1068" s="1">
        <v>46053</v>
      </c>
      <c r="D1068" s="2">
        <v>2004010043</v>
      </c>
      <c r="E1068" t="s">
        <v>417</v>
      </c>
      <c r="G1068" t="s">
        <v>366</v>
      </c>
      <c r="H1068" t="s">
        <v>24</v>
      </c>
      <c r="I1068">
        <v>3.58</v>
      </c>
      <c r="J1068">
        <v>60</v>
      </c>
      <c r="K1068">
        <v>0</v>
      </c>
      <c r="L1068">
        <v>214.8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15.04</v>
      </c>
      <c r="S1068">
        <v>0</v>
      </c>
      <c r="T1068">
        <v>214.8</v>
      </c>
      <c r="U1068" s="3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 s="38">
        <v>10043</v>
      </c>
      <c r="Y1068" t="str">
        <f>VLOOKUP(Tabela1[[#This Row],[CÓD PRODUTO ]],[1]fornnecedor!$A:$G,7,0)</f>
        <v xml:space="preserve">OUTROS DISCOS </v>
      </c>
      <c r="Z1068">
        <v>656736</v>
      </c>
      <c r="AA1068" t="str">
        <f>Tabela1[[#This Row],[DESCRIÇÃO]]</f>
        <v>3M DO BRASIL LTDA</v>
      </c>
    </row>
    <row r="1069" spans="1:27" x14ac:dyDescent="0.3">
      <c r="A1069" t="s">
        <v>5366</v>
      </c>
      <c r="B1069" t="s">
        <v>364</v>
      </c>
      <c r="C1069" s="1">
        <v>46053</v>
      </c>
      <c r="D1069" s="2">
        <v>2001920135</v>
      </c>
      <c r="E1069" t="s">
        <v>418</v>
      </c>
      <c r="G1069" t="s">
        <v>366</v>
      </c>
      <c r="H1069" t="s">
        <v>24</v>
      </c>
      <c r="I1069">
        <v>18.7</v>
      </c>
      <c r="J1069">
        <v>90</v>
      </c>
      <c r="K1069">
        <v>0</v>
      </c>
      <c r="L1069" s="3">
        <v>1683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117.81</v>
      </c>
      <c r="S1069">
        <v>0</v>
      </c>
      <c r="T1069" s="3">
        <v>1683</v>
      </c>
      <c r="U1069" s="38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 s="38">
        <v>20135</v>
      </c>
      <c r="Y1069" t="str">
        <f>VLOOKUP(Tabela1[[#This Row],[CÓD PRODUTO ]],[1]fornnecedor!$A:$G,7,0)</f>
        <v>DISCO TRIZACT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5366</v>
      </c>
      <c r="B1070" t="s">
        <v>364</v>
      </c>
      <c r="C1070" s="1">
        <v>46053</v>
      </c>
      <c r="D1070" s="2">
        <v>3001783858</v>
      </c>
      <c r="E1070" t="s">
        <v>390</v>
      </c>
      <c r="G1070" t="s">
        <v>366</v>
      </c>
      <c r="H1070" t="s">
        <v>24</v>
      </c>
      <c r="I1070">
        <v>117.69</v>
      </c>
      <c r="J1070">
        <v>24</v>
      </c>
      <c r="K1070">
        <v>0</v>
      </c>
      <c r="L1070" s="3">
        <v>2824.56</v>
      </c>
      <c r="M1070">
        <v>91.8</v>
      </c>
      <c r="N1070">
        <v>0</v>
      </c>
      <c r="O1070">
        <v>0</v>
      </c>
      <c r="P1070">
        <v>0</v>
      </c>
      <c r="Q1070">
        <v>0</v>
      </c>
      <c r="R1070">
        <v>197.72</v>
      </c>
      <c r="S1070">
        <v>0</v>
      </c>
      <c r="T1070" s="3">
        <v>2916.36</v>
      </c>
      <c r="U1070" s="38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 s="38">
        <v>83858</v>
      </c>
      <c r="Y1070" t="str">
        <f>VLOOKUP(Tabela1[[#This Row],[CÓD PRODUTO ]],[1]fornnecedor!$A:$G,7,0)</f>
        <v>OUTRAS FITAS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5366</v>
      </c>
      <c r="B1071" t="s">
        <v>364</v>
      </c>
      <c r="C1071" s="1">
        <v>46053</v>
      </c>
      <c r="D1071" s="2">
        <v>2004622232</v>
      </c>
      <c r="E1071" t="s">
        <v>4070</v>
      </c>
      <c r="G1071" t="s">
        <v>366</v>
      </c>
      <c r="H1071" t="s">
        <v>24</v>
      </c>
      <c r="I1071">
        <v>44.47</v>
      </c>
      <c r="J1071">
        <v>33</v>
      </c>
      <c r="K1071">
        <v>0</v>
      </c>
      <c r="L1071" s="3">
        <v>1467.51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102.73</v>
      </c>
      <c r="S1071">
        <v>0</v>
      </c>
      <c r="T1071" s="3">
        <v>1467.51</v>
      </c>
      <c r="U1071" s="38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 s="38">
        <v>22232</v>
      </c>
      <c r="Y1071" t="str">
        <f>VLOOKUP(Tabela1[[#This Row],[CÓD PRODUTO ]],[1]fornnecedor!$A:$G,7,0)</f>
        <v>FITA DUPLA FACE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5367</v>
      </c>
      <c r="B1072" t="s">
        <v>364</v>
      </c>
      <c r="C1072" s="1">
        <v>46053</v>
      </c>
      <c r="D1072" s="2">
        <v>2000723101</v>
      </c>
      <c r="E1072" t="s">
        <v>378</v>
      </c>
      <c r="G1072" t="s">
        <v>366</v>
      </c>
      <c r="H1072" t="s">
        <v>66</v>
      </c>
      <c r="I1072">
        <v>1.64</v>
      </c>
      <c r="J1072">
        <v>500</v>
      </c>
      <c r="K1072">
        <v>0</v>
      </c>
      <c r="L1072">
        <v>819.2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57.34</v>
      </c>
      <c r="S1072">
        <v>0</v>
      </c>
      <c r="T1072">
        <v>819.2</v>
      </c>
      <c r="U1072" s="38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 s="38">
        <v>23101</v>
      </c>
      <c r="Y1072" t="str">
        <f>VLOOKUP(Tabela1[[#This Row],[CÓD PRODUTO ]],[1]fornnecedor!$A:$G,7,0)</f>
        <v xml:space="preserve">DISCOS / LIXAS / ABRASIVOS </v>
      </c>
      <c r="Z1072">
        <v>656737</v>
      </c>
      <c r="AA1072" t="str">
        <f>Tabela1[[#This Row],[DESCRIÇÃO]]</f>
        <v>3M DO BRASIL LTDA</v>
      </c>
    </row>
    <row r="1073" spans="1:27" x14ac:dyDescent="0.3">
      <c r="A1073" t="s">
        <v>5367</v>
      </c>
      <c r="B1073" t="s">
        <v>364</v>
      </c>
      <c r="C1073" s="1">
        <v>46053</v>
      </c>
      <c r="D1073" s="2">
        <v>2000723096</v>
      </c>
      <c r="E1073" t="s">
        <v>380</v>
      </c>
      <c r="G1073" t="s">
        <v>366</v>
      </c>
      <c r="H1073" t="s">
        <v>66</v>
      </c>
      <c r="I1073">
        <v>1.64</v>
      </c>
      <c r="J1073">
        <v>800</v>
      </c>
      <c r="K1073">
        <v>0</v>
      </c>
      <c r="L1073" s="3">
        <v>1310.72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91.75</v>
      </c>
      <c r="S1073">
        <v>0</v>
      </c>
      <c r="T1073" s="3">
        <v>1310.72</v>
      </c>
      <c r="U1073" s="38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 s="38">
        <v>23096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5367</v>
      </c>
      <c r="B1074" t="s">
        <v>364</v>
      </c>
      <c r="C1074" s="1">
        <v>46053</v>
      </c>
      <c r="D1074" s="2">
        <v>3002684016</v>
      </c>
      <c r="E1074" t="s">
        <v>429</v>
      </c>
      <c r="G1074" t="s">
        <v>366</v>
      </c>
      <c r="H1074" t="s">
        <v>24</v>
      </c>
      <c r="I1074">
        <v>0.44</v>
      </c>
      <c r="J1074">
        <v>400</v>
      </c>
      <c r="K1074">
        <v>0</v>
      </c>
      <c r="L1074">
        <v>177.84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12.45</v>
      </c>
      <c r="S1074">
        <v>0</v>
      </c>
      <c r="T1074">
        <v>177.84</v>
      </c>
      <c r="U1074" s="38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 s="38">
        <v>84016</v>
      </c>
      <c r="Y1074" t="str">
        <f>VLOOKUP(Tabela1[[#This Row],[CÓD PRODUTO ]],[1]fornnecedor!$A:$G,7,0)</f>
        <v>LIXA MASSA  /MADEIRA / PAREDE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5367</v>
      </c>
      <c r="B1075" t="s">
        <v>364</v>
      </c>
      <c r="C1075" s="1">
        <v>46053</v>
      </c>
      <c r="D1075" s="2">
        <v>3002684021</v>
      </c>
      <c r="E1075" t="s">
        <v>430</v>
      </c>
      <c r="G1075" t="s">
        <v>366</v>
      </c>
      <c r="H1075" t="s">
        <v>24</v>
      </c>
      <c r="I1075">
        <v>0.44</v>
      </c>
      <c r="J1075">
        <v>200</v>
      </c>
      <c r="K1075">
        <v>0</v>
      </c>
      <c r="L1075">
        <v>88.92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6.22</v>
      </c>
      <c r="S1075">
        <v>0</v>
      </c>
      <c r="T1075">
        <v>88.92</v>
      </c>
      <c r="U1075" s="38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 s="38">
        <v>84021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5368</v>
      </c>
      <c r="B1076" t="s">
        <v>364</v>
      </c>
      <c r="C1076" s="1">
        <v>46053</v>
      </c>
      <c r="D1076" s="2">
        <v>2000723105</v>
      </c>
      <c r="E1076" t="s">
        <v>371</v>
      </c>
      <c r="G1076" t="s">
        <v>366</v>
      </c>
      <c r="H1076" t="s">
        <v>24</v>
      </c>
      <c r="I1076">
        <v>1.86</v>
      </c>
      <c r="J1076">
        <v>800</v>
      </c>
      <c r="K1076">
        <v>0</v>
      </c>
      <c r="L1076" s="3">
        <v>1488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104.16</v>
      </c>
      <c r="S1076">
        <v>0</v>
      </c>
      <c r="T1076" s="3">
        <v>1488</v>
      </c>
      <c r="U1076" s="38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 s="38">
        <v>23105</v>
      </c>
      <c r="Y1076" t="str">
        <f>VLOOKUP(Tabela1[[#This Row],[CÓD PRODUTO ]],[1]fornnecedor!$A:$G,7,0)</f>
        <v xml:space="preserve">DISCOS / LIXAS / ABRASIVOS </v>
      </c>
      <c r="Z1076">
        <v>656738</v>
      </c>
      <c r="AA1076" t="str">
        <f>Tabela1[[#This Row],[DESCRIÇÃO]]</f>
        <v>3M DO BRASIL LTDA</v>
      </c>
    </row>
    <row r="1077" spans="1:27" x14ac:dyDescent="0.3">
      <c r="A1077" t="s">
        <v>5368</v>
      </c>
      <c r="B1077" t="s">
        <v>364</v>
      </c>
      <c r="C1077" s="1">
        <v>46053</v>
      </c>
      <c r="D1077" s="2">
        <v>2001924257</v>
      </c>
      <c r="E1077" t="s">
        <v>420</v>
      </c>
      <c r="G1077" t="s">
        <v>366</v>
      </c>
      <c r="H1077" t="s">
        <v>24</v>
      </c>
      <c r="I1077">
        <v>22</v>
      </c>
      <c r="J1077">
        <v>15</v>
      </c>
      <c r="K1077">
        <v>0</v>
      </c>
      <c r="L1077">
        <v>330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23.1</v>
      </c>
      <c r="S1077">
        <v>0</v>
      </c>
      <c r="T1077">
        <v>330</v>
      </c>
      <c r="U1077" s="38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 s="38">
        <v>24257</v>
      </c>
      <c r="Y1077" t="str">
        <f>VLOOKUP(Tabela1[[#This Row],[CÓD PRODUTO ]],[1]fornnecedor!$A:$G,7,0)</f>
        <v>DISCO TRIZACT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5368</v>
      </c>
      <c r="B1078" t="s">
        <v>364</v>
      </c>
      <c r="C1078" s="1">
        <v>46053</v>
      </c>
      <c r="D1078" s="2">
        <v>2004610081</v>
      </c>
      <c r="E1078" t="s">
        <v>3073</v>
      </c>
      <c r="G1078" t="s">
        <v>366</v>
      </c>
      <c r="H1078" t="s">
        <v>24</v>
      </c>
      <c r="I1078">
        <v>6.39</v>
      </c>
      <c r="J1078">
        <v>24</v>
      </c>
      <c r="K1078">
        <v>0</v>
      </c>
      <c r="L1078">
        <v>153.36000000000001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10.74</v>
      </c>
      <c r="S1078">
        <v>0</v>
      </c>
      <c r="T1078">
        <v>153.36000000000001</v>
      </c>
      <c r="U1078" s="3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 s="38">
        <v>10081</v>
      </c>
      <c r="Y1078" t="str">
        <f>VLOOKUP(Tabela1[[#This Row],[CÓD PRODUTO ]],[1]fornnecedor!$A:$G,7,0)</f>
        <v>FITA DUPLA FACE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5368</v>
      </c>
      <c r="B1079" t="s">
        <v>364</v>
      </c>
      <c r="C1079" s="1">
        <v>46053</v>
      </c>
      <c r="D1079" s="2">
        <v>2000723100</v>
      </c>
      <c r="E1079" t="s">
        <v>376</v>
      </c>
      <c r="G1079" t="s">
        <v>366</v>
      </c>
      <c r="H1079" t="s">
        <v>24</v>
      </c>
      <c r="I1079">
        <v>1.64</v>
      </c>
      <c r="J1079" s="3">
        <v>1500</v>
      </c>
      <c r="K1079">
        <v>0</v>
      </c>
      <c r="L1079" s="3">
        <v>2457.6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172.03</v>
      </c>
      <c r="S1079">
        <v>0</v>
      </c>
      <c r="T1079" s="3">
        <v>2457.6</v>
      </c>
      <c r="U1079" s="38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 s="38">
        <v>23100</v>
      </c>
      <c r="Y1079" t="str">
        <f>VLOOKUP(Tabela1[[#This Row],[CÓD PRODUTO ]],[1]fornnecedor!$A:$G,7,0)</f>
        <v xml:space="preserve">DISCOS / LIXAS / ABRASIVOS 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5369</v>
      </c>
      <c r="B1080" t="s">
        <v>364</v>
      </c>
      <c r="C1080" s="1">
        <v>46053</v>
      </c>
      <c r="D1080" s="2">
        <v>2000723097</v>
      </c>
      <c r="E1080" t="s">
        <v>381</v>
      </c>
      <c r="G1080" t="s">
        <v>366</v>
      </c>
      <c r="H1080" t="s">
        <v>66</v>
      </c>
      <c r="I1080">
        <v>1.32</v>
      </c>
      <c r="J1080">
        <v>800</v>
      </c>
      <c r="K1080">
        <v>0</v>
      </c>
      <c r="L1080" s="3">
        <v>1058.08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74.069999999999993</v>
      </c>
      <c r="S1080">
        <v>0</v>
      </c>
      <c r="T1080" s="3">
        <v>1058.08</v>
      </c>
      <c r="U1080" s="38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 s="38">
        <v>23097</v>
      </c>
      <c r="Y1080" t="str">
        <f>VLOOKUP(Tabela1[[#This Row],[CÓD PRODUTO ]],[1]fornnecedor!$A:$G,7,0)</f>
        <v xml:space="preserve">DISCOS / LIXAS / ABRASIVOS </v>
      </c>
      <c r="Z1080">
        <v>656739</v>
      </c>
      <c r="AA1080" t="str">
        <f>Tabela1[[#This Row],[DESCRIÇÃO]]</f>
        <v>3M DO BRASIL LTDA</v>
      </c>
    </row>
    <row r="1081" spans="1:27" x14ac:dyDescent="0.3">
      <c r="A1081" t="s">
        <v>5369</v>
      </c>
      <c r="B1081" t="s">
        <v>364</v>
      </c>
      <c r="C1081" s="1">
        <v>46053</v>
      </c>
      <c r="D1081" s="2">
        <v>3002584012</v>
      </c>
      <c r="E1081" t="s">
        <v>3527</v>
      </c>
      <c r="G1081" t="s">
        <v>366</v>
      </c>
      <c r="H1081" t="s">
        <v>24</v>
      </c>
      <c r="I1081">
        <v>1.64</v>
      </c>
      <c r="J1081">
        <v>200</v>
      </c>
      <c r="K1081">
        <v>0</v>
      </c>
      <c r="L1081">
        <v>327.84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22.95</v>
      </c>
      <c r="S1081">
        <v>0</v>
      </c>
      <c r="T1081">
        <v>327.84</v>
      </c>
      <c r="U1081" s="38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 s="38">
        <v>84012</v>
      </c>
      <c r="Y1081" t="str">
        <f>VLOOKUP(Tabela1[[#This Row],[CÓD PRODUTO ]],[1]fornnecedor!$A:$G,7,0)</f>
        <v>LIXA FERRO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5369</v>
      </c>
      <c r="B1082" t="s">
        <v>364</v>
      </c>
      <c r="C1082" s="1">
        <v>46053</v>
      </c>
      <c r="D1082" s="2">
        <v>3002684020</v>
      </c>
      <c r="E1082" t="s">
        <v>428</v>
      </c>
      <c r="G1082" t="s">
        <v>366</v>
      </c>
      <c r="H1082" t="s">
        <v>24</v>
      </c>
      <c r="I1082">
        <v>0.67</v>
      </c>
      <c r="J1082">
        <v>400</v>
      </c>
      <c r="K1082">
        <v>0</v>
      </c>
      <c r="L1082">
        <v>266.56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18.66</v>
      </c>
      <c r="S1082">
        <v>0</v>
      </c>
      <c r="T1082">
        <v>266.56</v>
      </c>
      <c r="U1082" s="38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 s="38">
        <v>84020</v>
      </c>
      <c r="Y1082" t="str">
        <f>VLOOKUP(Tabela1[[#This Row],[CÓD PRODUTO ]],[1]fornnecedor!$A:$G,7,0)</f>
        <v>LIXA MASSA  /MADEIRA / PAREDE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5369</v>
      </c>
      <c r="B1083" t="s">
        <v>364</v>
      </c>
      <c r="C1083" s="1">
        <v>46053</v>
      </c>
      <c r="D1083" s="2">
        <v>3002684017</v>
      </c>
      <c r="E1083" t="s">
        <v>392</v>
      </c>
      <c r="G1083" t="s">
        <v>366</v>
      </c>
      <c r="H1083" t="s">
        <v>24</v>
      </c>
      <c r="I1083">
        <v>0.44</v>
      </c>
      <c r="J1083">
        <v>400</v>
      </c>
      <c r="K1083">
        <v>0</v>
      </c>
      <c r="L1083">
        <v>177.84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12.45</v>
      </c>
      <c r="S1083">
        <v>0</v>
      </c>
      <c r="T1083">
        <v>177.84</v>
      </c>
      <c r="U1083" s="38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 s="38">
        <v>84017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5370</v>
      </c>
      <c r="B1084" t="s">
        <v>364</v>
      </c>
      <c r="C1084" s="1">
        <v>46053</v>
      </c>
      <c r="D1084" s="2">
        <v>3002684018</v>
      </c>
      <c r="E1084" t="s">
        <v>3303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 s="38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 s="38">
        <v>84018</v>
      </c>
      <c r="Y1084" t="str">
        <f>VLOOKUP(Tabela1[[#This Row],[CÓD PRODUTO ]],[1]fornnecedor!$A:$G,7,0)</f>
        <v>LIXA MASSA  /MADEIRA / PAREDE</v>
      </c>
      <c r="Z1084">
        <v>656740</v>
      </c>
      <c r="AA1084" t="str">
        <f>Tabela1[[#This Row],[DESCRIÇÃO]]</f>
        <v>3M DO BRASIL LTDA</v>
      </c>
    </row>
    <row r="1085" spans="1:27" x14ac:dyDescent="0.3">
      <c r="A1085" t="s">
        <v>5371</v>
      </c>
      <c r="B1085" t="s">
        <v>364</v>
      </c>
      <c r="C1085" s="1">
        <v>46053</v>
      </c>
      <c r="D1085" s="2">
        <v>2001824256</v>
      </c>
      <c r="E1085" t="s">
        <v>435</v>
      </c>
      <c r="G1085" t="s">
        <v>366</v>
      </c>
      <c r="H1085" t="s">
        <v>24</v>
      </c>
      <c r="I1085">
        <v>63.31</v>
      </c>
      <c r="J1085">
        <v>24</v>
      </c>
      <c r="K1085">
        <v>0</v>
      </c>
      <c r="L1085" s="3">
        <v>1519.44</v>
      </c>
      <c r="M1085">
        <v>98.76</v>
      </c>
      <c r="N1085">
        <v>0</v>
      </c>
      <c r="O1085">
        <v>0</v>
      </c>
      <c r="P1085">
        <v>0</v>
      </c>
      <c r="Q1085">
        <v>0</v>
      </c>
      <c r="R1085">
        <v>106.36</v>
      </c>
      <c r="S1085">
        <v>0</v>
      </c>
      <c r="T1085" s="3">
        <v>1618.2</v>
      </c>
      <c r="U1085" s="38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 s="38">
        <v>24256</v>
      </c>
      <c r="Y1085" t="str">
        <f>VLOOKUP(Tabela1[[#This Row],[CÓD PRODUTO ]],[1]fornnecedor!$A:$G,7,0)</f>
        <v xml:space="preserve">LÍQUIDOS P/ POLIMENTO </v>
      </c>
      <c r="Z1085">
        <v>656776</v>
      </c>
      <c r="AA1085" t="str">
        <f>Tabela1[[#This Row],[DESCRIÇÃO]]</f>
        <v>3M DO BRASIL LTDA</v>
      </c>
    </row>
    <row r="1086" spans="1:27" x14ac:dyDescent="0.3">
      <c r="A1086" t="s">
        <v>5372</v>
      </c>
      <c r="B1086" t="s">
        <v>364</v>
      </c>
      <c r="C1086" s="1">
        <v>46053</v>
      </c>
      <c r="D1086" s="2">
        <v>2001885509</v>
      </c>
      <c r="E1086" t="s">
        <v>4201</v>
      </c>
      <c r="G1086" t="s">
        <v>366</v>
      </c>
      <c r="H1086" t="s">
        <v>24</v>
      </c>
      <c r="I1086">
        <v>116.27</v>
      </c>
      <c r="J1086">
        <v>12</v>
      </c>
      <c r="K1086">
        <v>0</v>
      </c>
      <c r="L1086" s="3">
        <v>1395.24</v>
      </c>
      <c r="M1086">
        <v>90.69</v>
      </c>
      <c r="N1086">
        <v>0</v>
      </c>
      <c r="O1086">
        <v>0</v>
      </c>
      <c r="P1086">
        <v>0</v>
      </c>
      <c r="Q1086">
        <v>0</v>
      </c>
      <c r="R1086">
        <v>55.81</v>
      </c>
      <c r="S1086">
        <v>0</v>
      </c>
      <c r="T1086" s="3">
        <v>1485.93</v>
      </c>
      <c r="U1086" s="38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 s="38">
        <v>85509</v>
      </c>
      <c r="Y1086" t="str">
        <f>VLOOKUP(Tabela1[[#This Row],[CÓD PRODUTO ]],[1]fornnecedor!$A:$G,7,0)</f>
        <v xml:space="preserve">LÍQUIDOS P/ POLIMENTO </v>
      </c>
      <c r="Z1086">
        <v>656777</v>
      </c>
      <c r="AA1086" t="str">
        <f>Tabela1[[#This Row],[DESCRIÇÃO]]</f>
        <v>3M DO BRASIL LTDA</v>
      </c>
    </row>
    <row r="1087" spans="1:27" x14ac:dyDescent="0.3">
      <c r="A1087" t="s">
        <v>5372</v>
      </c>
      <c r="B1087" t="s">
        <v>364</v>
      </c>
      <c r="C1087" s="1">
        <v>46053</v>
      </c>
      <c r="D1087" s="2">
        <v>2001885510</v>
      </c>
      <c r="E1087" t="s">
        <v>437</v>
      </c>
      <c r="G1087" t="s">
        <v>366</v>
      </c>
      <c r="H1087" t="s">
        <v>24</v>
      </c>
      <c r="I1087">
        <v>142.11000000000001</v>
      </c>
      <c r="J1087">
        <v>6</v>
      </c>
      <c r="K1087">
        <v>0</v>
      </c>
      <c r="L1087">
        <v>852.66</v>
      </c>
      <c r="M1087">
        <v>55.42</v>
      </c>
      <c r="N1087">
        <v>0</v>
      </c>
      <c r="O1087">
        <v>0</v>
      </c>
      <c r="P1087">
        <v>0</v>
      </c>
      <c r="Q1087">
        <v>0</v>
      </c>
      <c r="R1087">
        <v>34.11</v>
      </c>
      <c r="S1087">
        <v>0</v>
      </c>
      <c r="T1087">
        <v>908.08</v>
      </c>
      <c r="U1087" s="38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 s="38">
        <v>85510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5373</v>
      </c>
      <c r="B1088" t="s">
        <v>364</v>
      </c>
      <c r="C1088" s="1">
        <v>46053</v>
      </c>
      <c r="D1088" s="2">
        <v>2001809751</v>
      </c>
      <c r="E1088" t="s">
        <v>439</v>
      </c>
      <c r="G1088" t="s">
        <v>366</v>
      </c>
      <c r="H1088" t="s">
        <v>24</v>
      </c>
      <c r="I1088">
        <v>40.67</v>
      </c>
      <c r="J1088">
        <v>12</v>
      </c>
      <c r="K1088">
        <v>0</v>
      </c>
      <c r="L1088">
        <v>488.04</v>
      </c>
      <c r="M1088">
        <v>31.72</v>
      </c>
      <c r="N1088">
        <v>0</v>
      </c>
      <c r="O1088">
        <v>0</v>
      </c>
      <c r="P1088">
        <v>0</v>
      </c>
      <c r="Q1088">
        <v>0</v>
      </c>
      <c r="R1088">
        <v>19.52</v>
      </c>
      <c r="S1088">
        <v>0</v>
      </c>
      <c r="T1088">
        <v>519.76</v>
      </c>
      <c r="U1088" s="3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 s="38">
        <v>9751</v>
      </c>
      <c r="Y1088" t="str">
        <f>VLOOKUP(Tabela1[[#This Row],[CÓD PRODUTO ]],[1]fornnecedor!$A:$G,7,0)</f>
        <v xml:space="preserve">LÍQUIDOS P/ POLIMENTO </v>
      </c>
      <c r="Z1088">
        <v>656783</v>
      </c>
      <c r="AA1088" t="str">
        <f>Tabela1[[#This Row],[DESCRIÇÃO]]</f>
        <v>3M DO BRASIL LTDA</v>
      </c>
    </row>
    <row r="1089" spans="1:27" x14ac:dyDescent="0.3">
      <c r="A1089" t="s">
        <v>5374</v>
      </c>
      <c r="B1089" t="s">
        <v>364</v>
      </c>
      <c r="C1089" s="1">
        <v>46053</v>
      </c>
      <c r="D1089" s="2">
        <v>2000523064</v>
      </c>
      <c r="E1089" t="s">
        <v>4229</v>
      </c>
      <c r="G1089" t="s">
        <v>366</v>
      </c>
      <c r="H1089" t="s">
        <v>24</v>
      </c>
      <c r="I1089">
        <v>19.23</v>
      </c>
      <c r="J1089">
        <v>12</v>
      </c>
      <c r="K1089">
        <v>0</v>
      </c>
      <c r="L1089">
        <v>230.76</v>
      </c>
      <c r="M1089">
        <v>15</v>
      </c>
      <c r="N1089">
        <v>0</v>
      </c>
      <c r="O1089">
        <v>0</v>
      </c>
      <c r="P1089">
        <v>0</v>
      </c>
      <c r="Q1089">
        <v>0</v>
      </c>
      <c r="R1089">
        <v>16.149999999999999</v>
      </c>
      <c r="S1089">
        <v>0</v>
      </c>
      <c r="T1089">
        <v>245.76</v>
      </c>
      <c r="U1089" s="38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 s="38">
        <v>23064</v>
      </c>
      <c r="Y1089" t="str">
        <f>VLOOKUP(Tabela1[[#This Row],[CÓD PRODUTO ]],[1]fornnecedor!$A:$G,7,0)</f>
        <v>MASSA DE POLIR</v>
      </c>
      <c r="Z1089">
        <v>656784</v>
      </c>
      <c r="AA1089" t="str">
        <f>Tabela1[[#This Row],[DESCRIÇÃO]]</f>
        <v>3M DO BRASIL LTDA</v>
      </c>
    </row>
    <row r="1090" spans="1:27" x14ac:dyDescent="0.3">
      <c r="A1090" t="s">
        <v>5585</v>
      </c>
      <c r="B1090" t="s">
        <v>364</v>
      </c>
      <c r="C1090" s="1">
        <v>46064</v>
      </c>
      <c r="D1090" s="2">
        <v>2001023353</v>
      </c>
      <c r="E1090" t="s">
        <v>4661</v>
      </c>
      <c r="G1090" t="s">
        <v>366</v>
      </c>
      <c r="H1090" t="s">
        <v>24</v>
      </c>
      <c r="I1090">
        <v>171.91</v>
      </c>
      <c r="J1090">
        <v>6</v>
      </c>
      <c r="K1090">
        <v>0</v>
      </c>
      <c r="L1090" s="3">
        <v>1031.46</v>
      </c>
      <c r="M1090">
        <v>100.57</v>
      </c>
      <c r="N1090">
        <v>0</v>
      </c>
      <c r="O1090">
        <v>0</v>
      </c>
      <c r="P1090">
        <v>0</v>
      </c>
      <c r="Q1090">
        <v>0</v>
      </c>
      <c r="R1090">
        <v>41.26</v>
      </c>
      <c r="S1090">
        <v>0</v>
      </c>
      <c r="T1090" s="3">
        <v>1132.03</v>
      </c>
      <c r="U1090" s="38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 s="38">
        <v>23353</v>
      </c>
      <c r="Y1090" t="str">
        <f>VLOOKUP(Tabela1[[#This Row],[CÓD PRODUTO ]],[1]fornnecedor!$A:$G,7,0)</f>
        <v>BOINAS PARA POLIMENTO</v>
      </c>
      <c r="Z1090">
        <v>665040</v>
      </c>
      <c r="AA1090" t="str">
        <f>Tabela1[[#This Row],[DESCRIÇÃO]]</f>
        <v>3M DO BRASIL LTDA</v>
      </c>
    </row>
    <row r="1091" spans="1:27" x14ac:dyDescent="0.3">
      <c r="A1091" t="s">
        <v>5585</v>
      </c>
      <c r="B1091" t="s">
        <v>364</v>
      </c>
      <c r="C1091" s="1">
        <v>46064</v>
      </c>
      <c r="D1091" s="2">
        <v>2001020985</v>
      </c>
      <c r="E1091" t="s">
        <v>401</v>
      </c>
      <c r="G1091" t="s">
        <v>366</v>
      </c>
      <c r="H1091" t="s">
        <v>24</v>
      </c>
      <c r="I1091">
        <v>198.07</v>
      </c>
      <c r="J1091">
        <v>24</v>
      </c>
      <c r="K1091">
        <v>0</v>
      </c>
      <c r="L1091" s="3">
        <v>4753.68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190.15</v>
      </c>
      <c r="S1091">
        <v>0</v>
      </c>
      <c r="T1091" s="3">
        <v>4753.68</v>
      </c>
      <c r="U1091" s="38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 s="38">
        <v>20985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5585</v>
      </c>
      <c r="B1092" t="s">
        <v>364</v>
      </c>
      <c r="C1092" s="1">
        <v>46064</v>
      </c>
      <c r="D1092" s="2">
        <v>2000722063</v>
      </c>
      <c r="E1092" t="s">
        <v>404</v>
      </c>
      <c r="G1092" t="s">
        <v>366</v>
      </c>
      <c r="H1092" t="s">
        <v>24</v>
      </c>
      <c r="I1092">
        <v>8.69</v>
      </c>
      <c r="J1092">
        <v>200</v>
      </c>
      <c r="K1092">
        <v>0</v>
      </c>
      <c r="L1092" s="3">
        <v>1738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69.52</v>
      </c>
      <c r="S1092">
        <v>0</v>
      </c>
      <c r="T1092" s="3">
        <v>1738</v>
      </c>
      <c r="U1092" s="38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 s="38">
        <v>22063</v>
      </c>
      <c r="Y1092" t="str">
        <f>VLOOKUP(Tabela1[[#This Row],[CÓD PRODUTO ]],[1]fornnecedor!$A:$G,7,0)</f>
        <v xml:space="preserve">DISCOS / LIXAS / ABRASIVOS 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5585</v>
      </c>
      <c r="B1093" t="s">
        <v>364</v>
      </c>
      <c r="C1093" s="1">
        <v>46064</v>
      </c>
      <c r="D1093" s="2">
        <v>2000723110</v>
      </c>
      <c r="E1093" t="s">
        <v>367</v>
      </c>
      <c r="G1093" t="s">
        <v>366</v>
      </c>
      <c r="H1093" t="s">
        <v>24</v>
      </c>
      <c r="I1093">
        <v>1.8</v>
      </c>
      <c r="J1093" s="3">
        <v>3000</v>
      </c>
      <c r="K1093">
        <v>0</v>
      </c>
      <c r="L1093" s="3">
        <v>5400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216</v>
      </c>
      <c r="S1093">
        <v>0</v>
      </c>
      <c r="T1093" s="3">
        <v>5400</v>
      </c>
      <c r="U1093" s="38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 s="38">
        <v>23110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5585</v>
      </c>
      <c r="B1094" t="s">
        <v>364</v>
      </c>
      <c r="C1094" s="1">
        <v>46064</v>
      </c>
      <c r="D1094" s="2">
        <v>2004122055</v>
      </c>
      <c r="E1094" t="s">
        <v>406</v>
      </c>
      <c r="G1094" t="s">
        <v>366</v>
      </c>
      <c r="H1094" t="s">
        <v>24</v>
      </c>
      <c r="I1094">
        <v>4.79</v>
      </c>
      <c r="J1094">
        <v>45</v>
      </c>
      <c r="K1094">
        <v>0</v>
      </c>
      <c r="L1094">
        <v>215.55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8.6199999999999992</v>
      </c>
      <c r="S1094">
        <v>0</v>
      </c>
      <c r="T1094">
        <v>215.55</v>
      </c>
      <c r="U1094" s="38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 s="38">
        <v>22055</v>
      </c>
      <c r="Y1094" t="str">
        <f>VLOOKUP(Tabela1[[#This Row],[CÓD PRODUTO ]],[1]fornnecedor!$A:$G,7,0)</f>
        <v xml:space="preserve">DISCO ROLOC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5586</v>
      </c>
      <c r="B1095" t="s">
        <v>364</v>
      </c>
      <c r="C1095" s="1">
        <v>46064</v>
      </c>
      <c r="D1095" s="2">
        <v>2004122057</v>
      </c>
      <c r="E1095" t="s">
        <v>407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 s="38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 s="38">
        <v>22057</v>
      </c>
      <c r="Y1095" t="str">
        <f>VLOOKUP(Tabela1[[#This Row],[CÓD PRODUTO ]],[1]fornnecedor!$A:$G,7,0)</f>
        <v xml:space="preserve">DISCO ROLOC </v>
      </c>
      <c r="Z1095">
        <v>665041</v>
      </c>
      <c r="AA1095" t="str">
        <f>Tabela1[[#This Row],[DESCRIÇÃO]]</f>
        <v>3M DO BRASIL LTDA</v>
      </c>
    </row>
    <row r="1096" spans="1:27" x14ac:dyDescent="0.3">
      <c r="A1096" t="s">
        <v>5586</v>
      </c>
      <c r="B1096" t="s">
        <v>364</v>
      </c>
      <c r="C1096" s="1">
        <v>46064</v>
      </c>
      <c r="D1096" s="2">
        <v>2001723433</v>
      </c>
      <c r="E1096" t="s">
        <v>408</v>
      </c>
      <c r="G1096" t="s">
        <v>366</v>
      </c>
      <c r="H1096" t="s">
        <v>24</v>
      </c>
      <c r="I1096">
        <v>98.11</v>
      </c>
      <c r="J1096">
        <v>10</v>
      </c>
      <c r="K1096">
        <v>0</v>
      </c>
      <c r="L1096">
        <v>981.1</v>
      </c>
      <c r="M1096">
        <v>147.16999999999999</v>
      </c>
      <c r="N1096">
        <v>0</v>
      </c>
      <c r="O1096">
        <v>0</v>
      </c>
      <c r="P1096">
        <v>0</v>
      </c>
      <c r="Q1096">
        <v>0</v>
      </c>
      <c r="R1096">
        <v>39.24</v>
      </c>
      <c r="S1096">
        <v>0</v>
      </c>
      <c r="T1096" s="3">
        <v>1128.27</v>
      </c>
      <c r="U1096" s="38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 s="38">
        <v>23433</v>
      </c>
      <c r="Y1096" t="str">
        <f>VLOOKUP(Tabela1[[#This Row],[CÓD PRODUTO ]],[1]fornnecedor!$A:$G,7,0)</f>
        <v xml:space="preserve">MASCARAMENTO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5586</v>
      </c>
      <c r="B1097" t="s">
        <v>364</v>
      </c>
      <c r="C1097" s="1">
        <v>46064</v>
      </c>
      <c r="D1097" s="2">
        <v>2000723102</v>
      </c>
      <c r="E1097" t="s">
        <v>383</v>
      </c>
      <c r="G1097" t="s">
        <v>366</v>
      </c>
      <c r="H1097" t="s">
        <v>24</v>
      </c>
      <c r="I1097">
        <v>1.25</v>
      </c>
      <c r="J1097" s="3">
        <v>1000</v>
      </c>
      <c r="K1097">
        <v>0</v>
      </c>
      <c r="L1097" s="3">
        <v>1249.5999999999999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49.98</v>
      </c>
      <c r="S1097">
        <v>0</v>
      </c>
      <c r="T1097" s="3">
        <v>1249.5999999999999</v>
      </c>
      <c r="U1097" s="38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 s="38">
        <v>23102</v>
      </c>
      <c r="Y1097" t="str">
        <f>VLOOKUP(Tabela1[[#This Row],[CÓD PRODUTO ]],[1]fornnecedor!$A:$G,7,0)</f>
        <v xml:space="preserve">DISCOS / LIXAS / ABRASIVOS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5586</v>
      </c>
      <c r="B1098" t="s">
        <v>364</v>
      </c>
      <c r="C1098" s="1">
        <v>46064</v>
      </c>
      <c r="D1098" s="2">
        <v>2000900055</v>
      </c>
      <c r="E1098" t="s">
        <v>410</v>
      </c>
      <c r="G1098" t="s">
        <v>366</v>
      </c>
      <c r="H1098" t="s">
        <v>24</v>
      </c>
      <c r="I1098">
        <v>0.71</v>
      </c>
      <c r="J1098">
        <v>300</v>
      </c>
      <c r="K1098">
        <v>0</v>
      </c>
      <c r="L1098">
        <v>211.56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8.4600000000000009</v>
      </c>
      <c r="S1098">
        <v>0</v>
      </c>
      <c r="T1098">
        <v>211.56</v>
      </c>
      <c r="U1098" s="3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 s="38">
        <v>55</v>
      </c>
      <c r="Y1098" t="str">
        <f>VLOOKUP(Tabela1[[#This Row],[CÓD PRODUTO ]],[1]fornnecedor!$A:$G,7,0)</f>
        <v>LIXA DÁGUA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5586</v>
      </c>
      <c r="B1099" t="s">
        <v>364</v>
      </c>
      <c r="C1099" s="1">
        <v>46064</v>
      </c>
      <c r="D1099" s="2">
        <v>2000900057</v>
      </c>
      <c r="E1099" t="s">
        <v>412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 s="38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 s="38">
        <v>57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5587</v>
      </c>
      <c r="B1100" t="s">
        <v>364</v>
      </c>
      <c r="C1100" s="1">
        <v>46064</v>
      </c>
      <c r="D1100" s="2">
        <v>2000900058</v>
      </c>
      <c r="E1100" t="s">
        <v>384</v>
      </c>
      <c r="G1100" t="s">
        <v>366</v>
      </c>
      <c r="H1100" t="s">
        <v>24</v>
      </c>
      <c r="I1100">
        <v>0.74</v>
      </c>
      <c r="J1100">
        <v>200</v>
      </c>
      <c r="K1100">
        <v>0</v>
      </c>
      <c r="L1100">
        <v>148.96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5.96</v>
      </c>
      <c r="S1100">
        <v>0</v>
      </c>
      <c r="T1100">
        <v>148.96</v>
      </c>
      <c r="U1100" s="38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 s="38">
        <v>58</v>
      </c>
      <c r="Y1100" t="str">
        <f>VLOOKUP(Tabela1[[#This Row],[CÓD PRODUTO ]],[1]fornnecedor!$A:$G,7,0)</f>
        <v>LIXA DÁGUA</v>
      </c>
      <c r="Z1100">
        <v>665042</v>
      </c>
      <c r="AA1100" t="str">
        <f>Tabela1[[#This Row],[DESCRIÇÃO]]</f>
        <v>3M DO BRASIL LTDA</v>
      </c>
    </row>
    <row r="1101" spans="1:27" x14ac:dyDescent="0.3">
      <c r="A1101" t="s">
        <v>5587</v>
      </c>
      <c r="B1101" t="s">
        <v>364</v>
      </c>
      <c r="C1101" s="1">
        <v>46064</v>
      </c>
      <c r="D1101" s="2">
        <v>2002422934</v>
      </c>
      <c r="E1101" t="s">
        <v>5120</v>
      </c>
      <c r="G1101" t="s">
        <v>366</v>
      </c>
      <c r="H1101" t="s">
        <v>24</v>
      </c>
      <c r="I1101" s="3">
        <v>1332.55</v>
      </c>
      <c r="J1101">
        <v>2</v>
      </c>
      <c r="K1101">
        <v>0</v>
      </c>
      <c r="L1101" s="3">
        <v>2665.1</v>
      </c>
      <c r="M1101">
        <v>86.62</v>
      </c>
      <c r="N1101">
        <v>0</v>
      </c>
      <c r="O1101">
        <v>0</v>
      </c>
      <c r="P1101">
        <v>0</v>
      </c>
      <c r="Q1101">
        <v>0</v>
      </c>
      <c r="R1101">
        <v>106.6</v>
      </c>
      <c r="S1101">
        <v>0</v>
      </c>
      <c r="T1101" s="3">
        <v>2751.72</v>
      </c>
      <c r="U1101" s="38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 s="38">
        <v>22934</v>
      </c>
      <c r="Y1101" t="str">
        <f>VLOOKUP(Tabela1[[#This Row],[CÓD PRODUTO ]],[1]fornnecedor!$A:$G,7,0)</f>
        <v>LIXADEIRAS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5588</v>
      </c>
      <c r="B1102" t="s">
        <v>364</v>
      </c>
      <c r="C1102" s="1">
        <v>46064</v>
      </c>
      <c r="D1102" s="2">
        <v>2000723105</v>
      </c>
      <c r="E1102" t="s">
        <v>371</v>
      </c>
      <c r="G1102" t="s">
        <v>366</v>
      </c>
      <c r="H1102" t="s">
        <v>24</v>
      </c>
      <c r="I1102">
        <v>1.86</v>
      </c>
      <c r="J1102">
        <v>500</v>
      </c>
      <c r="K1102">
        <v>0</v>
      </c>
      <c r="L1102">
        <v>930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65.099999999999994</v>
      </c>
      <c r="S1102">
        <v>0</v>
      </c>
      <c r="T1102">
        <v>930</v>
      </c>
      <c r="U1102" s="38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 s="38">
        <v>23105</v>
      </c>
      <c r="Y1102" t="str">
        <f>VLOOKUP(Tabela1[[#This Row],[CÓD PRODUTO ]],[1]fornnecedor!$A:$G,7,0)</f>
        <v xml:space="preserve">DISCOS / LIXAS / ABRASIVOS </v>
      </c>
      <c r="Z1102">
        <v>665043</v>
      </c>
      <c r="AA1102" t="str">
        <f>Tabela1[[#This Row],[DESCRIÇÃO]]</f>
        <v>3M DO BRASIL LTDA</v>
      </c>
    </row>
    <row r="1103" spans="1:27" x14ac:dyDescent="0.3">
      <c r="A1103" t="s">
        <v>5588</v>
      </c>
      <c r="B1103" t="s">
        <v>364</v>
      </c>
      <c r="C1103" s="1">
        <v>46064</v>
      </c>
      <c r="D1103" s="2">
        <v>99999921071</v>
      </c>
      <c r="E1103" t="s">
        <v>5417</v>
      </c>
      <c r="G1103" t="s">
        <v>366</v>
      </c>
      <c r="H1103" t="s">
        <v>24</v>
      </c>
      <c r="I1103">
        <v>3.21</v>
      </c>
      <c r="J1103">
        <v>60</v>
      </c>
      <c r="K1103">
        <v>0</v>
      </c>
      <c r="L1103">
        <v>192.6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13.48</v>
      </c>
      <c r="S1103">
        <v>0</v>
      </c>
      <c r="T1103">
        <v>192.6</v>
      </c>
      <c r="U1103" s="38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 s="38">
        <v>21071</v>
      </c>
      <c r="Y1103" t="str">
        <f>VLOOKUP(Tabela1[[#This Row],[CÓD PRODUTO ]],[1]fornnecedor!$A:$G,7,0)</f>
        <v>GRUPO CONVERSAO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5588</v>
      </c>
      <c r="B1104" t="s">
        <v>364</v>
      </c>
      <c r="C1104" s="1">
        <v>46064</v>
      </c>
      <c r="D1104" s="2">
        <v>2004010043</v>
      </c>
      <c r="E1104" t="s">
        <v>417</v>
      </c>
      <c r="G1104" t="s">
        <v>366</v>
      </c>
      <c r="H1104" t="s">
        <v>24</v>
      </c>
      <c r="I1104">
        <v>3.58</v>
      </c>
      <c r="J1104">
        <v>60</v>
      </c>
      <c r="K1104">
        <v>0</v>
      </c>
      <c r="L1104">
        <v>214.8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15.04</v>
      </c>
      <c r="S1104">
        <v>0</v>
      </c>
      <c r="T1104">
        <v>214.8</v>
      </c>
      <c r="U1104" s="38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 s="38">
        <v>10043</v>
      </c>
      <c r="Y1104" t="str">
        <f>VLOOKUP(Tabela1[[#This Row],[CÓD PRODUTO ]],[1]fornnecedor!$A:$G,7,0)</f>
        <v xml:space="preserve">OUTROS DISCOS 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5588</v>
      </c>
      <c r="B1105" t="s">
        <v>364</v>
      </c>
      <c r="C1105" s="1">
        <v>46064</v>
      </c>
      <c r="D1105" s="2">
        <v>2001920135</v>
      </c>
      <c r="E1105" t="s">
        <v>418</v>
      </c>
      <c r="G1105" t="s">
        <v>366</v>
      </c>
      <c r="H1105" t="s">
        <v>24</v>
      </c>
      <c r="I1105">
        <v>18.7</v>
      </c>
      <c r="J1105">
        <v>180</v>
      </c>
      <c r="K1105">
        <v>0</v>
      </c>
      <c r="L1105" s="3">
        <v>3366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235.62</v>
      </c>
      <c r="S1105">
        <v>0</v>
      </c>
      <c r="T1105" s="3">
        <v>3366</v>
      </c>
      <c r="U1105" s="38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 s="38">
        <v>20135</v>
      </c>
      <c r="Y1105" t="str">
        <f>VLOOKUP(Tabela1[[#This Row],[CÓD PRODUTO ]],[1]fornnecedor!$A:$G,7,0)</f>
        <v>DISCO TRIZACT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5588</v>
      </c>
      <c r="B1106" t="s">
        <v>364</v>
      </c>
      <c r="C1106" s="1">
        <v>46064</v>
      </c>
      <c r="D1106" s="2">
        <v>2001921351</v>
      </c>
      <c r="E1106" t="s">
        <v>419</v>
      </c>
      <c r="G1106" t="s">
        <v>366</v>
      </c>
      <c r="H1106" t="s">
        <v>24</v>
      </c>
      <c r="I1106">
        <v>23.08</v>
      </c>
      <c r="J1106">
        <v>15</v>
      </c>
      <c r="K1106">
        <v>0</v>
      </c>
      <c r="L1106">
        <v>346.2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24.23</v>
      </c>
      <c r="S1106">
        <v>0</v>
      </c>
      <c r="T1106">
        <v>346.2</v>
      </c>
      <c r="U1106" s="38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 s="38">
        <v>21351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5589</v>
      </c>
      <c r="B1107" t="s">
        <v>364</v>
      </c>
      <c r="C1107" s="1">
        <v>46064</v>
      </c>
      <c r="D1107" s="2">
        <v>3001783858</v>
      </c>
      <c r="E1107" t="s">
        <v>390</v>
      </c>
      <c r="G1107" t="s">
        <v>366</v>
      </c>
      <c r="H1107" t="s">
        <v>24</v>
      </c>
      <c r="I1107">
        <v>117.69</v>
      </c>
      <c r="J1107">
        <v>12</v>
      </c>
      <c r="K1107">
        <v>0</v>
      </c>
      <c r="L1107" s="3">
        <v>1412.28</v>
      </c>
      <c r="M1107">
        <v>45.9</v>
      </c>
      <c r="N1107">
        <v>0</v>
      </c>
      <c r="O1107">
        <v>0</v>
      </c>
      <c r="P1107">
        <v>0</v>
      </c>
      <c r="Q1107">
        <v>0</v>
      </c>
      <c r="R1107">
        <v>98.86</v>
      </c>
      <c r="S1107">
        <v>0</v>
      </c>
      <c r="T1107" s="3">
        <v>1458.18</v>
      </c>
      <c r="U1107" s="38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 s="38">
        <v>83858</v>
      </c>
      <c r="Y1107" t="str">
        <f>VLOOKUP(Tabela1[[#This Row],[CÓD PRODUTO ]],[1]fornnecedor!$A:$G,7,0)</f>
        <v>OUTRAS FITAS</v>
      </c>
      <c r="Z1107">
        <v>665044</v>
      </c>
      <c r="AA1107" t="str">
        <f>Tabela1[[#This Row],[DESCRIÇÃO]]</f>
        <v>3M DO BRASIL LTDA</v>
      </c>
    </row>
    <row r="1108" spans="1:27" x14ac:dyDescent="0.3">
      <c r="A1108" t="s">
        <v>5589</v>
      </c>
      <c r="B1108" t="s">
        <v>364</v>
      </c>
      <c r="C1108" s="1">
        <v>46064</v>
      </c>
      <c r="D1108" s="2">
        <v>2004684406</v>
      </c>
      <c r="E1108" t="s">
        <v>4447</v>
      </c>
      <c r="G1108" t="s">
        <v>366</v>
      </c>
      <c r="H1108" t="s">
        <v>24</v>
      </c>
      <c r="I1108">
        <v>22.59</v>
      </c>
      <c r="J1108">
        <v>33</v>
      </c>
      <c r="K1108">
        <v>0</v>
      </c>
      <c r="L1108">
        <v>745.47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52.18</v>
      </c>
      <c r="S1108">
        <v>0</v>
      </c>
      <c r="T1108">
        <v>745.47</v>
      </c>
      <c r="U1108" s="3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 s="38">
        <v>84406</v>
      </c>
      <c r="Y1108" t="str">
        <f>VLOOKUP(Tabela1[[#This Row],[CÓD PRODUTO ]],[1]fornnecedor!$A:$G,7,0)</f>
        <v>FITA DUPLA FACE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5589</v>
      </c>
      <c r="B1109" t="s">
        <v>364</v>
      </c>
      <c r="C1109" s="1">
        <v>46064</v>
      </c>
      <c r="D1109" s="2">
        <v>2004620640</v>
      </c>
      <c r="E1109" t="s">
        <v>4431</v>
      </c>
      <c r="G1109" t="s">
        <v>366</v>
      </c>
      <c r="H1109" t="s">
        <v>24</v>
      </c>
      <c r="I1109">
        <v>17.25</v>
      </c>
      <c r="J1109">
        <v>36</v>
      </c>
      <c r="K1109">
        <v>0</v>
      </c>
      <c r="L1109">
        <v>621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43.47</v>
      </c>
      <c r="S1109">
        <v>0</v>
      </c>
      <c r="T1109">
        <v>621</v>
      </c>
      <c r="U1109" s="38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 s="38">
        <v>20640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5589</v>
      </c>
      <c r="B1110" t="s">
        <v>364</v>
      </c>
      <c r="C1110" s="1">
        <v>46064</v>
      </c>
      <c r="D1110" s="2">
        <v>2000723100</v>
      </c>
      <c r="E1110" t="s">
        <v>376</v>
      </c>
      <c r="G1110" t="s">
        <v>366</v>
      </c>
      <c r="H1110" t="s">
        <v>24</v>
      </c>
      <c r="I1110">
        <v>1.64</v>
      </c>
      <c r="J1110" s="3">
        <v>2000</v>
      </c>
      <c r="K1110">
        <v>0</v>
      </c>
      <c r="L1110" s="3">
        <v>3276.8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229.38</v>
      </c>
      <c r="S1110">
        <v>0</v>
      </c>
      <c r="T1110" s="3">
        <v>3276.8</v>
      </c>
      <c r="U1110" s="38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 s="38">
        <v>23100</v>
      </c>
      <c r="Y1110" t="str">
        <f>VLOOKUP(Tabela1[[#This Row],[CÓD PRODUTO ]],[1]fornnecedor!$A:$G,7,0)</f>
        <v xml:space="preserve">DISCOS / LIXAS / ABRASIVOS 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5589</v>
      </c>
      <c r="B1111" t="s">
        <v>364</v>
      </c>
      <c r="C1111" s="1">
        <v>46064</v>
      </c>
      <c r="D1111" s="2">
        <v>2000723098</v>
      </c>
      <c r="E1111" t="s">
        <v>377</v>
      </c>
      <c r="G1111" t="s">
        <v>366</v>
      </c>
      <c r="H1111" t="s">
        <v>24</v>
      </c>
      <c r="I1111">
        <v>1.64</v>
      </c>
      <c r="J1111">
        <v>300</v>
      </c>
      <c r="K1111">
        <v>0</v>
      </c>
      <c r="L1111">
        <v>491.52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34.409999999999997</v>
      </c>
      <c r="S1111">
        <v>0</v>
      </c>
      <c r="T1111">
        <v>491.52</v>
      </c>
      <c r="U1111" s="38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 s="38">
        <v>23098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5590</v>
      </c>
      <c r="B1112" t="s">
        <v>364</v>
      </c>
      <c r="C1112" s="1">
        <v>46064</v>
      </c>
      <c r="D1112" s="2">
        <v>2000723101</v>
      </c>
      <c r="E1112" t="s">
        <v>378</v>
      </c>
      <c r="G1112" t="s">
        <v>366</v>
      </c>
      <c r="H1112" t="s">
        <v>66</v>
      </c>
      <c r="I1112">
        <v>1.64</v>
      </c>
      <c r="J1112">
        <v>500</v>
      </c>
      <c r="K1112">
        <v>0</v>
      </c>
      <c r="L1112">
        <v>819.2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57.34</v>
      </c>
      <c r="S1112">
        <v>0</v>
      </c>
      <c r="T1112">
        <v>819.2</v>
      </c>
      <c r="U1112" s="38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 s="38">
        <v>23101</v>
      </c>
      <c r="Y1112" t="str">
        <f>VLOOKUP(Tabela1[[#This Row],[CÓD PRODUTO ]],[1]fornnecedor!$A:$G,7,0)</f>
        <v xml:space="preserve">DISCOS / LIXAS / ABRASIVOS </v>
      </c>
      <c r="Z1112">
        <v>665045</v>
      </c>
      <c r="AA1112" t="str">
        <f>Tabela1[[#This Row],[DESCRIÇÃO]]</f>
        <v>3M DO BRASIL LTDA</v>
      </c>
    </row>
    <row r="1113" spans="1:27" x14ac:dyDescent="0.3">
      <c r="A1113" t="s">
        <v>5590</v>
      </c>
      <c r="B1113" t="s">
        <v>364</v>
      </c>
      <c r="C1113" s="1">
        <v>46064</v>
      </c>
      <c r="D1113" s="2">
        <v>2000723099</v>
      </c>
      <c r="E1113" t="s">
        <v>379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 s="38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 s="38">
        <v>23099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5590</v>
      </c>
      <c r="B1114" t="s">
        <v>364</v>
      </c>
      <c r="C1114" s="1">
        <v>46064</v>
      </c>
      <c r="D1114" s="2">
        <v>2000723096</v>
      </c>
      <c r="E1114" t="s">
        <v>380</v>
      </c>
      <c r="G1114" t="s">
        <v>366</v>
      </c>
      <c r="H1114" t="s">
        <v>66</v>
      </c>
      <c r="I1114">
        <v>1.64</v>
      </c>
      <c r="J1114" s="3">
        <v>1000</v>
      </c>
      <c r="K1114">
        <v>0</v>
      </c>
      <c r="L1114" s="3">
        <v>1638.4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114.69</v>
      </c>
      <c r="S1114">
        <v>0</v>
      </c>
      <c r="T1114" s="3">
        <v>1638.4</v>
      </c>
      <c r="U1114" s="38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 s="38">
        <v>23096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5590</v>
      </c>
      <c r="B1115" t="s">
        <v>364</v>
      </c>
      <c r="C1115" s="1">
        <v>46064</v>
      </c>
      <c r="D1115" s="2">
        <v>2000723097</v>
      </c>
      <c r="E1115" t="s">
        <v>381</v>
      </c>
      <c r="G1115" t="s">
        <v>366</v>
      </c>
      <c r="H1115" t="s">
        <v>66</v>
      </c>
      <c r="I1115">
        <v>1.32</v>
      </c>
      <c r="J1115" s="3">
        <v>1000</v>
      </c>
      <c r="K1115">
        <v>0</v>
      </c>
      <c r="L1115" s="3">
        <v>1322.6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92.58</v>
      </c>
      <c r="S1115">
        <v>0</v>
      </c>
      <c r="T1115" s="3">
        <v>1322.6</v>
      </c>
      <c r="U1115" s="38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 s="38">
        <v>23097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5590</v>
      </c>
      <c r="B1116" t="s">
        <v>364</v>
      </c>
      <c r="C1116" s="1">
        <v>46064</v>
      </c>
      <c r="D1116" s="2">
        <v>2000723103</v>
      </c>
      <c r="E1116" t="s">
        <v>382</v>
      </c>
      <c r="G1116" t="s">
        <v>366</v>
      </c>
      <c r="H1116" t="s">
        <v>24</v>
      </c>
      <c r="I1116">
        <v>1.64</v>
      </c>
      <c r="J1116" s="3">
        <v>1000</v>
      </c>
      <c r="K1116">
        <v>0</v>
      </c>
      <c r="L1116" s="3">
        <v>1638.4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114.69</v>
      </c>
      <c r="S1116">
        <v>0</v>
      </c>
      <c r="T1116" s="3">
        <v>1638.4</v>
      </c>
      <c r="U1116" s="38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 s="38">
        <v>23103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5591</v>
      </c>
      <c r="B1117" t="s">
        <v>364</v>
      </c>
      <c r="C1117" s="1">
        <v>46064</v>
      </c>
      <c r="D1117" s="2">
        <v>2000900061</v>
      </c>
      <c r="E1117" t="s">
        <v>424</v>
      </c>
      <c r="G1117" t="s">
        <v>366</v>
      </c>
      <c r="H1117" t="s">
        <v>24</v>
      </c>
      <c r="I1117">
        <v>0.96</v>
      </c>
      <c r="J1117">
        <v>200</v>
      </c>
      <c r="K1117">
        <v>0</v>
      </c>
      <c r="L1117">
        <v>191.64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13.41</v>
      </c>
      <c r="S1117">
        <v>0</v>
      </c>
      <c r="T1117">
        <v>191.64</v>
      </c>
      <c r="U1117" s="38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 s="38">
        <v>61</v>
      </c>
      <c r="Y1117" t="str">
        <f>VLOOKUP(Tabela1[[#This Row],[CÓD PRODUTO ]],[1]fornnecedor!$A:$G,7,0)</f>
        <v>LIXA DÁGUA</v>
      </c>
      <c r="Z1117">
        <v>665046</v>
      </c>
      <c r="AA1117" t="str">
        <f>Tabela1[[#This Row],[DESCRIÇÃO]]</f>
        <v>3M DO BRASIL LTDA</v>
      </c>
    </row>
    <row r="1118" spans="1:27" x14ac:dyDescent="0.3">
      <c r="A1118" t="s">
        <v>5591</v>
      </c>
      <c r="B1118" t="s">
        <v>364</v>
      </c>
      <c r="C1118" s="1">
        <v>46064</v>
      </c>
      <c r="D1118" s="2">
        <v>3002583992</v>
      </c>
      <c r="E1118" t="s">
        <v>3749</v>
      </c>
      <c r="G1118" t="s">
        <v>366</v>
      </c>
      <c r="H1118" t="s">
        <v>24</v>
      </c>
      <c r="I1118">
        <v>1.77</v>
      </c>
      <c r="J1118">
        <v>300</v>
      </c>
      <c r="K1118">
        <v>0</v>
      </c>
      <c r="L1118">
        <v>532.5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37.28</v>
      </c>
      <c r="S1118">
        <v>0</v>
      </c>
      <c r="T1118">
        <v>532.5</v>
      </c>
      <c r="U1118" s="3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 s="38">
        <v>83992</v>
      </c>
      <c r="Y1118" t="str">
        <f>VLOOKUP(Tabela1[[#This Row],[CÓD PRODUTO ]],[1]fornnecedor!$A:$G,7,0)</f>
        <v>LIXA FERRO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5591</v>
      </c>
      <c r="B1119" t="s">
        <v>364</v>
      </c>
      <c r="C1119" s="1">
        <v>46064</v>
      </c>
      <c r="D1119" s="2">
        <v>3002684015</v>
      </c>
      <c r="E1119" t="s">
        <v>391</v>
      </c>
      <c r="G1119" t="s">
        <v>366</v>
      </c>
      <c r="H1119" t="s">
        <v>24</v>
      </c>
      <c r="I1119">
        <v>0.44</v>
      </c>
      <c r="J1119">
        <v>200</v>
      </c>
      <c r="K1119">
        <v>0</v>
      </c>
      <c r="L1119">
        <v>88.92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6.22</v>
      </c>
      <c r="S1119">
        <v>0</v>
      </c>
      <c r="T1119">
        <v>88.92</v>
      </c>
      <c r="U1119" s="38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 s="38">
        <v>84015</v>
      </c>
      <c r="Y1119" t="str">
        <f>VLOOKUP(Tabela1[[#This Row],[CÓD PRODUTO ]],[1]fornnecedor!$A:$G,7,0)</f>
        <v>LIXA MASSA  /MADEIRA / PAREDE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5591</v>
      </c>
      <c r="B1120" t="s">
        <v>364</v>
      </c>
      <c r="C1120" s="1">
        <v>46064</v>
      </c>
      <c r="D1120" s="2">
        <v>3002684016</v>
      </c>
      <c r="E1120" t="s">
        <v>429</v>
      </c>
      <c r="G1120" t="s">
        <v>366</v>
      </c>
      <c r="H1120" t="s">
        <v>24</v>
      </c>
      <c r="I1120">
        <v>0.44</v>
      </c>
      <c r="J1120">
        <v>500</v>
      </c>
      <c r="K1120">
        <v>0</v>
      </c>
      <c r="L1120">
        <v>222.3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15.56</v>
      </c>
      <c r="S1120">
        <v>0</v>
      </c>
      <c r="T1120">
        <v>222.3</v>
      </c>
      <c r="U1120" s="38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 s="38">
        <v>84016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5591</v>
      </c>
      <c r="B1121" t="s">
        <v>364</v>
      </c>
      <c r="C1121" s="1">
        <v>46064</v>
      </c>
      <c r="D1121" s="2">
        <v>3002684021</v>
      </c>
      <c r="E1121" t="s">
        <v>430</v>
      </c>
      <c r="G1121" t="s">
        <v>366</v>
      </c>
      <c r="H1121" t="s">
        <v>24</v>
      </c>
      <c r="I1121">
        <v>0.44</v>
      </c>
      <c r="J1121">
        <v>200</v>
      </c>
      <c r="K1121">
        <v>0</v>
      </c>
      <c r="L1121">
        <v>88.92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6.22</v>
      </c>
      <c r="S1121">
        <v>0</v>
      </c>
      <c r="T1121">
        <v>88.92</v>
      </c>
      <c r="U1121" s="38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 s="38">
        <v>84021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5592</v>
      </c>
      <c r="B1122" t="s">
        <v>364</v>
      </c>
      <c r="C1122" s="1">
        <v>46064</v>
      </c>
      <c r="D1122" s="2">
        <v>2000620518</v>
      </c>
      <c r="E1122" t="s">
        <v>4745</v>
      </c>
      <c r="G1122" t="s">
        <v>366</v>
      </c>
      <c r="H1122" t="s">
        <v>24</v>
      </c>
      <c r="I1122">
        <v>94.33</v>
      </c>
      <c r="J1122">
        <v>6</v>
      </c>
      <c r="K1122">
        <v>0</v>
      </c>
      <c r="L1122">
        <v>565.98</v>
      </c>
      <c r="M1122">
        <v>36.79</v>
      </c>
      <c r="N1122">
        <v>0</v>
      </c>
      <c r="O1122">
        <v>0</v>
      </c>
      <c r="P1122">
        <v>0</v>
      </c>
      <c r="Q1122">
        <v>0</v>
      </c>
      <c r="R1122">
        <v>39.619999999999997</v>
      </c>
      <c r="S1122">
        <v>0</v>
      </c>
      <c r="T1122">
        <v>602.77</v>
      </c>
      <c r="U1122" s="38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 s="38">
        <v>20518</v>
      </c>
      <c r="Y1122" t="str">
        <f>VLOOKUP(Tabela1[[#This Row],[CÓD PRODUTO ]],[1]fornnecedor!$A:$G,7,0)</f>
        <v>CERA  / LIMPEZA /  POLIMENTO VEICULAR</v>
      </c>
      <c r="Z1122">
        <v>665113</v>
      </c>
      <c r="AA1122" t="str">
        <f>Tabela1[[#This Row],[DESCRIÇÃO]]</f>
        <v>3M DO BRASIL LTDA</v>
      </c>
    </row>
    <row r="1123" spans="1:27" x14ac:dyDescent="0.3">
      <c r="A1123" t="s">
        <v>5592</v>
      </c>
      <c r="B1123" t="s">
        <v>364</v>
      </c>
      <c r="C1123" s="1">
        <v>46064</v>
      </c>
      <c r="D1123" s="2">
        <v>2001823458</v>
      </c>
      <c r="E1123" t="s">
        <v>389</v>
      </c>
      <c r="G1123" t="s">
        <v>366</v>
      </c>
      <c r="H1123" t="s">
        <v>24</v>
      </c>
      <c r="I1123">
        <v>40.15</v>
      </c>
      <c r="J1123">
        <v>12</v>
      </c>
      <c r="K1123">
        <v>0</v>
      </c>
      <c r="L1123">
        <v>481.8</v>
      </c>
      <c r="M1123">
        <v>31.32</v>
      </c>
      <c r="N1123">
        <v>0</v>
      </c>
      <c r="O1123">
        <v>0</v>
      </c>
      <c r="P1123">
        <v>0</v>
      </c>
      <c r="Q1123">
        <v>0</v>
      </c>
      <c r="R1123">
        <v>33.729999999999997</v>
      </c>
      <c r="S1123">
        <v>0</v>
      </c>
      <c r="T1123">
        <v>513.12</v>
      </c>
      <c r="U1123" s="38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 s="38">
        <v>23458</v>
      </c>
      <c r="Y1123" t="str">
        <f>VLOOKUP(Tabela1[[#This Row],[CÓD PRODUTO ]],[1]fornnecedor!$A:$G,7,0)</f>
        <v xml:space="preserve">LÍQUIDOS P/ POLIMENTO 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5592</v>
      </c>
      <c r="B1124" t="s">
        <v>364</v>
      </c>
      <c r="C1124" s="1">
        <v>46064</v>
      </c>
      <c r="D1124" s="2">
        <v>2001823468</v>
      </c>
      <c r="E1124" t="s">
        <v>5014</v>
      </c>
      <c r="G1124" t="s">
        <v>366</v>
      </c>
      <c r="H1124" t="s">
        <v>24</v>
      </c>
      <c r="I1124">
        <v>104.83</v>
      </c>
      <c r="J1124">
        <v>12</v>
      </c>
      <c r="K1124">
        <v>0</v>
      </c>
      <c r="L1124" s="3">
        <v>1257.96</v>
      </c>
      <c r="M1124">
        <v>81.77</v>
      </c>
      <c r="N1124">
        <v>0</v>
      </c>
      <c r="O1124">
        <v>0</v>
      </c>
      <c r="P1124">
        <v>0</v>
      </c>
      <c r="Q1124">
        <v>0</v>
      </c>
      <c r="R1124">
        <v>88.06</v>
      </c>
      <c r="S1124">
        <v>0</v>
      </c>
      <c r="T1124" s="3">
        <v>1339.73</v>
      </c>
      <c r="U1124" s="38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 s="38">
        <v>23468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5593</v>
      </c>
      <c r="B1125" t="s">
        <v>364</v>
      </c>
      <c r="C1125" s="1">
        <v>46064</v>
      </c>
      <c r="D1125" s="2">
        <v>2001809751</v>
      </c>
      <c r="E1125" t="s">
        <v>439</v>
      </c>
      <c r="G1125" t="s">
        <v>366</v>
      </c>
      <c r="H1125" t="s">
        <v>24</v>
      </c>
      <c r="I1125">
        <v>40.67</v>
      </c>
      <c r="J1125">
        <v>12</v>
      </c>
      <c r="K1125">
        <v>0</v>
      </c>
      <c r="L1125">
        <v>488.04</v>
      </c>
      <c r="M1125">
        <v>31.72</v>
      </c>
      <c r="N1125">
        <v>0</v>
      </c>
      <c r="O1125">
        <v>0</v>
      </c>
      <c r="P1125">
        <v>0</v>
      </c>
      <c r="Q1125">
        <v>0</v>
      </c>
      <c r="R1125">
        <v>19.52</v>
      </c>
      <c r="S1125">
        <v>0</v>
      </c>
      <c r="T1125">
        <v>519.76</v>
      </c>
      <c r="U1125" s="38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 s="38">
        <v>9751</v>
      </c>
      <c r="Y1125" t="str">
        <f>VLOOKUP(Tabela1[[#This Row],[CÓD PRODUTO ]],[1]fornnecedor!$A:$G,7,0)</f>
        <v xml:space="preserve">LÍQUIDOS P/ POLIMENTO </v>
      </c>
      <c r="Z1125">
        <v>665114</v>
      </c>
      <c r="AA1125" t="str">
        <f>Tabela1[[#This Row],[DESCRIÇÃO]]</f>
        <v>3M DO BRASIL LTDA</v>
      </c>
    </row>
    <row r="1126" spans="1:27" x14ac:dyDescent="0.3">
      <c r="A1126" t="s">
        <v>5594</v>
      </c>
      <c r="B1126" t="s">
        <v>364</v>
      </c>
      <c r="C1126" s="1">
        <v>46064</v>
      </c>
      <c r="D1126" s="2">
        <v>2005620064</v>
      </c>
      <c r="E1126" t="s">
        <v>444</v>
      </c>
      <c r="G1126" t="s">
        <v>366</v>
      </c>
      <c r="H1126" t="s">
        <v>24</v>
      </c>
      <c r="I1126">
        <v>27.97</v>
      </c>
      <c r="J1126">
        <v>6</v>
      </c>
      <c r="K1126">
        <v>0</v>
      </c>
      <c r="L1126">
        <v>167.82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11.75</v>
      </c>
      <c r="S1126">
        <v>0</v>
      </c>
      <c r="T1126">
        <v>167.82</v>
      </c>
      <c r="U1126" s="38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 s="38">
        <v>20064</v>
      </c>
      <c r="Y1126" t="str">
        <f>VLOOKUP(Tabela1[[#This Row],[CÓD PRODUTO ]],[1]fornnecedor!$A:$G,7,0)</f>
        <v>COLA INST./ ADESIVOS COLANTES</v>
      </c>
      <c r="Z1126">
        <v>665360</v>
      </c>
      <c r="AA1126" t="str">
        <f>Tabela1[[#This Row],[DESCRIÇÃO]]</f>
        <v>3M DO BRASIL LTDA</v>
      </c>
    </row>
    <row r="1127" spans="1:27" x14ac:dyDescent="0.3">
      <c r="A1127" t="s">
        <v>5595</v>
      </c>
      <c r="B1127" t="s">
        <v>364</v>
      </c>
      <c r="C1127" s="1">
        <v>46066</v>
      </c>
      <c r="D1127" s="2">
        <v>2005623671</v>
      </c>
      <c r="E1127" t="s">
        <v>3452</v>
      </c>
      <c r="G1127" t="s">
        <v>366</v>
      </c>
      <c r="H1127" t="s">
        <v>24</v>
      </c>
      <c r="I1127">
        <v>9.15</v>
      </c>
      <c r="J1127">
        <v>60</v>
      </c>
      <c r="K1127">
        <v>0</v>
      </c>
      <c r="L1127">
        <v>549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21.96</v>
      </c>
      <c r="S1127">
        <v>0</v>
      </c>
      <c r="T1127">
        <v>549</v>
      </c>
      <c r="U1127" s="38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 s="38">
        <v>23671</v>
      </c>
      <c r="Y1127" t="str">
        <f>VLOOKUP(Tabela1[[#This Row],[CÓD PRODUTO ]],[1]fornnecedor!$A:$G,7,0)</f>
        <v>COLA INST./ ADESIVOS COLANTES</v>
      </c>
      <c r="Z1127">
        <v>667531</v>
      </c>
      <c r="AA1127" t="str">
        <f>Tabela1[[#This Row],[DESCRIÇÃO]]</f>
        <v>3M DO BRASIL LTDA</v>
      </c>
    </row>
    <row r="1128" spans="1:27" x14ac:dyDescent="0.3">
      <c r="A1128" t="s">
        <v>5596</v>
      </c>
      <c r="B1128" t="s">
        <v>364</v>
      </c>
      <c r="C1128" s="1">
        <v>46074</v>
      </c>
      <c r="D1128" s="2">
        <v>2004122279</v>
      </c>
      <c r="E1128" t="s">
        <v>5393</v>
      </c>
      <c r="G1128" t="s">
        <v>366</v>
      </c>
      <c r="H1128" t="s">
        <v>24</v>
      </c>
      <c r="I1128">
        <v>2.96</v>
      </c>
      <c r="J1128">
        <v>200</v>
      </c>
      <c r="K1128">
        <v>0</v>
      </c>
      <c r="L1128">
        <v>592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23.68</v>
      </c>
      <c r="S1128">
        <v>0</v>
      </c>
      <c r="T1128">
        <v>592</v>
      </c>
      <c r="U1128" s="3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 s="38">
        <v>22279</v>
      </c>
      <c r="Y1128" t="str">
        <f>VLOOKUP(Tabela1[[#This Row],[CÓD PRODUTO ]],[1]fornnecedor!$A:$G,7,0)</f>
        <v xml:space="preserve">DISCO ROLOC </v>
      </c>
      <c r="Z1128">
        <v>674345</v>
      </c>
      <c r="AA1128" t="str">
        <f>Tabela1[[#This Row],[DESCRIÇÃO]]</f>
        <v>3M DO BRASIL LTDA</v>
      </c>
    </row>
    <row r="1129" spans="1:27" x14ac:dyDescent="0.3">
      <c r="A1129" t="s">
        <v>5596</v>
      </c>
      <c r="B1129" t="s">
        <v>364</v>
      </c>
      <c r="C1129" s="1">
        <v>46074</v>
      </c>
      <c r="D1129" s="2">
        <v>2000784731</v>
      </c>
      <c r="E1129" t="s">
        <v>5390</v>
      </c>
      <c r="F1129" t="s">
        <v>64</v>
      </c>
      <c r="G1129" t="s">
        <v>366</v>
      </c>
      <c r="H1129" t="s">
        <v>24</v>
      </c>
      <c r="I1129">
        <v>180.83</v>
      </c>
      <c r="J1129">
        <v>2</v>
      </c>
      <c r="K1129">
        <v>0</v>
      </c>
      <c r="L1129">
        <v>361.66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14.47</v>
      </c>
      <c r="S1129">
        <v>0</v>
      </c>
      <c r="T1129">
        <v>361.66</v>
      </c>
      <c r="U1129" s="38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 s="38">
        <v>84731</v>
      </c>
      <c r="Y1129" t="str">
        <f>VLOOKUP(Tabela1[[#This Row],[CÓD PRODUTO ]],[1]fornnecedor!$A:$G,7,0)</f>
        <v xml:space="preserve">DISCOS / LIXAS / ABRASIVOS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5597</v>
      </c>
      <c r="B1130" t="s">
        <v>364</v>
      </c>
      <c r="C1130" s="1">
        <v>46074</v>
      </c>
      <c r="D1130" s="2">
        <v>2004120124</v>
      </c>
      <c r="E1130" t="s">
        <v>5392</v>
      </c>
      <c r="G1130" t="s">
        <v>366</v>
      </c>
      <c r="H1130" t="s">
        <v>24</v>
      </c>
      <c r="I1130">
        <v>3.07</v>
      </c>
      <c r="J1130">
        <v>200</v>
      </c>
      <c r="K1130">
        <v>0</v>
      </c>
      <c r="L1130">
        <v>614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42.98</v>
      </c>
      <c r="S1130">
        <v>0</v>
      </c>
      <c r="T1130">
        <v>614</v>
      </c>
      <c r="U1130" s="38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 s="38">
        <v>20124</v>
      </c>
      <c r="Y1130" t="str">
        <f>VLOOKUP(Tabela1[[#This Row],[CÓD PRODUTO ]],[1]fornnecedor!$A:$G,7,0)</f>
        <v xml:space="preserve">DISCO ROLOC </v>
      </c>
      <c r="Z1130">
        <v>674346</v>
      </c>
      <c r="AA1130" t="str">
        <f>Tabela1[[#This Row],[DESCRIÇÃO]]</f>
        <v>3M DO BRASIL LTDA</v>
      </c>
    </row>
    <row r="1131" spans="1:27" x14ac:dyDescent="0.3">
      <c r="A1131" t="s">
        <v>5598</v>
      </c>
      <c r="B1131" t="s">
        <v>364</v>
      </c>
      <c r="C1131" s="1">
        <v>46078</v>
      </c>
      <c r="D1131" s="2">
        <v>2000784731</v>
      </c>
      <c r="E1131" t="s">
        <v>5390</v>
      </c>
      <c r="F1131" t="s">
        <v>64</v>
      </c>
      <c r="G1131" t="s">
        <v>366</v>
      </c>
      <c r="H1131" t="s">
        <v>24</v>
      </c>
      <c r="I1131">
        <v>180.83</v>
      </c>
      <c r="J1131">
        <v>2</v>
      </c>
      <c r="K1131">
        <v>0</v>
      </c>
      <c r="L1131">
        <v>361.66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14.47</v>
      </c>
      <c r="S1131">
        <v>0</v>
      </c>
      <c r="T1131">
        <v>361.66</v>
      </c>
      <c r="U1131" s="38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 s="38">
        <v>84731</v>
      </c>
      <c r="Y1131" t="str">
        <f>VLOOKUP(Tabela1[[#This Row],[CÓD PRODUTO ]],[1]fornnecedor!$A:$G,7,0)</f>
        <v xml:space="preserve">DISCOS / LIXAS / ABRASIVOS </v>
      </c>
      <c r="Z1131">
        <v>678760</v>
      </c>
      <c r="AA1131" t="str">
        <f>Tabela1[[#This Row],[DESCRIÇÃO]]</f>
        <v>3M DO BRASIL LTDA</v>
      </c>
    </row>
    <row r="1132" spans="1:27" x14ac:dyDescent="0.3">
      <c r="A1132" t="s">
        <v>5598</v>
      </c>
      <c r="B1132" t="s">
        <v>364</v>
      </c>
      <c r="C1132" s="1">
        <v>46078</v>
      </c>
      <c r="D1132" s="2">
        <v>2000784732</v>
      </c>
      <c r="E1132" t="s">
        <v>5395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 s="38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 s="38">
        <v>84732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5598</v>
      </c>
      <c r="B1133" t="s">
        <v>364</v>
      </c>
      <c r="C1133" s="1">
        <v>46078</v>
      </c>
      <c r="D1133" s="2">
        <v>2000784733</v>
      </c>
      <c r="E1133" t="s">
        <v>5394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 s="38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 s="38">
        <v>84733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5598</v>
      </c>
      <c r="B1134" t="s">
        <v>364</v>
      </c>
      <c r="C1134" s="1">
        <v>46078</v>
      </c>
      <c r="D1134" s="2">
        <v>2000784734</v>
      </c>
      <c r="E1134" t="s">
        <v>5391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 s="38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 s="38">
        <v>84734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5599</v>
      </c>
      <c r="B1135" t="s">
        <v>364</v>
      </c>
      <c r="C1135" s="1">
        <v>46078</v>
      </c>
      <c r="D1135" s="2">
        <v>2004121806</v>
      </c>
      <c r="E1135" t="s">
        <v>5388</v>
      </c>
      <c r="G1135" t="s">
        <v>366</v>
      </c>
      <c r="H1135" t="s">
        <v>24</v>
      </c>
      <c r="I1135">
        <v>2.97</v>
      </c>
      <c r="J1135">
        <v>600</v>
      </c>
      <c r="K1135">
        <v>0</v>
      </c>
      <c r="L1135" s="3">
        <v>1782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71.28</v>
      </c>
      <c r="S1135">
        <v>0</v>
      </c>
      <c r="T1135" s="3">
        <v>1782</v>
      </c>
      <c r="U1135" s="38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 s="38">
        <v>21806</v>
      </c>
      <c r="Y1135" t="str">
        <f>VLOOKUP(Tabela1[[#This Row],[CÓD PRODUTO ]],[1]fornnecedor!$A:$G,7,0)</f>
        <v xml:space="preserve">DISCO ROLOC </v>
      </c>
      <c r="Z1135">
        <v>678761</v>
      </c>
      <c r="AA1135" t="str">
        <f>Tabela1[[#This Row],[DESCRIÇÃO]]</f>
        <v>3M DO BRASIL LTDA</v>
      </c>
    </row>
    <row r="1136" spans="1:27" x14ac:dyDescent="0.3">
      <c r="A1136" t="s">
        <v>5599</v>
      </c>
      <c r="B1136" t="s">
        <v>364</v>
      </c>
      <c r="C1136" s="1">
        <v>46078</v>
      </c>
      <c r="D1136" s="2">
        <v>2004122279</v>
      </c>
      <c r="E1136" t="s">
        <v>5393</v>
      </c>
      <c r="G1136" t="s">
        <v>366</v>
      </c>
      <c r="H1136" t="s">
        <v>24</v>
      </c>
      <c r="I1136">
        <v>2.96</v>
      </c>
      <c r="J1136">
        <v>200</v>
      </c>
      <c r="K1136">
        <v>0</v>
      </c>
      <c r="L1136">
        <v>592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23.68</v>
      </c>
      <c r="S1136">
        <v>0</v>
      </c>
      <c r="T1136">
        <v>592</v>
      </c>
      <c r="U1136" s="38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 s="38">
        <v>22279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5599</v>
      </c>
      <c r="B1137" t="s">
        <v>364</v>
      </c>
      <c r="C1137" s="1">
        <v>46078</v>
      </c>
      <c r="D1137" s="2">
        <v>2004120121</v>
      </c>
      <c r="E1137" t="s">
        <v>5389</v>
      </c>
      <c r="G1137" t="s">
        <v>366</v>
      </c>
      <c r="H1137" t="s">
        <v>24</v>
      </c>
      <c r="I1137">
        <v>2.97</v>
      </c>
      <c r="J1137">
        <v>400</v>
      </c>
      <c r="K1137">
        <v>0</v>
      </c>
      <c r="L1137" s="3">
        <v>1188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47.52</v>
      </c>
      <c r="S1137">
        <v>0</v>
      </c>
      <c r="T1137" s="3">
        <v>1188</v>
      </c>
      <c r="U1137" s="38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 s="38">
        <v>20121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5599</v>
      </c>
      <c r="B1138" t="s">
        <v>364</v>
      </c>
      <c r="C1138" s="1">
        <v>46078</v>
      </c>
      <c r="D1138" s="2">
        <v>2004123698</v>
      </c>
      <c r="E1138" t="s">
        <v>5399</v>
      </c>
      <c r="G1138" t="s">
        <v>366</v>
      </c>
      <c r="H1138" t="s">
        <v>24</v>
      </c>
      <c r="I1138">
        <v>2.97</v>
      </c>
      <c r="J1138">
        <v>200</v>
      </c>
      <c r="K1138">
        <v>0</v>
      </c>
      <c r="L1138">
        <v>594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23.76</v>
      </c>
      <c r="S1138">
        <v>0</v>
      </c>
      <c r="T1138">
        <v>594</v>
      </c>
      <c r="U1138" s="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 s="38">
        <v>23698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5600</v>
      </c>
      <c r="B1139" t="s">
        <v>364</v>
      </c>
      <c r="C1139" s="1">
        <v>46078</v>
      </c>
      <c r="D1139" s="2">
        <v>2004120124</v>
      </c>
      <c r="E1139" t="s">
        <v>5392</v>
      </c>
      <c r="G1139" t="s">
        <v>366</v>
      </c>
      <c r="H1139" t="s">
        <v>24</v>
      </c>
      <c r="I1139">
        <v>3.07</v>
      </c>
      <c r="J1139">
        <v>200</v>
      </c>
      <c r="K1139">
        <v>0</v>
      </c>
      <c r="L1139">
        <v>614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42.98</v>
      </c>
      <c r="S1139">
        <v>0</v>
      </c>
      <c r="T1139">
        <v>614</v>
      </c>
      <c r="U1139" s="38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 s="38">
        <v>20124</v>
      </c>
      <c r="Y1139" t="str">
        <f>VLOOKUP(Tabela1[[#This Row],[CÓD PRODUTO ]],[1]fornnecedor!$A:$G,7,0)</f>
        <v xml:space="preserve">DISCO ROLOC </v>
      </c>
      <c r="Z1139">
        <v>678762</v>
      </c>
      <c r="AA1139" t="str">
        <f>Tabela1[[#This Row],[DESCRIÇÃO]]</f>
        <v>3M DO BRASIL LTDA</v>
      </c>
    </row>
    <row r="1140" spans="1:27" x14ac:dyDescent="0.3">
      <c r="A1140" t="s">
        <v>5601</v>
      </c>
      <c r="B1140" t="s">
        <v>364</v>
      </c>
      <c r="C1140" s="1">
        <v>46078</v>
      </c>
      <c r="D1140" s="2">
        <v>2000521203</v>
      </c>
      <c r="E1140" t="s">
        <v>442</v>
      </c>
      <c r="G1140" t="s">
        <v>366</v>
      </c>
      <c r="H1140" t="s">
        <v>24</v>
      </c>
      <c r="I1140">
        <v>17.100000000000001</v>
      </c>
      <c r="J1140">
        <v>12</v>
      </c>
      <c r="K1140">
        <v>0</v>
      </c>
      <c r="L1140">
        <v>205.2</v>
      </c>
      <c r="M1140">
        <v>13.34</v>
      </c>
      <c r="N1140">
        <v>0</v>
      </c>
      <c r="O1140">
        <v>0</v>
      </c>
      <c r="P1140">
        <v>0</v>
      </c>
      <c r="Q1140">
        <v>0</v>
      </c>
      <c r="R1140">
        <v>14.36</v>
      </c>
      <c r="S1140">
        <v>0</v>
      </c>
      <c r="T1140">
        <v>218.54</v>
      </c>
      <c r="U1140" s="38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 s="38">
        <v>21203</v>
      </c>
      <c r="Y1140" t="str">
        <f>VLOOKUP(Tabela1[[#This Row],[CÓD PRODUTO ]],[1]fornnecedor!$A:$G,7,0)</f>
        <v>MASSA DE POLIR</v>
      </c>
      <c r="Z1140">
        <v>678828</v>
      </c>
      <c r="AA1140" t="str">
        <f>Tabela1[[#This Row],[DESCRIÇÃO]]</f>
        <v>3M DO BRASIL LTDA</v>
      </c>
    </row>
    <row r="1141" spans="1:27" x14ac:dyDescent="0.3">
      <c r="A1141" t="s">
        <v>447</v>
      </c>
      <c r="B1141" t="s">
        <v>448</v>
      </c>
      <c r="C1141" s="1">
        <v>46034</v>
      </c>
      <c r="D1141" s="2">
        <v>2002820090</v>
      </c>
      <c r="E1141" t="s">
        <v>449</v>
      </c>
      <c r="G1141" t="s">
        <v>450</v>
      </c>
      <c r="H1141" t="s">
        <v>24</v>
      </c>
      <c r="I1141">
        <v>10.029999999999999</v>
      </c>
      <c r="J1141">
        <v>200</v>
      </c>
      <c r="K1141">
        <v>0</v>
      </c>
      <c r="L1141" s="3">
        <v>2006</v>
      </c>
      <c r="M1141">
        <v>130.38999999999999</v>
      </c>
      <c r="N1141">
        <v>0</v>
      </c>
      <c r="O1141">
        <v>0</v>
      </c>
      <c r="P1141">
        <v>0</v>
      </c>
      <c r="Q1141">
        <v>0</v>
      </c>
      <c r="R1141">
        <v>140.41999999999999</v>
      </c>
      <c r="S1141">
        <v>0</v>
      </c>
      <c r="T1141" s="3">
        <v>2136.39</v>
      </c>
      <c r="U1141" s="38">
        <v>43</v>
      </c>
      <c r="V1141" t="str">
        <f>VLOOKUP(Tabela1[[#This Row],[CÓD FORNECEDOR]],'[1]BASE FORNECEDORES'!$A:$N,11,0)</f>
        <v>80.392.434/0001-13</v>
      </c>
      <c r="W1141" t="str">
        <f>VLOOKUP(Tabela1[[#This Row],[CNPJ]],'[1]BASE FORNECEDORES'!$K:$R,8,0)</f>
        <v>J.PROLAB IND. E COM. DE PRODUTOS PARA LABORATORIO</v>
      </c>
      <c r="X1141" s="38">
        <v>20090</v>
      </c>
      <c r="Y1141" t="str">
        <f>VLOOKUP(Tabela1[[#This Row],[CÓD PRODUTO ]],[1]fornnecedor!$A:$G,7,0)</f>
        <v>APLICADORES / ADAPTADORES / ENGATES / SUPORTES</v>
      </c>
      <c r="Z1141">
        <v>195110</v>
      </c>
      <c r="AA1141" t="str">
        <f>Tabela1[[#This Row],[DESCRIÇÃO]]</f>
        <v>J.PROLAB IND. E COM. DE PRODUTOS PARA LABORATORIO</v>
      </c>
    </row>
    <row r="1142" spans="1:27" x14ac:dyDescent="0.3">
      <c r="A1142" t="s">
        <v>5602</v>
      </c>
      <c r="B1142" t="s">
        <v>5603</v>
      </c>
      <c r="C1142" s="1">
        <v>46073</v>
      </c>
      <c r="D1142" s="2">
        <v>2002784409</v>
      </c>
      <c r="E1142" t="s">
        <v>1332</v>
      </c>
      <c r="G1142" t="s">
        <v>1333</v>
      </c>
      <c r="H1142" t="s">
        <v>24</v>
      </c>
      <c r="I1142">
        <v>44.23</v>
      </c>
      <c r="J1142">
        <v>2</v>
      </c>
      <c r="K1142">
        <v>0</v>
      </c>
      <c r="L1142">
        <v>88.46</v>
      </c>
      <c r="M1142">
        <v>0</v>
      </c>
      <c r="N1142">
        <v>0</v>
      </c>
      <c r="O1142">
        <v>0</v>
      </c>
      <c r="P1142">
        <v>0.76</v>
      </c>
      <c r="Q1142">
        <v>0</v>
      </c>
      <c r="R1142">
        <v>17.84</v>
      </c>
      <c r="S1142">
        <v>0</v>
      </c>
      <c r="T1142">
        <v>89.22</v>
      </c>
      <c r="U1142" s="38">
        <v>46</v>
      </c>
      <c r="V1142" t="str">
        <f>VLOOKUP(Tabela1[[#This Row],[CÓD FORNECEDOR]],'[1]BASE FORNECEDORES'!$A:$N,11,0)</f>
        <v>03.261.204/0001-74</v>
      </c>
      <c r="W1142" t="str">
        <f>VLOOKUP(Tabela1[[#This Row],[CNPJ]],'[1]BASE FORNECEDORES'!$K:$R,8,0)</f>
        <v>CONDOR ATACADISTA LTDA</v>
      </c>
      <c r="X1142" s="38">
        <v>84409</v>
      </c>
      <c r="Y1142" t="str">
        <f>VLOOKUP(Tabela1[[#This Row],[CÓD PRODUTO ]],[1]fornnecedor!$A:$G,7,0)</f>
        <v>EPI´S</v>
      </c>
      <c r="Z1142">
        <v>494212</v>
      </c>
      <c r="AA1142" t="str">
        <f>Tabela1[[#This Row],[DESCRIÇÃO]]</f>
        <v>CONDOR ATACADISTA LTDA</v>
      </c>
    </row>
    <row r="1143" spans="1:27" x14ac:dyDescent="0.3">
      <c r="A1143" t="s">
        <v>5602</v>
      </c>
      <c r="B1143" t="s">
        <v>5603</v>
      </c>
      <c r="C1143" s="1">
        <v>46073</v>
      </c>
      <c r="D1143" s="2">
        <v>2002784687</v>
      </c>
      <c r="E1143" t="s">
        <v>1334</v>
      </c>
      <c r="G1143" t="s">
        <v>1333</v>
      </c>
      <c r="H1143" t="s">
        <v>24</v>
      </c>
      <c r="I1143">
        <v>44.23</v>
      </c>
      <c r="J1143">
        <v>3</v>
      </c>
      <c r="K1143">
        <v>0</v>
      </c>
      <c r="L1143">
        <v>132.69</v>
      </c>
      <c r="M1143">
        <v>0</v>
      </c>
      <c r="N1143">
        <v>0</v>
      </c>
      <c r="O1143">
        <v>0</v>
      </c>
      <c r="P1143">
        <v>1.1399999999999999</v>
      </c>
      <c r="Q1143">
        <v>0</v>
      </c>
      <c r="R1143">
        <v>26.77</v>
      </c>
      <c r="S1143">
        <v>0</v>
      </c>
      <c r="T1143">
        <v>133.83000000000001</v>
      </c>
      <c r="U1143" s="38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 s="38">
        <v>84687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5602</v>
      </c>
      <c r="B1144" t="s">
        <v>5603</v>
      </c>
      <c r="C1144" s="1">
        <v>46073</v>
      </c>
      <c r="D1144" s="2">
        <v>2002784688</v>
      </c>
      <c r="E1144" t="s">
        <v>1335</v>
      </c>
      <c r="G1144" t="s">
        <v>1333</v>
      </c>
      <c r="H1144" t="s">
        <v>24</v>
      </c>
      <c r="I1144">
        <v>44.23</v>
      </c>
      <c r="J1144">
        <v>6</v>
      </c>
      <c r="K1144">
        <v>0</v>
      </c>
      <c r="L1144">
        <v>265.38</v>
      </c>
      <c r="M1144">
        <v>0</v>
      </c>
      <c r="N1144">
        <v>0</v>
      </c>
      <c r="O1144">
        <v>0</v>
      </c>
      <c r="P1144">
        <v>2.2799999999999998</v>
      </c>
      <c r="Q1144">
        <v>0</v>
      </c>
      <c r="R1144">
        <v>53.53</v>
      </c>
      <c r="S1144">
        <v>0</v>
      </c>
      <c r="T1144">
        <v>267.66000000000003</v>
      </c>
      <c r="U1144" s="38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 s="38">
        <v>84688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5602</v>
      </c>
      <c r="B1145" t="s">
        <v>5603</v>
      </c>
      <c r="C1145" s="1">
        <v>46073</v>
      </c>
      <c r="D1145" s="2">
        <v>2002784690</v>
      </c>
      <c r="E1145" t="s">
        <v>2958</v>
      </c>
      <c r="G1145" t="s">
        <v>1333</v>
      </c>
      <c r="H1145" t="s">
        <v>24</v>
      </c>
      <c r="I1145">
        <v>44.23</v>
      </c>
      <c r="J1145">
        <v>8</v>
      </c>
      <c r="K1145">
        <v>0</v>
      </c>
      <c r="L1145">
        <v>353.84</v>
      </c>
      <c r="M1145">
        <v>0</v>
      </c>
      <c r="N1145">
        <v>0</v>
      </c>
      <c r="O1145">
        <v>0</v>
      </c>
      <c r="P1145">
        <v>3.06</v>
      </c>
      <c r="Q1145">
        <v>0</v>
      </c>
      <c r="R1145">
        <v>71.38</v>
      </c>
      <c r="S1145">
        <v>0</v>
      </c>
      <c r="T1145">
        <v>356.9</v>
      </c>
      <c r="U1145" s="38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 s="38">
        <v>84690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5602</v>
      </c>
      <c r="B1146" t="s">
        <v>5603</v>
      </c>
      <c r="C1146" s="1">
        <v>46073</v>
      </c>
      <c r="D1146" s="2">
        <v>2002724223</v>
      </c>
      <c r="E1146" t="s">
        <v>1337</v>
      </c>
      <c r="G1146" t="s">
        <v>1333</v>
      </c>
      <c r="H1146" t="s">
        <v>24</v>
      </c>
      <c r="I1146">
        <v>44.23</v>
      </c>
      <c r="J1146">
        <v>2</v>
      </c>
      <c r="K1146">
        <v>0</v>
      </c>
      <c r="L1146">
        <v>88.46</v>
      </c>
      <c r="M1146">
        <v>0</v>
      </c>
      <c r="N1146">
        <v>0</v>
      </c>
      <c r="O1146">
        <v>0</v>
      </c>
      <c r="P1146">
        <v>0.76</v>
      </c>
      <c r="Q1146">
        <v>0</v>
      </c>
      <c r="R1146">
        <v>17.84</v>
      </c>
      <c r="S1146">
        <v>0</v>
      </c>
      <c r="T1146">
        <v>89.22</v>
      </c>
      <c r="U1146" s="38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 s="38">
        <v>24223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5604</v>
      </c>
      <c r="B1147" t="s">
        <v>5603</v>
      </c>
      <c r="C1147" s="1">
        <v>46078</v>
      </c>
      <c r="D1147" s="2">
        <v>3002823878</v>
      </c>
      <c r="E1147" t="s">
        <v>32</v>
      </c>
      <c r="G1147" t="s">
        <v>23</v>
      </c>
      <c r="H1147" t="s">
        <v>24</v>
      </c>
      <c r="I1147">
        <v>7.65</v>
      </c>
      <c r="J1147">
        <v>72</v>
      </c>
      <c r="K1147">
        <v>0</v>
      </c>
      <c r="L1147">
        <v>550.79999999999995</v>
      </c>
      <c r="M1147">
        <v>0</v>
      </c>
      <c r="N1147">
        <v>0</v>
      </c>
      <c r="O1147">
        <v>0</v>
      </c>
      <c r="P1147">
        <v>4</v>
      </c>
      <c r="Q1147">
        <v>0</v>
      </c>
      <c r="R1147">
        <v>66.58</v>
      </c>
      <c r="S1147">
        <v>0</v>
      </c>
      <c r="T1147">
        <v>554.79999999999995</v>
      </c>
      <c r="U1147" s="38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 s="38">
        <v>23878</v>
      </c>
      <c r="Y1147" t="str">
        <f>VLOOKUP(Tabela1[[#This Row],[CÓD PRODUTO ]],[1]fornnecedor!$A:$G,7,0)</f>
        <v>ROLOS / TRINCHAS / PINCÉIS / ESPÁTULAS</v>
      </c>
      <c r="Z1147">
        <v>496742</v>
      </c>
      <c r="AA1147" t="str">
        <f>Tabela1[[#This Row],[DESCRIÇÃO]]</f>
        <v>CONDOR ATACADISTA LTDA</v>
      </c>
    </row>
    <row r="1148" spans="1:27" x14ac:dyDescent="0.3">
      <c r="A1148" t="s">
        <v>5605</v>
      </c>
      <c r="B1148" t="s">
        <v>5606</v>
      </c>
      <c r="C1148" s="1">
        <v>46052</v>
      </c>
      <c r="D1148" s="2">
        <v>2003521436</v>
      </c>
      <c r="E1148" t="s">
        <v>4166</v>
      </c>
      <c r="G1148" t="s">
        <v>2513</v>
      </c>
      <c r="H1148" t="s">
        <v>24</v>
      </c>
      <c r="I1148">
        <v>25.22</v>
      </c>
      <c r="J1148">
        <v>600</v>
      </c>
      <c r="K1148">
        <v>0</v>
      </c>
      <c r="L1148" s="3">
        <v>15132</v>
      </c>
      <c r="M1148">
        <v>196.72</v>
      </c>
      <c r="N1148">
        <v>0</v>
      </c>
      <c r="O1148">
        <v>549.86</v>
      </c>
      <c r="P1148">
        <v>0</v>
      </c>
      <c r="Q1148">
        <v>0</v>
      </c>
      <c r="R1148" s="3">
        <v>1059.24</v>
      </c>
      <c r="S1148">
        <v>0</v>
      </c>
      <c r="T1148" s="3">
        <v>15328.72</v>
      </c>
      <c r="U1148" s="38">
        <v>91</v>
      </c>
      <c r="V1148" t="str">
        <f>VLOOKUP(Tabela1[[#This Row],[CÓD FORNECEDOR]],'[1]BASE FORNECEDORES'!$A:$N,11,0)</f>
        <v>09.562.226/0001-50</v>
      </c>
      <c r="W1148" t="str">
        <f>VLOOKUP(Tabela1[[#This Row],[CNPJ]],'[1]BASE FORNECEDORES'!$K:$R,8,0)</f>
        <v>ROBERLO DO BRASIL LTDA</v>
      </c>
      <c r="X1148" s="38">
        <v>21436</v>
      </c>
      <c r="Y1148" t="str">
        <f>VLOOKUP(Tabela1[[#This Row],[CÓD PRODUTO ]],[1]fornnecedor!$A:$G,7,0)</f>
        <v>PRIMER AUTOMOTIVO</v>
      </c>
      <c r="Z1148">
        <v>81868</v>
      </c>
      <c r="AA1148" t="str">
        <f>Tabela1[[#This Row],[DESCRIÇÃO]]</f>
        <v>ROBERLO DO BRASIL LTDA</v>
      </c>
    </row>
    <row r="1149" spans="1:27" x14ac:dyDescent="0.3">
      <c r="A1149" t="s">
        <v>5605</v>
      </c>
      <c r="B1149" t="s">
        <v>5606</v>
      </c>
      <c r="C1149" s="1">
        <v>46052</v>
      </c>
      <c r="D1149" s="2">
        <v>2003521437</v>
      </c>
      <c r="E1149" t="s">
        <v>4266</v>
      </c>
      <c r="G1149" t="s">
        <v>2513</v>
      </c>
      <c r="H1149" t="s">
        <v>24</v>
      </c>
      <c r="I1149">
        <v>5.82</v>
      </c>
      <c r="J1149">
        <v>600</v>
      </c>
      <c r="K1149">
        <v>0</v>
      </c>
      <c r="L1149" s="3">
        <v>3492</v>
      </c>
      <c r="M1149">
        <v>226.98</v>
      </c>
      <c r="N1149">
        <v>0</v>
      </c>
      <c r="O1149">
        <v>126.89</v>
      </c>
      <c r="P1149">
        <v>0</v>
      </c>
      <c r="Q1149">
        <v>0</v>
      </c>
      <c r="R1149">
        <v>244.44</v>
      </c>
      <c r="S1149">
        <v>0</v>
      </c>
      <c r="T1149" s="3">
        <v>3718.98</v>
      </c>
      <c r="U1149" s="38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 s="38">
        <v>21437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5605</v>
      </c>
      <c r="B1150" t="s">
        <v>5606</v>
      </c>
      <c r="C1150" s="1">
        <v>46052</v>
      </c>
      <c r="D1150" s="2">
        <v>2000487043</v>
      </c>
      <c r="E1150" t="s">
        <v>5205</v>
      </c>
      <c r="G1150" t="s">
        <v>2513</v>
      </c>
      <c r="H1150" t="s">
        <v>24</v>
      </c>
      <c r="I1150">
        <v>17.27</v>
      </c>
      <c r="J1150" s="3">
        <v>4000</v>
      </c>
      <c r="K1150">
        <v>0</v>
      </c>
      <c r="L1150" s="3">
        <v>69080</v>
      </c>
      <c r="M1150">
        <v>898.04</v>
      </c>
      <c r="N1150">
        <v>0</v>
      </c>
      <c r="O1150" s="3">
        <v>2510.1999999999998</v>
      </c>
      <c r="P1150">
        <v>0</v>
      </c>
      <c r="Q1150">
        <v>0</v>
      </c>
      <c r="R1150" s="3">
        <v>4835.6000000000004</v>
      </c>
      <c r="S1150">
        <v>0</v>
      </c>
      <c r="T1150" s="3">
        <v>69978.039999999994</v>
      </c>
      <c r="U1150" s="38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 s="38">
        <v>87043</v>
      </c>
      <c r="Y1150" t="str">
        <f>VLOOKUP(Tabela1[[#This Row],[CÓD PRODUTO ]],[1]fornnecedor!$A:$G,7,0)</f>
        <v>MASSA POLIÉSTER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451</v>
      </c>
      <c r="B1151" t="s">
        <v>452</v>
      </c>
      <c r="C1151" s="1">
        <v>46028</v>
      </c>
      <c r="D1151" s="2">
        <v>99999922977</v>
      </c>
      <c r="E1151" t="s">
        <v>453</v>
      </c>
      <c r="G1151" t="s">
        <v>454</v>
      </c>
      <c r="H1151" t="s">
        <v>24</v>
      </c>
      <c r="I1151">
        <v>11.87</v>
      </c>
      <c r="J1151">
        <v>4</v>
      </c>
      <c r="K1151">
        <v>0</v>
      </c>
      <c r="L1151">
        <v>47.48</v>
      </c>
      <c r="M1151">
        <v>0</v>
      </c>
      <c r="N1151">
        <v>1.48</v>
      </c>
      <c r="O1151">
        <v>0</v>
      </c>
      <c r="P1151">
        <v>0.14000000000000001</v>
      </c>
      <c r="Q1151">
        <v>0</v>
      </c>
      <c r="R1151">
        <v>8.5500000000000007</v>
      </c>
      <c r="S1151">
        <v>0</v>
      </c>
      <c r="T1151">
        <v>49.1</v>
      </c>
      <c r="U1151" s="38">
        <v>112</v>
      </c>
      <c r="V1151" t="str">
        <f>VLOOKUP(Tabela1[[#This Row],[CÓD FORNECEDOR]],'[1]BASE FORNECEDORES'!$A:$N,11,0)</f>
        <v>07.888.247/0001-35</v>
      </c>
      <c r="W1151" t="str">
        <f>VLOOKUP(Tabela1[[#This Row],[CNPJ]],'[1]BASE FORNECEDORES'!$K:$R,8,0)</f>
        <v>COM.ALVORADA LIMPEZA E DESCARTAVEIS</v>
      </c>
      <c r="X1151" s="38">
        <v>22977</v>
      </c>
      <c r="Y1151" t="str">
        <f>VLOOKUP(Tabela1[[#This Row],[CÓD PRODUTO ]],[1]fornnecedor!$A:$G,7,0)</f>
        <v>GRUPO CONVERSAO</v>
      </c>
      <c r="Z1151">
        <v>1366946</v>
      </c>
      <c r="AA1151" t="str">
        <f>Tabela1[[#This Row],[DESCRIÇÃO]]</f>
        <v>COM.ALVORADA LIMPEZA E DESCARTAVEIS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99999923707</v>
      </c>
      <c r="E1152" t="s">
        <v>455</v>
      </c>
      <c r="G1152" t="s">
        <v>456</v>
      </c>
      <c r="H1152" t="s">
        <v>24</v>
      </c>
      <c r="I1152">
        <v>36.18</v>
      </c>
      <c r="J1152">
        <v>5</v>
      </c>
      <c r="K1152">
        <v>0</v>
      </c>
      <c r="L1152">
        <v>180.9</v>
      </c>
      <c r="M1152">
        <v>0</v>
      </c>
      <c r="N1152">
        <v>0</v>
      </c>
      <c r="O1152">
        <v>0</v>
      </c>
      <c r="P1152">
        <v>0.55000000000000004</v>
      </c>
      <c r="Q1152">
        <v>0</v>
      </c>
      <c r="R1152">
        <v>36.29</v>
      </c>
      <c r="S1152">
        <v>0</v>
      </c>
      <c r="T1152">
        <v>181.45</v>
      </c>
      <c r="U1152" s="38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 s="38">
        <v>23707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2002823509</v>
      </c>
      <c r="E1153" t="s">
        <v>457</v>
      </c>
      <c r="G1153" t="s">
        <v>458</v>
      </c>
      <c r="H1153" t="s">
        <v>66</v>
      </c>
      <c r="I1153">
        <v>120.59</v>
      </c>
      <c r="J1153">
        <v>3</v>
      </c>
      <c r="K1153">
        <v>0</v>
      </c>
      <c r="L1153">
        <v>361.77</v>
      </c>
      <c r="M1153">
        <v>0</v>
      </c>
      <c r="N1153">
        <v>0</v>
      </c>
      <c r="O1153">
        <v>0</v>
      </c>
      <c r="P1153">
        <v>1.1000000000000001</v>
      </c>
      <c r="Q1153">
        <v>0</v>
      </c>
      <c r="R1153">
        <v>72.569999999999993</v>
      </c>
      <c r="S1153">
        <v>0</v>
      </c>
      <c r="T1153">
        <v>362.87</v>
      </c>
      <c r="U1153" s="38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 s="38">
        <v>23509</v>
      </c>
      <c r="Y1153" t="str">
        <f>VLOOKUP(Tabela1[[#This Row],[CÓD PRODUTO ]],[1]fornnecedor!$A:$G,7,0)</f>
        <v>APLICADORES / ADAPTADORES / ENGATES / SUPORTES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99999900169</v>
      </c>
      <c r="E1154" t="s">
        <v>459</v>
      </c>
      <c r="G1154" t="s">
        <v>460</v>
      </c>
      <c r="H1154" t="s">
        <v>461</v>
      </c>
      <c r="I1154">
        <v>25.43</v>
      </c>
      <c r="J1154">
        <v>10</v>
      </c>
      <c r="K1154">
        <v>36</v>
      </c>
      <c r="L1154">
        <v>254.3</v>
      </c>
      <c r="M1154">
        <v>0</v>
      </c>
      <c r="N1154">
        <v>0</v>
      </c>
      <c r="O1154">
        <v>0</v>
      </c>
      <c r="P1154">
        <v>0.77</v>
      </c>
      <c r="Q1154">
        <v>0</v>
      </c>
      <c r="R1154">
        <v>51.01</v>
      </c>
      <c r="S1154">
        <v>0</v>
      </c>
      <c r="T1154">
        <v>255.07</v>
      </c>
      <c r="U1154" s="38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 s="38">
        <v>169</v>
      </c>
      <c r="Y1154" t="str">
        <f>VLOOKUP(Tabela1[[#This Row],[CÓD PRODUTO ]],[1]fornnecedor!$A:$G,7,0)</f>
        <v>GRUPO CONVERSAO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99999985137</v>
      </c>
      <c r="E1155" t="s">
        <v>462</v>
      </c>
      <c r="G1155" t="s">
        <v>463</v>
      </c>
      <c r="H1155" t="s">
        <v>24</v>
      </c>
      <c r="I1155">
        <v>47.33</v>
      </c>
      <c r="J1155">
        <v>2</v>
      </c>
      <c r="K1155">
        <v>0</v>
      </c>
      <c r="L1155">
        <v>94.65</v>
      </c>
      <c r="M1155">
        <v>0</v>
      </c>
      <c r="N1155">
        <v>3.99</v>
      </c>
      <c r="O1155">
        <v>0</v>
      </c>
      <c r="P1155">
        <v>0.3</v>
      </c>
      <c r="Q1155">
        <v>0</v>
      </c>
      <c r="R1155">
        <v>17.04</v>
      </c>
      <c r="S1155">
        <v>0</v>
      </c>
      <c r="T1155">
        <v>98.94</v>
      </c>
      <c r="U1155" s="38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 s="38">
        <v>85137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99999985408</v>
      </c>
      <c r="E1156" t="s">
        <v>464</v>
      </c>
      <c r="G1156" t="s">
        <v>458</v>
      </c>
      <c r="H1156" t="s">
        <v>24</v>
      </c>
      <c r="I1156">
        <v>17.7</v>
      </c>
      <c r="J1156">
        <v>6</v>
      </c>
      <c r="K1156">
        <v>0</v>
      </c>
      <c r="L1156">
        <v>106.17</v>
      </c>
      <c r="M1156">
        <v>0</v>
      </c>
      <c r="N1156">
        <v>4.1100000000000003</v>
      </c>
      <c r="O1156">
        <v>0</v>
      </c>
      <c r="P1156">
        <v>0.33</v>
      </c>
      <c r="Q1156">
        <v>0</v>
      </c>
      <c r="R1156">
        <v>0</v>
      </c>
      <c r="S1156">
        <v>0</v>
      </c>
      <c r="T1156">
        <v>110.61</v>
      </c>
      <c r="U1156" s="38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 s="38">
        <v>85408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99999923541</v>
      </c>
      <c r="E1157" t="s">
        <v>465</v>
      </c>
      <c r="G1157" t="s">
        <v>466</v>
      </c>
      <c r="H1157" t="s">
        <v>24</v>
      </c>
      <c r="I1157">
        <v>58.91</v>
      </c>
      <c r="J1157">
        <v>5</v>
      </c>
      <c r="K1157">
        <v>0</v>
      </c>
      <c r="L1157">
        <v>294.55</v>
      </c>
      <c r="M1157">
        <v>0</v>
      </c>
      <c r="N1157">
        <v>0</v>
      </c>
      <c r="O1157">
        <v>0</v>
      </c>
      <c r="P1157">
        <v>0.89</v>
      </c>
      <c r="Q1157">
        <v>0</v>
      </c>
      <c r="R1157">
        <v>59.09</v>
      </c>
      <c r="S1157">
        <v>0</v>
      </c>
      <c r="T1157">
        <v>295.44</v>
      </c>
      <c r="U1157" s="38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 s="38">
        <v>23541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99999923518</v>
      </c>
      <c r="E1158" t="s">
        <v>467</v>
      </c>
      <c r="G1158" t="s">
        <v>468</v>
      </c>
      <c r="H1158" t="s">
        <v>66</v>
      </c>
      <c r="I1158">
        <v>8.17</v>
      </c>
      <c r="J1158">
        <v>48</v>
      </c>
      <c r="K1158">
        <v>0</v>
      </c>
      <c r="L1158">
        <v>392.01</v>
      </c>
      <c r="M1158">
        <v>0</v>
      </c>
      <c r="N1158">
        <v>8.31</v>
      </c>
      <c r="O1158">
        <v>0</v>
      </c>
      <c r="P1158">
        <v>1.3</v>
      </c>
      <c r="Q1158">
        <v>0</v>
      </c>
      <c r="R1158">
        <v>0</v>
      </c>
      <c r="S1158">
        <v>0</v>
      </c>
      <c r="T1158">
        <v>401.62</v>
      </c>
      <c r="U1158" s="3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 s="38">
        <v>23518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99999922987</v>
      </c>
      <c r="E1159" t="s">
        <v>469</v>
      </c>
      <c r="G1159" t="s">
        <v>454</v>
      </c>
      <c r="H1159" t="s">
        <v>24</v>
      </c>
      <c r="I1159">
        <v>6.3</v>
      </c>
      <c r="J1159">
        <v>30</v>
      </c>
      <c r="K1159">
        <v>0</v>
      </c>
      <c r="L1159">
        <v>188.96</v>
      </c>
      <c r="M1159">
        <v>0</v>
      </c>
      <c r="N1159">
        <v>12.34</v>
      </c>
      <c r="O1159">
        <v>0</v>
      </c>
      <c r="P1159">
        <v>0.61</v>
      </c>
      <c r="Q1159">
        <v>0</v>
      </c>
      <c r="R1159">
        <v>0</v>
      </c>
      <c r="S1159">
        <v>0</v>
      </c>
      <c r="T1159">
        <v>201.91</v>
      </c>
      <c r="U1159" s="38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 s="38">
        <v>22987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99999922988</v>
      </c>
      <c r="E1160" t="s">
        <v>470</v>
      </c>
      <c r="G1160" t="s">
        <v>471</v>
      </c>
      <c r="H1160" t="s">
        <v>24</v>
      </c>
      <c r="I1160">
        <v>41.37</v>
      </c>
      <c r="J1160">
        <v>5</v>
      </c>
      <c r="K1160">
        <v>0</v>
      </c>
      <c r="L1160">
        <v>206.83</v>
      </c>
      <c r="M1160">
        <v>0</v>
      </c>
      <c r="N1160">
        <v>17.82</v>
      </c>
      <c r="O1160">
        <v>0</v>
      </c>
      <c r="P1160">
        <v>0.68</v>
      </c>
      <c r="Q1160">
        <v>0</v>
      </c>
      <c r="R1160">
        <v>37.229999999999997</v>
      </c>
      <c r="S1160">
        <v>0</v>
      </c>
      <c r="T1160">
        <v>225.33</v>
      </c>
      <c r="U1160" s="38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 s="38">
        <v>22988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99999987172</v>
      </c>
      <c r="E1161" t="s">
        <v>472</v>
      </c>
      <c r="G1161" t="s">
        <v>473</v>
      </c>
      <c r="H1161" t="s">
        <v>24</v>
      </c>
      <c r="I1161">
        <v>20.059999999999999</v>
      </c>
      <c r="J1161">
        <v>2</v>
      </c>
      <c r="K1161">
        <v>0</v>
      </c>
      <c r="L1161">
        <v>40.119999999999997</v>
      </c>
      <c r="M1161">
        <v>0</v>
      </c>
      <c r="N1161">
        <v>0</v>
      </c>
      <c r="O1161">
        <v>0</v>
      </c>
      <c r="P1161">
        <v>0.12</v>
      </c>
      <c r="Q1161">
        <v>0</v>
      </c>
      <c r="R1161">
        <v>8.0500000000000007</v>
      </c>
      <c r="S1161">
        <v>0</v>
      </c>
      <c r="T1161">
        <v>40.24</v>
      </c>
      <c r="U1161" s="38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 s="38">
        <v>87172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99999983805</v>
      </c>
      <c r="E1162" t="s">
        <v>474</v>
      </c>
      <c r="G1162" t="s">
        <v>463</v>
      </c>
      <c r="H1162" t="s">
        <v>24</v>
      </c>
      <c r="I1162">
        <v>27.14</v>
      </c>
      <c r="J1162">
        <v>3</v>
      </c>
      <c r="K1162">
        <v>0</v>
      </c>
      <c r="L1162">
        <v>81.42</v>
      </c>
      <c r="M1162">
        <v>0</v>
      </c>
      <c r="N1162">
        <v>0</v>
      </c>
      <c r="O1162">
        <v>0</v>
      </c>
      <c r="P1162">
        <v>0.24</v>
      </c>
      <c r="Q1162">
        <v>0</v>
      </c>
      <c r="R1162">
        <v>16.329999999999998</v>
      </c>
      <c r="S1162">
        <v>0</v>
      </c>
      <c r="T1162">
        <v>81.66</v>
      </c>
      <c r="U1162" s="38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 s="38">
        <v>83805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99999923765</v>
      </c>
      <c r="E1163" t="s">
        <v>475</v>
      </c>
      <c r="G1163" t="s">
        <v>463</v>
      </c>
      <c r="H1163" t="s">
        <v>24</v>
      </c>
      <c r="I1163">
        <v>20.5</v>
      </c>
      <c r="J1163">
        <v>3</v>
      </c>
      <c r="K1163">
        <v>0</v>
      </c>
      <c r="L1163">
        <v>61.5</v>
      </c>
      <c r="M1163">
        <v>0</v>
      </c>
      <c r="N1163">
        <v>0</v>
      </c>
      <c r="O1163">
        <v>0</v>
      </c>
      <c r="P1163">
        <v>0.18</v>
      </c>
      <c r="Q1163">
        <v>0</v>
      </c>
      <c r="R1163">
        <v>12.34</v>
      </c>
      <c r="S1163">
        <v>0</v>
      </c>
      <c r="T1163">
        <v>61.68</v>
      </c>
      <c r="U1163" s="38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 s="38">
        <v>23765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99999923540</v>
      </c>
      <c r="E1164" t="s">
        <v>476</v>
      </c>
      <c r="G1164" t="s">
        <v>477</v>
      </c>
      <c r="H1164" t="s">
        <v>24</v>
      </c>
      <c r="I1164">
        <v>25.39</v>
      </c>
      <c r="J1164">
        <v>4</v>
      </c>
      <c r="K1164">
        <v>0</v>
      </c>
      <c r="L1164">
        <v>101.58</v>
      </c>
      <c r="M1164">
        <v>0</v>
      </c>
      <c r="N1164">
        <v>5.3</v>
      </c>
      <c r="O1164">
        <v>0</v>
      </c>
      <c r="P1164">
        <v>0.32</v>
      </c>
      <c r="Q1164">
        <v>0</v>
      </c>
      <c r="R1164">
        <v>0</v>
      </c>
      <c r="S1164">
        <v>0</v>
      </c>
      <c r="T1164">
        <v>107.2</v>
      </c>
      <c r="U1164" s="38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 s="38">
        <v>23540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99999900250</v>
      </c>
      <c r="E1165" t="s">
        <v>478</v>
      </c>
      <c r="G1165" t="s">
        <v>463</v>
      </c>
      <c r="H1165" t="s">
        <v>24</v>
      </c>
      <c r="I1165">
        <v>16.09</v>
      </c>
      <c r="J1165">
        <v>3</v>
      </c>
      <c r="K1165">
        <v>0</v>
      </c>
      <c r="L1165">
        <v>48.27</v>
      </c>
      <c r="M1165">
        <v>0</v>
      </c>
      <c r="N1165">
        <v>0</v>
      </c>
      <c r="O1165">
        <v>0</v>
      </c>
      <c r="P1165">
        <v>0.14000000000000001</v>
      </c>
      <c r="Q1165">
        <v>0</v>
      </c>
      <c r="R1165">
        <v>9.68</v>
      </c>
      <c r="S1165">
        <v>0</v>
      </c>
      <c r="T1165">
        <v>48.41</v>
      </c>
      <c r="U1165" s="38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 s="38">
        <v>250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2002822979</v>
      </c>
      <c r="E1166" t="s">
        <v>479</v>
      </c>
      <c r="G1166" t="s">
        <v>480</v>
      </c>
      <c r="H1166" t="s">
        <v>24</v>
      </c>
      <c r="I1166">
        <v>44.57</v>
      </c>
      <c r="J1166">
        <v>1</v>
      </c>
      <c r="K1166">
        <v>0</v>
      </c>
      <c r="L1166">
        <v>44.57</v>
      </c>
      <c r="M1166">
        <v>0</v>
      </c>
      <c r="N1166">
        <v>0</v>
      </c>
      <c r="O1166">
        <v>0</v>
      </c>
      <c r="P1166">
        <v>0.13</v>
      </c>
      <c r="Q1166">
        <v>0</v>
      </c>
      <c r="R1166">
        <v>8.94</v>
      </c>
      <c r="S1166">
        <v>0</v>
      </c>
      <c r="T1166">
        <v>44.7</v>
      </c>
      <c r="U1166" s="38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 s="38">
        <v>22979</v>
      </c>
      <c r="Y1166" t="str">
        <f>VLOOKUP(Tabela1[[#This Row],[CÓD PRODUTO ]],[1]fornnecedor!$A:$G,7,0)</f>
        <v>APLICADORES / ADAPTADORES / ENGATES / SUPORTES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481</v>
      </c>
      <c r="B1167" t="s">
        <v>452</v>
      </c>
      <c r="C1167" s="1">
        <v>46049</v>
      </c>
      <c r="D1167" s="2">
        <v>99999922986</v>
      </c>
      <c r="E1167" t="s">
        <v>482</v>
      </c>
      <c r="G1167" t="s">
        <v>454</v>
      </c>
      <c r="H1167" t="s">
        <v>24</v>
      </c>
      <c r="I1167">
        <v>8.5500000000000007</v>
      </c>
      <c r="J1167">
        <v>10</v>
      </c>
      <c r="K1167">
        <v>0</v>
      </c>
      <c r="L1167">
        <v>85.5</v>
      </c>
      <c r="M1167">
        <v>0</v>
      </c>
      <c r="N1167">
        <v>0</v>
      </c>
      <c r="O1167">
        <v>0</v>
      </c>
      <c r="P1167">
        <v>0.24</v>
      </c>
      <c r="Q1167">
        <v>0</v>
      </c>
      <c r="R1167">
        <v>17.149999999999999</v>
      </c>
      <c r="S1167">
        <v>0</v>
      </c>
      <c r="T1167">
        <v>85.74</v>
      </c>
      <c r="U1167" s="38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 s="38">
        <v>22986</v>
      </c>
      <c r="Y1167" t="str">
        <f>VLOOKUP(Tabela1[[#This Row],[CÓD PRODUTO ]],[1]fornnecedor!$A:$G,7,0)</f>
        <v>GRUPO CONVERSAO</v>
      </c>
      <c r="Z1167">
        <v>1375459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2002022981</v>
      </c>
      <c r="E1168" t="s">
        <v>483</v>
      </c>
      <c r="F1168" t="s">
        <v>64</v>
      </c>
      <c r="G1168" t="s">
        <v>458</v>
      </c>
      <c r="H1168" t="s">
        <v>24</v>
      </c>
      <c r="I1168">
        <v>2.5</v>
      </c>
      <c r="J1168">
        <v>48</v>
      </c>
      <c r="K1168">
        <v>0</v>
      </c>
      <c r="L1168">
        <v>120</v>
      </c>
      <c r="M1168">
        <v>0</v>
      </c>
      <c r="N1168">
        <v>0</v>
      </c>
      <c r="O1168">
        <v>0</v>
      </c>
      <c r="P1168">
        <v>0.33</v>
      </c>
      <c r="Q1168">
        <v>0</v>
      </c>
      <c r="R1168">
        <v>24.07</v>
      </c>
      <c r="S1168">
        <v>0</v>
      </c>
      <c r="T1168">
        <v>120.33</v>
      </c>
      <c r="U1168" s="3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 s="38">
        <v>22981</v>
      </c>
      <c r="Y1168" t="str">
        <f>VLOOKUP(Tabela1[[#This Row],[CÓD PRODUTO ]],[1]fornnecedor!$A:$G,7,0)</f>
        <v>FLANELAS / PANOS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99999983939</v>
      </c>
      <c r="E1169" t="s">
        <v>484</v>
      </c>
      <c r="G1169" t="s">
        <v>458</v>
      </c>
      <c r="H1169" t="s">
        <v>24</v>
      </c>
      <c r="I1169">
        <v>43.87</v>
      </c>
      <c r="J1169">
        <v>5</v>
      </c>
      <c r="K1169">
        <v>0</v>
      </c>
      <c r="L1169">
        <v>219.35</v>
      </c>
      <c r="M1169">
        <v>0</v>
      </c>
      <c r="N1169">
        <v>0</v>
      </c>
      <c r="O1169">
        <v>0</v>
      </c>
      <c r="P1169">
        <v>0.61</v>
      </c>
      <c r="Q1169">
        <v>0</v>
      </c>
      <c r="R1169">
        <v>43.99</v>
      </c>
      <c r="S1169">
        <v>0</v>
      </c>
      <c r="T1169">
        <v>219.96</v>
      </c>
      <c r="U1169" s="38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 s="38">
        <v>83939</v>
      </c>
      <c r="Y1169" t="str">
        <f>VLOOKUP(Tabela1[[#This Row],[CÓD PRODUTO ]],[1]fornnecedor!$A:$G,7,0)</f>
        <v>GRUPO CONVERSAO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99999922988</v>
      </c>
      <c r="E1170" t="s">
        <v>470</v>
      </c>
      <c r="G1170" t="s">
        <v>471</v>
      </c>
      <c r="H1170" t="s">
        <v>24</v>
      </c>
      <c r="I1170">
        <v>48.66</v>
      </c>
      <c r="J1170">
        <v>2</v>
      </c>
      <c r="K1170">
        <v>0</v>
      </c>
      <c r="L1170">
        <v>97.32</v>
      </c>
      <c r="M1170">
        <v>0</v>
      </c>
      <c r="N1170">
        <v>8.3800000000000008</v>
      </c>
      <c r="O1170">
        <v>0</v>
      </c>
      <c r="P1170">
        <v>0.28999999999999998</v>
      </c>
      <c r="Q1170">
        <v>0</v>
      </c>
      <c r="R1170">
        <v>17.52</v>
      </c>
      <c r="S1170">
        <v>0</v>
      </c>
      <c r="T1170">
        <v>105.99</v>
      </c>
      <c r="U1170" s="38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 s="38">
        <v>22988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99999923518</v>
      </c>
      <c r="E1171" t="s">
        <v>467</v>
      </c>
      <c r="G1171" t="s">
        <v>468</v>
      </c>
      <c r="H1171" t="s">
        <v>66</v>
      </c>
      <c r="I1171">
        <v>8.33</v>
      </c>
      <c r="J1171">
        <v>16</v>
      </c>
      <c r="K1171">
        <v>0</v>
      </c>
      <c r="L1171">
        <v>133.33000000000001</v>
      </c>
      <c r="M1171">
        <v>0</v>
      </c>
      <c r="N1171">
        <v>2.83</v>
      </c>
      <c r="O1171">
        <v>0</v>
      </c>
      <c r="P1171">
        <v>0.38</v>
      </c>
      <c r="Q1171">
        <v>0</v>
      </c>
      <c r="R1171">
        <v>0</v>
      </c>
      <c r="S1171">
        <v>0</v>
      </c>
      <c r="T1171">
        <v>136.54</v>
      </c>
      <c r="U1171" s="38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 s="38">
        <v>23518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2002823509</v>
      </c>
      <c r="E1172" t="s">
        <v>457</v>
      </c>
      <c r="G1172" t="s">
        <v>458</v>
      </c>
      <c r="H1172" t="s">
        <v>66</v>
      </c>
      <c r="I1172">
        <v>122.54</v>
      </c>
      <c r="J1172">
        <v>2</v>
      </c>
      <c r="K1172">
        <v>0</v>
      </c>
      <c r="L1172">
        <v>245.08</v>
      </c>
      <c r="M1172">
        <v>0</v>
      </c>
      <c r="N1172">
        <v>0</v>
      </c>
      <c r="O1172">
        <v>0</v>
      </c>
      <c r="P1172">
        <v>0.74</v>
      </c>
      <c r="Q1172">
        <v>0</v>
      </c>
      <c r="R1172">
        <v>49.16</v>
      </c>
      <c r="S1172">
        <v>0</v>
      </c>
      <c r="T1172">
        <v>245.82</v>
      </c>
      <c r="U1172" s="38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 s="38">
        <v>23509</v>
      </c>
      <c r="Y1172" t="str">
        <f>VLOOKUP(Tabela1[[#This Row],[CÓD PRODUTO ]],[1]fornnecedor!$A:$G,7,0)</f>
        <v>APLICADORES / ADAPTADORES / ENGATES / SUPORTES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99999900169</v>
      </c>
      <c r="E1173" t="s">
        <v>459</v>
      </c>
      <c r="G1173" t="s">
        <v>460</v>
      </c>
      <c r="H1173" t="s">
        <v>461</v>
      </c>
      <c r="I1173">
        <v>25.94</v>
      </c>
      <c r="J1173">
        <v>2</v>
      </c>
      <c r="K1173">
        <v>7.2</v>
      </c>
      <c r="L1173">
        <v>51.88</v>
      </c>
      <c r="M1173">
        <v>0</v>
      </c>
      <c r="N1173">
        <v>0</v>
      </c>
      <c r="O1173">
        <v>0</v>
      </c>
      <c r="P1173">
        <v>0.14000000000000001</v>
      </c>
      <c r="Q1173">
        <v>0</v>
      </c>
      <c r="R1173">
        <v>10.4</v>
      </c>
      <c r="S1173">
        <v>0</v>
      </c>
      <c r="T1173">
        <v>52.02</v>
      </c>
      <c r="U1173" s="38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 s="38">
        <v>169</v>
      </c>
      <c r="Y1173" t="str">
        <f>VLOOKUP(Tabela1[[#This Row],[CÓD PRODUTO ]],[1]fornnecedor!$A:$G,7,0)</f>
        <v>GRUPO CONVERSAO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99999923541</v>
      </c>
      <c r="E1174" t="s">
        <v>465</v>
      </c>
      <c r="G1174" t="s">
        <v>466</v>
      </c>
      <c r="H1174" t="s">
        <v>24</v>
      </c>
      <c r="I1174">
        <v>69.3</v>
      </c>
      <c r="J1174">
        <v>2</v>
      </c>
      <c r="K1174">
        <v>0</v>
      </c>
      <c r="L1174">
        <v>138.6</v>
      </c>
      <c r="M1174">
        <v>0</v>
      </c>
      <c r="N1174">
        <v>0</v>
      </c>
      <c r="O1174">
        <v>0</v>
      </c>
      <c r="P1174">
        <v>0.39</v>
      </c>
      <c r="Q1174">
        <v>0</v>
      </c>
      <c r="R1174">
        <v>27.8</v>
      </c>
      <c r="S1174">
        <v>0</v>
      </c>
      <c r="T1174">
        <v>138.99</v>
      </c>
      <c r="U1174" s="38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 s="38">
        <v>23541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99999923766</v>
      </c>
      <c r="E1175" t="s">
        <v>485</v>
      </c>
      <c r="G1175" t="s">
        <v>463</v>
      </c>
      <c r="H1175" t="s">
        <v>24</v>
      </c>
      <c r="I1175">
        <v>12.82</v>
      </c>
      <c r="J1175">
        <v>12</v>
      </c>
      <c r="K1175">
        <v>0</v>
      </c>
      <c r="L1175">
        <v>153.84</v>
      </c>
      <c r="M1175">
        <v>0</v>
      </c>
      <c r="N1175">
        <v>0</v>
      </c>
      <c r="O1175">
        <v>0</v>
      </c>
      <c r="P1175">
        <v>0.43</v>
      </c>
      <c r="Q1175">
        <v>0</v>
      </c>
      <c r="R1175">
        <v>30.85</v>
      </c>
      <c r="S1175">
        <v>0</v>
      </c>
      <c r="T1175">
        <v>154.27000000000001</v>
      </c>
      <c r="U1175" s="38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 s="38">
        <v>23766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99999900250</v>
      </c>
      <c r="E1176" t="s">
        <v>478</v>
      </c>
      <c r="G1176" t="s">
        <v>463</v>
      </c>
      <c r="H1176" t="s">
        <v>24</v>
      </c>
      <c r="I1176">
        <v>17.88</v>
      </c>
      <c r="J1176">
        <v>2</v>
      </c>
      <c r="K1176">
        <v>0</v>
      </c>
      <c r="L1176">
        <v>35.76</v>
      </c>
      <c r="M1176">
        <v>0</v>
      </c>
      <c r="N1176">
        <v>0</v>
      </c>
      <c r="O1176">
        <v>0</v>
      </c>
      <c r="P1176">
        <v>0.1</v>
      </c>
      <c r="Q1176">
        <v>0</v>
      </c>
      <c r="R1176">
        <v>7.17</v>
      </c>
      <c r="S1176">
        <v>0</v>
      </c>
      <c r="T1176">
        <v>35.86</v>
      </c>
      <c r="U1176" s="38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 s="38">
        <v>250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99999923517</v>
      </c>
      <c r="E1177" t="s">
        <v>486</v>
      </c>
      <c r="G1177" t="s">
        <v>458</v>
      </c>
      <c r="H1177" t="s">
        <v>24</v>
      </c>
      <c r="I1177">
        <v>8.92</v>
      </c>
      <c r="J1177">
        <v>10</v>
      </c>
      <c r="K1177">
        <v>0</v>
      </c>
      <c r="L1177">
        <v>89.2</v>
      </c>
      <c r="M1177">
        <v>0</v>
      </c>
      <c r="N1177">
        <v>0</v>
      </c>
      <c r="O1177">
        <v>0</v>
      </c>
      <c r="P1177">
        <v>0.25</v>
      </c>
      <c r="Q1177">
        <v>0</v>
      </c>
      <c r="R1177">
        <v>17.89</v>
      </c>
      <c r="S1177">
        <v>0</v>
      </c>
      <c r="T1177">
        <v>89.45</v>
      </c>
      <c r="U1177" s="38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 s="38">
        <v>23517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487</v>
      </c>
      <c r="B1178" t="s">
        <v>452</v>
      </c>
      <c r="C1178" s="1">
        <v>46050</v>
      </c>
      <c r="D1178" s="2">
        <v>2002087003</v>
      </c>
      <c r="E1178" t="s">
        <v>488</v>
      </c>
      <c r="G1178" t="s">
        <v>489</v>
      </c>
      <c r="H1178" t="s">
        <v>24</v>
      </c>
      <c r="I1178">
        <v>67.59</v>
      </c>
      <c r="J1178">
        <v>8</v>
      </c>
      <c r="K1178">
        <v>0</v>
      </c>
      <c r="L1178">
        <v>540.72</v>
      </c>
      <c r="M1178">
        <v>0</v>
      </c>
      <c r="N1178">
        <v>0</v>
      </c>
      <c r="O1178">
        <v>0</v>
      </c>
      <c r="P1178">
        <v>3.9</v>
      </c>
      <c r="Q1178">
        <v>0</v>
      </c>
      <c r="R1178">
        <v>108.92</v>
      </c>
      <c r="S1178">
        <v>0</v>
      </c>
      <c r="T1178">
        <v>544.62</v>
      </c>
      <c r="U1178" s="3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 s="38">
        <v>87003</v>
      </c>
      <c r="Y1178" t="str">
        <f>VLOOKUP(Tabela1[[#This Row],[CÓD PRODUTO ]],[1]fornnecedor!$A:$G,7,0)</f>
        <v>FLANELAS / PANOS</v>
      </c>
      <c r="Z1178">
        <v>1376334</v>
      </c>
      <c r="AA1178" t="str">
        <f>Tabela1[[#This Row],[DESCRIÇÃO]]</f>
        <v>COM.ALVORADA LIMPEZA E DESCARTAVEIS</v>
      </c>
    </row>
    <row r="1179" spans="1:27" x14ac:dyDescent="0.3">
      <c r="A1179" t="s">
        <v>5607</v>
      </c>
      <c r="B1179" t="s">
        <v>452</v>
      </c>
      <c r="C1179" s="1">
        <v>46065</v>
      </c>
      <c r="D1179" s="2">
        <v>99999983941</v>
      </c>
      <c r="E1179" t="s">
        <v>2252</v>
      </c>
      <c r="G1179" t="s">
        <v>458</v>
      </c>
      <c r="H1179" t="s">
        <v>24</v>
      </c>
      <c r="I1179">
        <v>96.01</v>
      </c>
      <c r="J1179">
        <v>3</v>
      </c>
      <c r="K1179">
        <v>0</v>
      </c>
      <c r="L1179">
        <v>288.02999999999997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58.39</v>
      </c>
      <c r="S1179">
        <v>0</v>
      </c>
      <c r="T1179">
        <v>291.93</v>
      </c>
      <c r="U1179" s="38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 s="38">
        <v>83941</v>
      </c>
      <c r="Y1179" t="str">
        <f>VLOOKUP(Tabela1[[#This Row],[CÓD PRODUTO ]],[1]fornnecedor!$A:$G,7,0)</f>
        <v>GRUPO CONVERSAO</v>
      </c>
      <c r="Z1179">
        <v>1383034</v>
      </c>
      <c r="AA1179" t="str">
        <f>Tabela1[[#This Row],[DESCRIÇÃO]]</f>
        <v>COM.ALVORADA LIMPEZA E DESCARTAVEIS</v>
      </c>
    </row>
    <row r="1180" spans="1:27" x14ac:dyDescent="0.3">
      <c r="A1180" t="s">
        <v>5608</v>
      </c>
      <c r="B1180" t="s">
        <v>5609</v>
      </c>
      <c r="C1180" s="1">
        <v>46065</v>
      </c>
      <c r="D1180" s="2">
        <v>2002087184</v>
      </c>
      <c r="E1180" t="s">
        <v>5435</v>
      </c>
      <c r="G1180" t="s">
        <v>5436</v>
      </c>
      <c r="H1180" t="s">
        <v>24</v>
      </c>
      <c r="I1180">
        <v>4.6900000000000004</v>
      </c>
      <c r="J1180" s="3">
        <v>1000</v>
      </c>
      <c r="K1180">
        <v>0</v>
      </c>
      <c r="L1180" s="3">
        <v>4690</v>
      </c>
      <c r="M1180">
        <v>0</v>
      </c>
      <c r="N1180">
        <v>0</v>
      </c>
      <c r="O1180">
        <v>230</v>
      </c>
      <c r="P1180">
        <v>0</v>
      </c>
      <c r="Q1180">
        <v>0</v>
      </c>
      <c r="R1180">
        <v>196.8</v>
      </c>
      <c r="S1180">
        <v>0</v>
      </c>
      <c r="T1180" s="3">
        <v>4920</v>
      </c>
      <c r="U1180" s="38">
        <v>172</v>
      </c>
      <c r="V1180" t="str">
        <f>VLOOKUP(Tabela1[[#This Row],[CÓD FORNECEDOR]],'[1]BASE FORNECEDORES'!$A:$N,11,0)</f>
        <v>03.123.344/0001-86</v>
      </c>
      <c r="W1180" t="str">
        <f>VLOOKUP(Tabela1[[#This Row],[CNPJ]],'[1]BASE FORNECEDORES'!$K:$R,8,0)</f>
        <v>AYRTON JOSE DISCINI FILHO EPP</v>
      </c>
      <c r="X1180" s="38">
        <v>87184</v>
      </c>
      <c r="Y1180" t="str">
        <f>VLOOKUP(Tabela1[[#This Row],[CÓD PRODUTO ]],[1]fornnecedor!$A:$G,7,0)</f>
        <v>FLANELAS / PANOS</v>
      </c>
      <c r="Z1180">
        <v>49348</v>
      </c>
      <c r="AA1180" t="str">
        <f>Tabela1[[#This Row],[DESCRIÇÃO]]</f>
        <v>AYRTON JOSE DISCINI FILHO EPP</v>
      </c>
    </row>
    <row r="1181" spans="1:27" x14ac:dyDescent="0.3">
      <c r="A1181" t="s">
        <v>5610</v>
      </c>
      <c r="B1181" t="s">
        <v>5611</v>
      </c>
      <c r="C1181" s="1">
        <v>46076</v>
      </c>
      <c r="D1181" s="2">
        <v>2006521341</v>
      </c>
      <c r="E1181" t="s">
        <v>4532</v>
      </c>
      <c r="G1181" t="s">
        <v>4442</v>
      </c>
      <c r="H1181" t="s">
        <v>24</v>
      </c>
      <c r="I1181">
        <v>125</v>
      </c>
      <c r="J1181">
        <v>15</v>
      </c>
      <c r="K1181">
        <v>0</v>
      </c>
      <c r="L1181" s="3">
        <v>1875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 s="3">
        <v>1875</v>
      </c>
      <c r="U1181" s="38">
        <v>209</v>
      </c>
      <c r="V1181" t="str">
        <f>VLOOKUP(Tabela1[[#This Row],[CÓD FORNECEDOR]],'[1]BASE FORNECEDORES'!$A:$N,11,0)</f>
        <v>02.106.105/0001-55</v>
      </c>
      <c r="W1181" t="str">
        <f>VLOOKUP(Tabela1[[#This Row],[CNPJ]],'[1]BASE FORNECEDORES'!$K:$R,8,0)</f>
        <v>CELSO CAVINI DIAS SERRALHERIA ME</v>
      </c>
      <c r="X1181" s="38">
        <v>21341</v>
      </c>
      <c r="Y1181" t="str">
        <f>VLOOKUP(Tabela1[[#This Row],[CÓD PRODUTO ]],[1]fornnecedor!$A:$G,7,0)</f>
        <v>CAVALETES</v>
      </c>
      <c r="Z1181">
        <v>1758</v>
      </c>
      <c r="AA1181" t="str">
        <f>Tabela1[[#This Row],[DESCRIÇÃO]]</f>
        <v>CELSO CAVINI DIAS SERRALHERIA ME</v>
      </c>
    </row>
    <row r="1182" spans="1:27" x14ac:dyDescent="0.3">
      <c r="A1182" t="s">
        <v>5610</v>
      </c>
      <c r="B1182" t="s">
        <v>5611</v>
      </c>
      <c r="C1182" s="1">
        <v>46076</v>
      </c>
      <c r="D1182" s="2">
        <v>2006585598</v>
      </c>
      <c r="E1182" t="s">
        <v>4997</v>
      </c>
      <c r="G1182" t="s">
        <v>4442</v>
      </c>
      <c r="H1182" t="s">
        <v>24</v>
      </c>
      <c r="I1182">
        <v>235</v>
      </c>
      <c r="J1182">
        <v>2</v>
      </c>
      <c r="K1182">
        <v>0</v>
      </c>
      <c r="L1182">
        <v>470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470</v>
      </c>
      <c r="U1182" s="38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 s="38">
        <v>85598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5610</v>
      </c>
      <c r="B1183" t="s">
        <v>5611</v>
      </c>
      <c r="C1183" s="1">
        <v>46076</v>
      </c>
      <c r="D1183" s="2">
        <v>2002885594</v>
      </c>
      <c r="E1183" t="s">
        <v>4926</v>
      </c>
      <c r="G1183" t="s">
        <v>4442</v>
      </c>
      <c r="H1183" t="s">
        <v>24</v>
      </c>
      <c r="I1183">
        <v>190</v>
      </c>
      <c r="J1183">
        <v>3</v>
      </c>
      <c r="K1183">
        <v>0</v>
      </c>
      <c r="L1183">
        <v>570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570</v>
      </c>
      <c r="U1183" s="38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 s="38">
        <v>85594</v>
      </c>
      <c r="Y1183" t="str">
        <f>VLOOKUP(Tabela1[[#This Row],[CÓD PRODUTO ]],[1]fornnecedor!$A:$G,7,0)</f>
        <v>APLICADORES / ADAPTADORES / ENGATES / SUPORTES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5610</v>
      </c>
      <c r="B1184" t="s">
        <v>5611</v>
      </c>
      <c r="C1184" s="1">
        <v>46076</v>
      </c>
      <c r="D1184" s="2">
        <v>2006585596</v>
      </c>
      <c r="E1184" t="s">
        <v>4441</v>
      </c>
      <c r="G1184" t="s">
        <v>4442</v>
      </c>
      <c r="H1184" t="s">
        <v>24</v>
      </c>
      <c r="I1184">
        <v>240</v>
      </c>
      <c r="J1184">
        <v>6</v>
      </c>
      <c r="K1184">
        <v>0</v>
      </c>
      <c r="L1184" s="3">
        <v>1440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 s="3">
        <v>1440</v>
      </c>
      <c r="U1184" s="38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 s="38">
        <v>85596</v>
      </c>
      <c r="Y1184" t="str">
        <f>VLOOKUP(Tabela1[[#This Row],[CÓD PRODUTO ]],[1]fornnecedor!$A:$G,7,0)</f>
        <v>CAVALETES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493</v>
      </c>
      <c r="B1185" t="s">
        <v>494</v>
      </c>
      <c r="C1185" s="1">
        <v>46031</v>
      </c>
      <c r="D1185" s="2">
        <v>2005623708</v>
      </c>
      <c r="E1185" t="s">
        <v>495</v>
      </c>
      <c r="G1185" t="s">
        <v>496</v>
      </c>
      <c r="H1185" t="s">
        <v>24</v>
      </c>
      <c r="I1185">
        <v>25.5</v>
      </c>
      <c r="J1185">
        <v>120</v>
      </c>
      <c r="K1185">
        <v>0</v>
      </c>
      <c r="L1185" s="3">
        <v>3060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122.4</v>
      </c>
      <c r="S1185">
        <v>0</v>
      </c>
      <c r="T1185" s="3">
        <v>3060</v>
      </c>
      <c r="U1185" s="38">
        <v>261</v>
      </c>
      <c r="V1185" t="str">
        <f>VLOOKUP(Tabela1[[#This Row],[CÓD FORNECEDOR]],'[1]BASE FORNECEDORES'!$A:$N,11,0)</f>
        <v>09.092.458/0001-92</v>
      </c>
      <c r="W1185" t="str">
        <f>VLOOKUP(Tabela1[[#This Row],[CNPJ]],'[1]BASE FORNECEDORES'!$K:$R,8,0)</f>
        <v>SOLUCAO ADESIVOS E SELANTES LTDA</v>
      </c>
      <c r="X1185" s="38">
        <v>23708</v>
      </c>
      <c r="Y1185" t="str">
        <f>VLOOKUP(Tabela1[[#This Row],[CÓD PRODUTO ]],[1]fornnecedor!$A:$G,7,0)</f>
        <v>COLA INST./ ADESIVOS COLANTES</v>
      </c>
      <c r="Z1185">
        <v>96808</v>
      </c>
      <c r="AA1185" t="str">
        <f>Tabela1[[#This Row],[DESCRIÇÃO]]</f>
        <v>SOLUCAO ADESIVOS E SELANTES LTDA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2005621741</v>
      </c>
      <c r="E1186" t="s">
        <v>497</v>
      </c>
      <c r="G1186" t="s">
        <v>496</v>
      </c>
      <c r="H1186" t="s">
        <v>24</v>
      </c>
      <c r="I1186">
        <v>15.4</v>
      </c>
      <c r="J1186">
        <v>120</v>
      </c>
      <c r="K1186">
        <v>0</v>
      </c>
      <c r="L1186" s="3">
        <v>1848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73.92</v>
      </c>
      <c r="S1186">
        <v>0</v>
      </c>
      <c r="T1186" s="3">
        <v>1848</v>
      </c>
      <c r="U1186" s="38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 s="38">
        <v>21741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498</v>
      </c>
      <c r="B1187" t="s">
        <v>499</v>
      </c>
      <c r="C1187" s="1">
        <v>46028</v>
      </c>
      <c r="D1187" s="2">
        <v>2002500005</v>
      </c>
      <c r="E1187" t="s">
        <v>500</v>
      </c>
      <c r="G1187" t="s">
        <v>501</v>
      </c>
      <c r="H1187" t="s">
        <v>24</v>
      </c>
      <c r="I1187">
        <v>3.8</v>
      </c>
      <c r="J1187" s="3">
        <v>1000</v>
      </c>
      <c r="K1187">
        <v>0</v>
      </c>
      <c r="L1187" s="3">
        <v>3800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 s="3">
        <v>3800</v>
      </c>
      <c r="U1187" s="38">
        <v>338</v>
      </c>
      <c r="V1187" t="str">
        <f>VLOOKUP(Tabela1[[#This Row],[CÓD FORNECEDOR]],'[1]BASE FORNECEDORES'!$A:$N,11,0)</f>
        <v>25.026.015/0001-50</v>
      </c>
      <c r="W1187" t="str">
        <f>VLOOKUP(Tabela1[[#This Row],[CNPJ]],'[1]BASE FORNECEDORES'!$K:$R,8,0)</f>
        <v>SONIA SERTANEJO NETO EIRELI - ME</v>
      </c>
      <c r="X1187" s="38">
        <v>5</v>
      </c>
      <c r="Y1187" t="str">
        <f>VLOOKUP(Tabela1[[#This Row],[CÓD PRODUTO ]],[1]fornnecedor!$A:$G,7,0)</f>
        <v>ESTOPAS</v>
      </c>
      <c r="Z1187">
        <v>3125</v>
      </c>
      <c r="AA1187" t="str">
        <f>Tabela1[[#This Row],[DESCRIÇÃO]]</f>
        <v>SONIA SERTANEJO NETO EIRELI - ME</v>
      </c>
    </row>
    <row r="1188" spans="1:27" x14ac:dyDescent="0.3">
      <c r="A1188" t="s">
        <v>5612</v>
      </c>
      <c r="B1188" t="s">
        <v>5613</v>
      </c>
      <c r="C1188" s="1">
        <v>46058</v>
      </c>
      <c r="D1188" s="2">
        <v>6000110303</v>
      </c>
      <c r="E1188" t="s">
        <v>507</v>
      </c>
      <c r="G1188" t="s">
        <v>503</v>
      </c>
      <c r="H1188" t="s">
        <v>24</v>
      </c>
      <c r="I1188">
        <v>146.16999999999999</v>
      </c>
      <c r="J1188">
        <v>40</v>
      </c>
      <c r="K1188">
        <v>0</v>
      </c>
      <c r="L1188" s="3">
        <v>5846.8</v>
      </c>
      <c r="M1188">
        <v>380.04</v>
      </c>
      <c r="N1188">
        <v>0</v>
      </c>
      <c r="O1188">
        <v>0</v>
      </c>
      <c r="P1188">
        <v>0</v>
      </c>
      <c r="Q1188">
        <v>0</v>
      </c>
      <c r="R1188">
        <v>409.28</v>
      </c>
      <c r="S1188">
        <v>0</v>
      </c>
      <c r="T1188" s="3">
        <v>6226.84</v>
      </c>
      <c r="U1188" s="38">
        <v>382</v>
      </c>
      <c r="V1188" t="str">
        <f>VLOOKUP(Tabela1[[#This Row],[CÓD FORNECEDOR]],'[1]BASE FORNECEDORES'!$A:$N,11,0)</f>
        <v>02.921.346/0001-58</v>
      </c>
      <c r="W1188" t="str">
        <f>VLOOKUP(Tabela1[[#This Row],[CNPJ]],'[1]BASE FORNECEDORES'!$K:$R,8,0)</f>
        <v>ANJO QUIMICA DO BRASIL LTDA</v>
      </c>
      <c r="X1188" s="38">
        <v>10303</v>
      </c>
      <c r="Y1188" t="str">
        <f>VLOOKUP(Tabela1[[#This Row],[CÓD PRODUTO ]],[1]fornnecedor!$A:$G,7,0)</f>
        <v>THINNER DE LIMPEZA</v>
      </c>
      <c r="Z1188">
        <v>470685</v>
      </c>
      <c r="AA1188" t="str">
        <f>Tabela1[[#This Row],[DESCRIÇÃO]]</f>
        <v>ANJO QUIMICA DO BRASIL LTDA</v>
      </c>
    </row>
    <row r="1189" spans="1:27" x14ac:dyDescent="0.3">
      <c r="A1189" t="s">
        <v>5612</v>
      </c>
      <c r="B1189" t="s">
        <v>5613</v>
      </c>
      <c r="C1189" s="1">
        <v>46058</v>
      </c>
      <c r="D1189" s="2">
        <v>6000123280</v>
      </c>
      <c r="E1189" t="s">
        <v>508</v>
      </c>
      <c r="G1189" t="s">
        <v>503</v>
      </c>
      <c r="H1189" t="s">
        <v>24</v>
      </c>
      <c r="I1189" s="3">
        <v>1407.88</v>
      </c>
      <c r="J1189">
        <v>3</v>
      </c>
      <c r="K1189">
        <v>0</v>
      </c>
      <c r="L1189" s="3">
        <v>4223.6400000000003</v>
      </c>
      <c r="M1189">
        <v>274.54000000000002</v>
      </c>
      <c r="N1189">
        <v>0</v>
      </c>
      <c r="O1189">
        <v>0</v>
      </c>
      <c r="P1189">
        <v>0</v>
      </c>
      <c r="Q1189">
        <v>0</v>
      </c>
      <c r="R1189">
        <v>295.64999999999998</v>
      </c>
      <c r="S1189">
        <v>0</v>
      </c>
      <c r="T1189" s="3">
        <v>4498.18</v>
      </c>
      <c r="U1189" s="38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 s="38">
        <v>23280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5612</v>
      </c>
      <c r="B1190" t="s">
        <v>5613</v>
      </c>
      <c r="C1190" s="1">
        <v>46058</v>
      </c>
      <c r="D1190" s="2">
        <v>6000110298</v>
      </c>
      <c r="E1190" t="s">
        <v>509</v>
      </c>
      <c r="G1190" t="s">
        <v>503</v>
      </c>
      <c r="H1190" t="s">
        <v>24</v>
      </c>
      <c r="I1190">
        <v>43.19</v>
      </c>
      <c r="J1190" s="3">
        <v>1300</v>
      </c>
      <c r="K1190">
        <v>0</v>
      </c>
      <c r="L1190" s="3">
        <v>56147</v>
      </c>
      <c r="M1190" s="3">
        <v>3649.55</v>
      </c>
      <c r="N1190">
        <v>0</v>
      </c>
      <c r="O1190">
        <v>0</v>
      </c>
      <c r="P1190">
        <v>0</v>
      </c>
      <c r="Q1190">
        <v>0</v>
      </c>
      <c r="R1190" s="3">
        <v>3930.29</v>
      </c>
      <c r="S1190">
        <v>0</v>
      </c>
      <c r="T1190" s="3">
        <v>59796.55</v>
      </c>
      <c r="U1190" s="38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 s="38">
        <v>10298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5612</v>
      </c>
      <c r="B1191" t="s">
        <v>5613</v>
      </c>
      <c r="C1191" s="1">
        <v>46058</v>
      </c>
      <c r="D1191" s="2">
        <v>6000110297</v>
      </c>
      <c r="E1191" t="s">
        <v>510</v>
      </c>
      <c r="G1191" t="s">
        <v>503</v>
      </c>
      <c r="H1191" t="s">
        <v>24</v>
      </c>
      <c r="I1191">
        <v>8.36</v>
      </c>
      <c r="J1191" s="3">
        <v>1500</v>
      </c>
      <c r="K1191">
        <v>0</v>
      </c>
      <c r="L1191" s="3">
        <v>12540</v>
      </c>
      <c r="M1191">
        <v>815.1</v>
      </c>
      <c r="N1191">
        <v>0</v>
      </c>
      <c r="O1191">
        <v>0</v>
      </c>
      <c r="P1191">
        <v>0</v>
      </c>
      <c r="Q1191">
        <v>0</v>
      </c>
      <c r="R1191">
        <v>877.8</v>
      </c>
      <c r="S1191">
        <v>0</v>
      </c>
      <c r="T1191" s="3">
        <v>13355.1</v>
      </c>
      <c r="U1191" s="38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 s="38">
        <v>10297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5614</v>
      </c>
      <c r="B1192" t="s">
        <v>5613</v>
      </c>
      <c r="C1192" s="1">
        <v>46058</v>
      </c>
      <c r="D1192" s="2">
        <v>2002610316</v>
      </c>
      <c r="E1192" t="s">
        <v>502</v>
      </c>
      <c r="G1192" t="s">
        <v>503</v>
      </c>
      <c r="H1192" t="s">
        <v>24</v>
      </c>
      <c r="I1192">
        <v>11.29</v>
      </c>
      <c r="J1192">
        <v>480</v>
      </c>
      <c r="K1192">
        <v>0</v>
      </c>
      <c r="L1192" s="3">
        <v>5419.2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379.34</v>
      </c>
      <c r="S1192">
        <v>0</v>
      </c>
      <c r="T1192" s="3">
        <v>5419.2</v>
      </c>
      <c r="U1192" s="38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 s="38">
        <v>10316</v>
      </c>
      <c r="Y1192" t="str">
        <f>VLOOKUP(Tabela1[[#This Row],[CÓD PRODUTO ]],[1]fornnecedor!$A:$G,7,0)</f>
        <v xml:space="preserve">COLA  PLÁSTICA </v>
      </c>
      <c r="Z1192">
        <v>470687</v>
      </c>
      <c r="AA1192" t="str">
        <f>Tabela1[[#This Row],[DESCRIÇÃO]]</f>
        <v>ANJO QUIMICA DO BRASIL LTDA</v>
      </c>
    </row>
    <row r="1193" spans="1:27" x14ac:dyDescent="0.3">
      <c r="A1193" t="s">
        <v>5614</v>
      </c>
      <c r="B1193" t="s">
        <v>5613</v>
      </c>
      <c r="C1193" s="1">
        <v>46058</v>
      </c>
      <c r="D1193" s="2">
        <v>2003810317</v>
      </c>
      <c r="E1193" t="s">
        <v>504</v>
      </c>
      <c r="G1193" t="s">
        <v>503</v>
      </c>
      <c r="H1193" t="s">
        <v>24</v>
      </c>
      <c r="I1193">
        <v>11.44</v>
      </c>
      <c r="J1193">
        <v>12</v>
      </c>
      <c r="K1193">
        <v>0</v>
      </c>
      <c r="L1193">
        <v>137.28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137.28</v>
      </c>
      <c r="U1193" s="38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 s="38">
        <v>10317</v>
      </c>
      <c r="Y1193" t="str">
        <f>VLOOKUP(Tabela1[[#This Row],[CÓD PRODUTO ]],[1]fornnecedor!$A:$G,7,0)</f>
        <v>BATIDA DE PEDRA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5614</v>
      </c>
      <c r="B1194" t="s">
        <v>5613</v>
      </c>
      <c r="C1194" s="1">
        <v>46058</v>
      </c>
      <c r="D1194" s="2">
        <v>2000423267</v>
      </c>
      <c r="E1194" t="s">
        <v>505</v>
      </c>
      <c r="G1194" t="s">
        <v>503</v>
      </c>
      <c r="H1194" t="s">
        <v>24</v>
      </c>
      <c r="I1194">
        <v>17.850000000000001</v>
      </c>
      <c r="J1194">
        <v>480</v>
      </c>
      <c r="K1194">
        <v>0</v>
      </c>
      <c r="L1194" s="3">
        <v>8568</v>
      </c>
      <c r="M1194">
        <v>111.38</v>
      </c>
      <c r="N1194">
        <v>0</v>
      </c>
      <c r="O1194">
        <v>0</v>
      </c>
      <c r="P1194">
        <v>0</v>
      </c>
      <c r="Q1194">
        <v>0</v>
      </c>
      <c r="R1194">
        <v>599.76</v>
      </c>
      <c r="S1194">
        <v>0</v>
      </c>
      <c r="T1194" s="3">
        <v>8679.3799999999992</v>
      </c>
      <c r="U1194" s="38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 s="38">
        <v>23267</v>
      </c>
      <c r="Y1194" t="str">
        <f>VLOOKUP(Tabela1[[#This Row],[CÓD PRODUTO ]],[1]fornnecedor!$A:$G,7,0)</f>
        <v>MASSA POLIÉSTER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5614</v>
      </c>
      <c r="B1195" t="s">
        <v>5613</v>
      </c>
      <c r="C1195" s="1">
        <v>46058</v>
      </c>
      <c r="D1195" s="2">
        <v>2003510332</v>
      </c>
      <c r="E1195" t="s">
        <v>4252</v>
      </c>
      <c r="G1195" t="s">
        <v>503</v>
      </c>
      <c r="H1195" t="s">
        <v>24</v>
      </c>
      <c r="I1195">
        <v>22.98</v>
      </c>
      <c r="J1195">
        <v>6</v>
      </c>
      <c r="K1195">
        <v>0</v>
      </c>
      <c r="L1195">
        <v>137.88</v>
      </c>
      <c r="M1195">
        <v>4.49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142.37</v>
      </c>
      <c r="U1195" s="38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 s="38">
        <v>10332</v>
      </c>
      <c r="Y1195" t="str">
        <f>VLOOKUP(Tabela1[[#This Row],[CÓD PRODUTO ]],[1]fornnecedor!$A:$G,7,0)</f>
        <v>PRIMER AUTOMOTIVO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5614</v>
      </c>
      <c r="B1196" t="s">
        <v>5613</v>
      </c>
      <c r="C1196" s="1">
        <v>46058</v>
      </c>
      <c r="D1196" s="2">
        <v>2003510329</v>
      </c>
      <c r="E1196" t="s">
        <v>511</v>
      </c>
      <c r="G1196" t="s">
        <v>503</v>
      </c>
      <c r="H1196" t="s">
        <v>24</v>
      </c>
      <c r="I1196">
        <v>24.19</v>
      </c>
      <c r="J1196">
        <v>36</v>
      </c>
      <c r="K1196">
        <v>0</v>
      </c>
      <c r="L1196">
        <v>870.84</v>
      </c>
      <c r="M1196">
        <v>28.3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899.14</v>
      </c>
      <c r="U1196" s="38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 s="38">
        <v>10329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5614</v>
      </c>
      <c r="B1197" t="s">
        <v>5613</v>
      </c>
      <c r="C1197" s="1">
        <v>46058</v>
      </c>
      <c r="D1197" s="2">
        <v>2003710295</v>
      </c>
      <c r="E1197" t="s">
        <v>512</v>
      </c>
      <c r="G1197" t="s">
        <v>503</v>
      </c>
      <c r="H1197" t="s">
        <v>24</v>
      </c>
      <c r="I1197">
        <v>12.73</v>
      </c>
      <c r="J1197">
        <v>24</v>
      </c>
      <c r="K1197">
        <v>0</v>
      </c>
      <c r="L1197">
        <v>305.52</v>
      </c>
      <c r="M1197">
        <v>0</v>
      </c>
      <c r="N1197">
        <v>99.29</v>
      </c>
      <c r="O1197">
        <v>0</v>
      </c>
      <c r="P1197">
        <v>0</v>
      </c>
      <c r="Q1197">
        <v>0</v>
      </c>
      <c r="R1197">
        <v>21.39</v>
      </c>
      <c r="S1197">
        <v>0</v>
      </c>
      <c r="T1197">
        <v>404.81</v>
      </c>
      <c r="U1197" s="38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 s="38">
        <v>10295</v>
      </c>
      <c r="Y1197" t="str">
        <f>VLOOKUP(Tabela1[[#This Row],[CÓD PRODUTO ]],[1]fornnecedor!$A:$G,7,0)</f>
        <v>QUEROSENE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5614</v>
      </c>
      <c r="B1198" t="s">
        <v>5613</v>
      </c>
      <c r="C1198" s="1">
        <v>46058</v>
      </c>
      <c r="D1198" s="2">
        <v>2004710324</v>
      </c>
      <c r="E1198" t="s">
        <v>4015</v>
      </c>
      <c r="G1198" t="s">
        <v>503</v>
      </c>
      <c r="H1198" t="s">
        <v>24</v>
      </c>
      <c r="I1198">
        <v>24.16</v>
      </c>
      <c r="J1198">
        <v>36</v>
      </c>
      <c r="K1198">
        <v>0</v>
      </c>
      <c r="L1198">
        <v>869.76</v>
      </c>
      <c r="M1198">
        <v>28.26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898.02</v>
      </c>
      <c r="U1198" s="3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 s="38">
        <v>10324</v>
      </c>
      <c r="Y1198" t="str">
        <f>VLOOKUP(Tabela1[[#This Row],[CÓD PRODUTO ]],[1]fornnecedor!$A:$G,7,0)</f>
        <v>TINTAS LACA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5614</v>
      </c>
      <c r="B1199" t="s">
        <v>5613</v>
      </c>
      <c r="C1199" s="1">
        <v>46058</v>
      </c>
      <c r="D1199" s="2">
        <v>2004710325</v>
      </c>
      <c r="E1199" t="s">
        <v>3788</v>
      </c>
      <c r="G1199" t="s">
        <v>503</v>
      </c>
      <c r="H1199" t="s">
        <v>24</v>
      </c>
      <c r="I1199">
        <v>22.97</v>
      </c>
      <c r="J1199">
        <v>60</v>
      </c>
      <c r="K1199">
        <v>0</v>
      </c>
      <c r="L1199" s="3">
        <v>1378.2</v>
      </c>
      <c r="M1199">
        <v>44.8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 s="3">
        <v>1423</v>
      </c>
      <c r="U1199" s="38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 s="38">
        <v>10325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5375</v>
      </c>
      <c r="B1200" t="s">
        <v>513</v>
      </c>
      <c r="C1200" s="1">
        <v>46038</v>
      </c>
      <c r="D1200" s="2">
        <v>2001187021</v>
      </c>
      <c r="E1200" t="s">
        <v>3774</v>
      </c>
      <c r="G1200" t="s">
        <v>515</v>
      </c>
      <c r="H1200" t="s">
        <v>24</v>
      </c>
      <c r="I1200">
        <v>27.71</v>
      </c>
      <c r="J1200">
        <v>12</v>
      </c>
      <c r="K1200">
        <v>0</v>
      </c>
      <c r="L1200">
        <v>332.52</v>
      </c>
      <c r="M1200">
        <v>10.81</v>
      </c>
      <c r="N1200">
        <v>0</v>
      </c>
      <c r="O1200">
        <v>29.94</v>
      </c>
      <c r="P1200">
        <v>0</v>
      </c>
      <c r="Q1200">
        <v>0</v>
      </c>
      <c r="R1200">
        <v>39.9</v>
      </c>
      <c r="S1200">
        <v>0</v>
      </c>
      <c r="T1200">
        <v>343.33</v>
      </c>
      <c r="U1200" s="38">
        <v>425</v>
      </c>
      <c r="V1200" t="str">
        <f>VLOOKUP(Tabela1[[#This Row],[CÓD FORNECEDOR]],'[1]BASE FORNECEDORES'!$A:$N,11,0)</f>
        <v>07.316.197/0001-11</v>
      </c>
      <c r="W1200" t="str">
        <f>VLOOKUP(Tabela1[[#This Row],[CNPJ]],'[1]BASE FORNECEDORES'!$K:$R,8,0)</f>
        <v>VONIXX INDUSTRIA E COMERCIO DE POLIDORES LTDA</v>
      </c>
      <c r="X1200" s="38">
        <v>87021</v>
      </c>
      <c r="Y1200" t="str">
        <f>VLOOKUP(Tabela1[[#This Row],[CÓD PRODUTO ]],[1]fornnecedor!$A:$G,7,0)</f>
        <v>LINHA DE HIGENIZAÇÃO E ESTÉTICA  AUTOMOTIVA VONIX</v>
      </c>
      <c r="Z1200">
        <v>172577</v>
      </c>
      <c r="AA1200" t="str">
        <f>Tabela1[[#This Row],[DESCRIÇÃO]]</f>
        <v>VONIXX INDUSTRIA E COMERCIO DE POLIDORES LTDA</v>
      </c>
    </row>
    <row r="1201" spans="1:27" x14ac:dyDescent="0.3">
      <c r="A1201" t="s">
        <v>5375</v>
      </c>
      <c r="B1201" t="s">
        <v>513</v>
      </c>
      <c r="C1201" s="1">
        <v>46038</v>
      </c>
      <c r="D1201" s="2">
        <v>2001185199</v>
      </c>
      <c r="E1201" t="s">
        <v>3589</v>
      </c>
      <c r="G1201" t="s">
        <v>515</v>
      </c>
      <c r="H1201" t="s">
        <v>24</v>
      </c>
      <c r="I1201">
        <v>29</v>
      </c>
      <c r="J1201">
        <v>8</v>
      </c>
      <c r="K1201">
        <v>0</v>
      </c>
      <c r="L1201">
        <v>232</v>
      </c>
      <c r="M1201">
        <v>7.54</v>
      </c>
      <c r="N1201">
        <v>0</v>
      </c>
      <c r="O1201">
        <v>20.89</v>
      </c>
      <c r="P1201">
        <v>0</v>
      </c>
      <c r="Q1201">
        <v>0</v>
      </c>
      <c r="R1201">
        <v>27.84</v>
      </c>
      <c r="S1201">
        <v>0</v>
      </c>
      <c r="T1201">
        <v>239.54</v>
      </c>
      <c r="U1201" s="38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 s="38">
        <v>85199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5375</v>
      </c>
      <c r="B1202" t="s">
        <v>513</v>
      </c>
      <c r="C1202" s="1">
        <v>46038</v>
      </c>
      <c r="D1202" s="2">
        <v>2001183870</v>
      </c>
      <c r="E1202" t="s">
        <v>3947</v>
      </c>
      <c r="G1202" t="s">
        <v>515</v>
      </c>
      <c r="H1202" t="s">
        <v>24</v>
      </c>
      <c r="I1202">
        <v>28.58</v>
      </c>
      <c r="J1202">
        <v>48</v>
      </c>
      <c r="K1202">
        <v>0</v>
      </c>
      <c r="L1202" s="3">
        <v>1371.84</v>
      </c>
      <c r="M1202">
        <v>89.17</v>
      </c>
      <c r="N1202">
        <v>0</v>
      </c>
      <c r="O1202">
        <v>123.52</v>
      </c>
      <c r="P1202">
        <v>0</v>
      </c>
      <c r="Q1202">
        <v>0</v>
      </c>
      <c r="R1202">
        <v>164.62</v>
      </c>
      <c r="S1202">
        <v>0</v>
      </c>
      <c r="T1202" s="3">
        <v>1461.01</v>
      </c>
      <c r="U1202" s="38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 s="38">
        <v>83870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5375</v>
      </c>
      <c r="B1203" t="s">
        <v>513</v>
      </c>
      <c r="C1203" s="1">
        <v>46038</v>
      </c>
      <c r="D1203" s="2">
        <v>2001124292</v>
      </c>
      <c r="E1203" t="s">
        <v>3899</v>
      </c>
      <c r="G1203" t="s">
        <v>515</v>
      </c>
      <c r="H1203" t="s">
        <v>24</v>
      </c>
      <c r="I1203">
        <v>28.58</v>
      </c>
      <c r="J1203">
        <v>12</v>
      </c>
      <c r="K1203">
        <v>0</v>
      </c>
      <c r="L1203">
        <v>342.96</v>
      </c>
      <c r="M1203">
        <v>22.29</v>
      </c>
      <c r="N1203">
        <v>0</v>
      </c>
      <c r="O1203">
        <v>30.88</v>
      </c>
      <c r="P1203">
        <v>0</v>
      </c>
      <c r="Q1203">
        <v>0</v>
      </c>
      <c r="R1203">
        <v>41.16</v>
      </c>
      <c r="S1203">
        <v>0</v>
      </c>
      <c r="T1203">
        <v>365.25</v>
      </c>
      <c r="U1203" s="38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 s="38">
        <v>24292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5375</v>
      </c>
      <c r="B1204" t="s">
        <v>513</v>
      </c>
      <c r="C1204" s="1">
        <v>46038</v>
      </c>
      <c r="D1204" s="2">
        <v>2001085352</v>
      </c>
      <c r="E1204" t="s">
        <v>3924</v>
      </c>
      <c r="G1204" t="s">
        <v>515</v>
      </c>
      <c r="H1204" t="s">
        <v>24</v>
      </c>
      <c r="I1204">
        <v>35.14</v>
      </c>
      <c r="J1204">
        <v>6</v>
      </c>
      <c r="K1204">
        <v>0</v>
      </c>
      <c r="L1204">
        <v>210.84</v>
      </c>
      <c r="M1204">
        <v>0</v>
      </c>
      <c r="N1204">
        <v>0</v>
      </c>
      <c r="O1204">
        <v>18.98</v>
      </c>
      <c r="P1204">
        <v>0</v>
      </c>
      <c r="Q1204">
        <v>0</v>
      </c>
      <c r="R1204">
        <v>25.3</v>
      </c>
      <c r="S1204">
        <v>0</v>
      </c>
      <c r="T1204">
        <v>210.84</v>
      </c>
      <c r="U1204" s="38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 s="38">
        <v>85352</v>
      </c>
      <c r="Y1204" t="str">
        <f>VLOOKUP(Tabela1[[#This Row],[CÓD PRODUTO ]],[1]fornnecedor!$A:$G,7,0)</f>
        <v>BOINAS PARA POLIMENTO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5375</v>
      </c>
      <c r="B1205" t="s">
        <v>513</v>
      </c>
      <c r="C1205" s="1">
        <v>46038</v>
      </c>
      <c r="D1205" s="2">
        <v>2001083787</v>
      </c>
      <c r="E1205" t="s">
        <v>4348</v>
      </c>
      <c r="G1205" t="s">
        <v>515</v>
      </c>
      <c r="H1205" t="s">
        <v>24</v>
      </c>
      <c r="I1205">
        <v>38.99</v>
      </c>
      <c r="J1205">
        <v>12</v>
      </c>
      <c r="K1205">
        <v>0</v>
      </c>
      <c r="L1205">
        <v>467.88</v>
      </c>
      <c r="M1205">
        <v>15.21</v>
      </c>
      <c r="N1205">
        <v>0</v>
      </c>
      <c r="O1205">
        <v>42.13</v>
      </c>
      <c r="P1205">
        <v>0</v>
      </c>
      <c r="Q1205">
        <v>0</v>
      </c>
      <c r="R1205">
        <v>18.72</v>
      </c>
      <c r="S1205">
        <v>0</v>
      </c>
      <c r="T1205">
        <v>483.09</v>
      </c>
      <c r="U1205" s="38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 s="38">
        <v>83787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5375</v>
      </c>
      <c r="B1206" t="s">
        <v>513</v>
      </c>
      <c r="C1206" s="1">
        <v>46038</v>
      </c>
      <c r="D1206" s="2">
        <v>2001083871</v>
      </c>
      <c r="E1206" t="s">
        <v>4366</v>
      </c>
      <c r="G1206" t="s">
        <v>515</v>
      </c>
      <c r="H1206" t="s">
        <v>24</v>
      </c>
      <c r="I1206">
        <v>42.71</v>
      </c>
      <c r="J1206">
        <v>6</v>
      </c>
      <c r="K1206">
        <v>0</v>
      </c>
      <c r="L1206">
        <v>256.26</v>
      </c>
      <c r="M1206">
        <v>8.33</v>
      </c>
      <c r="N1206">
        <v>0</v>
      </c>
      <c r="O1206">
        <v>23.07</v>
      </c>
      <c r="P1206">
        <v>0</v>
      </c>
      <c r="Q1206">
        <v>0</v>
      </c>
      <c r="R1206">
        <v>10.25</v>
      </c>
      <c r="S1206">
        <v>0</v>
      </c>
      <c r="T1206">
        <v>264.58999999999997</v>
      </c>
      <c r="U1206" s="38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 s="38">
        <v>83871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5375</v>
      </c>
      <c r="B1207" t="s">
        <v>513</v>
      </c>
      <c r="C1207" s="1">
        <v>46038</v>
      </c>
      <c r="D1207" s="2">
        <v>2001083788</v>
      </c>
      <c r="E1207" t="s">
        <v>4276</v>
      </c>
      <c r="G1207" t="s">
        <v>515</v>
      </c>
      <c r="H1207" t="s">
        <v>24</v>
      </c>
      <c r="I1207">
        <v>41.47</v>
      </c>
      <c r="J1207">
        <v>12</v>
      </c>
      <c r="K1207">
        <v>0</v>
      </c>
      <c r="L1207">
        <v>497.64</v>
      </c>
      <c r="M1207">
        <v>16.170000000000002</v>
      </c>
      <c r="N1207">
        <v>0</v>
      </c>
      <c r="O1207">
        <v>44.81</v>
      </c>
      <c r="P1207">
        <v>0</v>
      </c>
      <c r="Q1207">
        <v>0</v>
      </c>
      <c r="R1207">
        <v>19.91</v>
      </c>
      <c r="S1207">
        <v>0</v>
      </c>
      <c r="T1207">
        <v>513.80999999999995</v>
      </c>
      <c r="U1207" s="38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 s="38">
        <v>83788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5375</v>
      </c>
      <c r="B1208" t="s">
        <v>513</v>
      </c>
      <c r="C1208" s="1">
        <v>46038</v>
      </c>
      <c r="D1208" s="2">
        <v>2001083790</v>
      </c>
      <c r="E1208" t="s">
        <v>3764</v>
      </c>
      <c r="G1208" t="s">
        <v>515</v>
      </c>
      <c r="H1208" t="s">
        <v>24</v>
      </c>
      <c r="I1208">
        <v>30.93</v>
      </c>
      <c r="J1208">
        <v>6</v>
      </c>
      <c r="K1208">
        <v>0</v>
      </c>
      <c r="L1208">
        <v>185.58</v>
      </c>
      <c r="M1208">
        <v>6.03</v>
      </c>
      <c r="N1208">
        <v>0</v>
      </c>
      <c r="O1208">
        <v>16.71</v>
      </c>
      <c r="P1208">
        <v>0</v>
      </c>
      <c r="Q1208">
        <v>0</v>
      </c>
      <c r="R1208">
        <v>7.42</v>
      </c>
      <c r="S1208">
        <v>0</v>
      </c>
      <c r="T1208">
        <v>191.61</v>
      </c>
      <c r="U1208" s="3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 s="38">
        <v>83790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5375</v>
      </c>
      <c r="B1209" t="s">
        <v>513</v>
      </c>
      <c r="C1209" s="1">
        <v>46038</v>
      </c>
      <c r="D1209" s="2">
        <v>2001123415</v>
      </c>
      <c r="E1209" t="s">
        <v>4419</v>
      </c>
      <c r="G1209" t="s">
        <v>515</v>
      </c>
      <c r="H1209" t="s">
        <v>24</v>
      </c>
      <c r="I1209">
        <v>38.89</v>
      </c>
      <c r="J1209">
        <v>24</v>
      </c>
      <c r="K1209">
        <v>0</v>
      </c>
      <c r="L1209">
        <v>933.36</v>
      </c>
      <c r="M1209">
        <v>60.67</v>
      </c>
      <c r="N1209">
        <v>0</v>
      </c>
      <c r="O1209">
        <v>84.04</v>
      </c>
      <c r="P1209">
        <v>0</v>
      </c>
      <c r="Q1209">
        <v>0</v>
      </c>
      <c r="R1209">
        <v>112</v>
      </c>
      <c r="S1209">
        <v>0</v>
      </c>
      <c r="T1209">
        <v>994.03</v>
      </c>
      <c r="U1209" s="38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 s="38">
        <v>23415</v>
      </c>
      <c r="Y1209" t="str">
        <f>VLOOKUP(Tabela1[[#This Row],[CÓD PRODUTO ]],[1]fornnecedor!$A:$G,7,0)</f>
        <v>LINHA DE HIGENIZAÇÃO E ESTÉTICA  AUTOMOTIVA VONIX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5375</v>
      </c>
      <c r="B1210" t="s">
        <v>513</v>
      </c>
      <c r="C1210" s="1">
        <v>46038</v>
      </c>
      <c r="D1210" s="2">
        <v>2001124293</v>
      </c>
      <c r="E1210" t="s">
        <v>3825</v>
      </c>
      <c r="G1210" t="s">
        <v>515</v>
      </c>
      <c r="H1210" t="s">
        <v>24</v>
      </c>
      <c r="I1210">
        <v>19.989999999999998</v>
      </c>
      <c r="J1210">
        <v>12</v>
      </c>
      <c r="K1210">
        <v>0</v>
      </c>
      <c r="L1210">
        <v>239.88</v>
      </c>
      <c r="M1210">
        <v>15.59</v>
      </c>
      <c r="N1210">
        <v>0</v>
      </c>
      <c r="O1210">
        <v>21.6</v>
      </c>
      <c r="P1210">
        <v>0</v>
      </c>
      <c r="Q1210">
        <v>0</v>
      </c>
      <c r="R1210">
        <v>28.79</v>
      </c>
      <c r="S1210">
        <v>0</v>
      </c>
      <c r="T1210">
        <v>255.47</v>
      </c>
      <c r="U1210" s="38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 s="38">
        <v>24293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5375</v>
      </c>
      <c r="B1211" t="s">
        <v>513</v>
      </c>
      <c r="C1211" s="1">
        <v>46038</v>
      </c>
      <c r="D1211" s="2">
        <v>2001123414</v>
      </c>
      <c r="E1211" t="s">
        <v>3398</v>
      </c>
      <c r="G1211" t="s">
        <v>515</v>
      </c>
      <c r="H1211" t="s">
        <v>24</v>
      </c>
      <c r="I1211">
        <v>15.98</v>
      </c>
      <c r="J1211">
        <v>36</v>
      </c>
      <c r="K1211">
        <v>0</v>
      </c>
      <c r="L1211">
        <v>575.28</v>
      </c>
      <c r="M1211">
        <v>37.39</v>
      </c>
      <c r="N1211">
        <v>0</v>
      </c>
      <c r="O1211">
        <v>51.8</v>
      </c>
      <c r="P1211">
        <v>0</v>
      </c>
      <c r="Q1211">
        <v>0</v>
      </c>
      <c r="R1211">
        <v>69.03</v>
      </c>
      <c r="S1211">
        <v>0</v>
      </c>
      <c r="T1211">
        <v>612.66999999999996</v>
      </c>
      <c r="U1211" s="38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 s="38">
        <v>23414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5375</v>
      </c>
      <c r="B1212" t="s">
        <v>513</v>
      </c>
      <c r="C1212" s="1">
        <v>46038</v>
      </c>
      <c r="D1212" s="2">
        <v>2001185201</v>
      </c>
      <c r="E1212" t="s">
        <v>3477</v>
      </c>
      <c r="G1212" t="s">
        <v>515</v>
      </c>
      <c r="H1212" t="s">
        <v>24</v>
      </c>
      <c r="I1212">
        <v>23.73</v>
      </c>
      <c r="J1212">
        <v>9</v>
      </c>
      <c r="K1212">
        <v>0</v>
      </c>
      <c r="L1212">
        <v>213.57</v>
      </c>
      <c r="M1212">
        <v>13.88</v>
      </c>
      <c r="N1212">
        <v>0</v>
      </c>
      <c r="O1212">
        <v>19.23</v>
      </c>
      <c r="P1212">
        <v>0</v>
      </c>
      <c r="Q1212">
        <v>0</v>
      </c>
      <c r="R1212">
        <v>25.63</v>
      </c>
      <c r="S1212">
        <v>0</v>
      </c>
      <c r="T1212">
        <v>227.45</v>
      </c>
      <c r="U1212" s="38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 s="38">
        <v>85201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5375</v>
      </c>
      <c r="B1213" t="s">
        <v>513</v>
      </c>
      <c r="C1213" s="1">
        <v>46038</v>
      </c>
      <c r="D1213" s="2">
        <v>2001184394</v>
      </c>
      <c r="E1213" t="s">
        <v>519</v>
      </c>
      <c r="G1213" t="s">
        <v>515</v>
      </c>
      <c r="H1213" t="s">
        <v>24</v>
      </c>
      <c r="I1213">
        <v>17.66</v>
      </c>
      <c r="J1213">
        <v>12</v>
      </c>
      <c r="K1213">
        <v>0</v>
      </c>
      <c r="L1213">
        <v>211.92</v>
      </c>
      <c r="M1213">
        <v>6.89</v>
      </c>
      <c r="N1213">
        <v>0</v>
      </c>
      <c r="O1213">
        <v>19.079999999999998</v>
      </c>
      <c r="P1213">
        <v>0</v>
      </c>
      <c r="Q1213">
        <v>0</v>
      </c>
      <c r="R1213">
        <v>25.43</v>
      </c>
      <c r="S1213">
        <v>0</v>
      </c>
      <c r="T1213">
        <v>218.81</v>
      </c>
      <c r="U1213" s="38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 s="38">
        <v>84394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5375</v>
      </c>
      <c r="B1214" t="s">
        <v>513</v>
      </c>
      <c r="C1214" s="1">
        <v>46038</v>
      </c>
      <c r="D1214" s="2">
        <v>2001184543</v>
      </c>
      <c r="E1214" t="s">
        <v>520</v>
      </c>
      <c r="G1214" t="s">
        <v>515</v>
      </c>
      <c r="H1214" t="s">
        <v>24</v>
      </c>
      <c r="I1214">
        <v>58.43</v>
      </c>
      <c r="J1214">
        <v>4</v>
      </c>
      <c r="K1214">
        <v>0</v>
      </c>
      <c r="L1214">
        <v>233.72</v>
      </c>
      <c r="M1214">
        <v>7.6</v>
      </c>
      <c r="N1214">
        <v>0</v>
      </c>
      <c r="O1214">
        <v>21.04</v>
      </c>
      <c r="P1214">
        <v>0</v>
      </c>
      <c r="Q1214">
        <v>0</v>
      </c>
      <c r="R1214">
        <v>28.05</v>
      </c>
      <c r="S1214">
        <v>0</v>
      </c>
      <c r="T1214">
        <v>241.32</v>
      </c>
      <c r="U1214" s="38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 s="38">
        <v>84543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5375</v>
      </c>
      <c r="B1215" t="s">
        <v>513</v>
      </c>
      <c r="C1215" s="1">
        <v>46038</v>
      </c>
      <c r="D1215" s="2">
        <v>2001124229</v>
      </c>
      <c r="E1215" t="s">
        <v>3474</v>
      </c>
      <c r="G1215" t="s">
        <v>515</v>
      </c>
      <c r="H1215" t="s">
        <v>24</v>
      </c>
      <c r="I1215">
        <v>21.21</v>
      </c>
      <c r="J1215">
        <v>12</v>
      </c>
      <c r="K1215">
        <v>0</v>
      </c>
      <c r="L1215">
        <v>254.52</v>
      </c>
      <c r="M1215">
        <v>8.27</v>
      </c>
      <c r="N1215">
        <v>0</v>
      </c>
      <c r="O1215">
        <v>22.92</v>
      </c>
      <c r="P1215">
        <v>0</v>
      </c>
      <c r="Q1215">
        <v>0</v>
      </c>
      <c r="R1215">
        <v>30.54</v>
      </c>
      <c r="S1215">
        <v>0</v>
      </c>
      <c r="T1215">
        <v>262.79000000000002</v>
      </c>
      <c r="U1215" s="38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 s="38">
        <v>24229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5375</v>
      </c>
      <c r="B1216" t="s">
        <v>513</v>
      </c>
      <c r="C1216" s="1">
        <v>46038</v>
      </c>
      <c r="D1216" s="2">
        <v>2001186965</v>
      </c>
      <c r="E1216" t="s">
        <v>4032</v>
      </c>
      <c r="G1216" t="s">
        <v>515</v>
      </c>
      <c r="H1216" t="s">
        <v>24</v>
      </c>
      <c r="I1216">
        <v>27.44</v>
      </c>
      <c r="J1216">
        <v>9</v>
      </c>
      <c r="K1216">
        <v>0</v>
      </c>
      <c r="L1216">
        <v>246.96</v>
      </c>
      <c r="M1216">
        <v>16.05</v>
      </c>
      <c r="N1216">
        <v>0</v>
      </c>
      <c r="O1216">
        <v>22.24</v>
      </c>
      <c r="P1216">
        <v>0</v>
      </c>
      <c r="Q1216">
        <v>0</v>
      </c>
      <c r="R1216">
        <v>29.64</v>
      </c>
      <c r="S1216">
        <v>0</v>
      </c>
      <c r="T1216">
        <v>263.01</v>
      </c>
      <c r="U1216" s="38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 s="38">
        <v>86965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5375</v>
      </c>
      <c r="B1217" t="s">
        <v>513</v>
      </c>
      <c r="C1217" s="1">
        <v>46038</v>
      </c>
      <c r="D1217" s="2">
        <v>2001123444</v>
      </c>
      <c r="E1217" t="s">
        <v>3727</v>
      </c>
      <c r="G1217" t="s">
        <v>515</v>
      </c>
      <c r="H1217" t="s">
        <v>24</v>
      </c>
      <c r="I1217">
        <v>22.28</v>
      </c>
      <c r="J1217">
        <v>24</v>
      </c>
      <c r="K1217">
        <v>0</v>
      </c>
      <c r="L1217">
        <v>534.72</v>
      </c>
      <c r="M1217">
        <v>34.76</v>
      </c>
      <c r="N1217">
        <v>0</v>
      </c>
      <c r="O1217">
        <v>48.15</v>
      </c>
      <c r="P1217">
        <v>0</v>
      </c>
      <c r="Q1217">
        <v>0</v>
      </c>
      <c r="R1217">
        <v>64.17</v>
      </c>
      <c r="S1217">
        <v>0</v>
      </c>
      <c r="T1217">
        <v>569.48</v>
      </c>
      <c r="U1217" s="38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 s="38">
        <v>23444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5375</v>
      </c>
      <c r="B1218" t="s">
        <v>513</v>
      </c>
      <c r="C1218" s="1">
        <v>46038</v>
      </c>
      <c r="D1218" s="2">
        <v>2001123443</v>
      </c>
      <c r="E1218" t="s">
        <v>3478</v>
      </c>
      <c r="G1218" t="s">
        <v>515</v>
      </c>
      <c r="H1218" t="s">
        <v>24</v>
      </c>
      <c r="I1218">
        <v>14.26</v>
      </c>
      <c r="J1218">
        <v>12</v>
      </c>
      <c r="K1218">
        <v>0</v>
      </c>
      <c r="L1218">
        <v>171.12</v>
      </c>
      <c r="M1218">
        <v>11.12</v>
      </c>
      <c r="N1218">
        <v>0</v>
      </c>
      <c r="O1218">
        <v>15.41</v>
      </c>
      <c r="P1218">
        <v>0</v>
      </c>
      <c r="Q1218">
        <v>0</v>
      </c>
      <c r="R1218">
        <v>20.53</v>
      </c>
      <c r="S1218">
        <v>0</v>
      </c>
      <c r="T1218">
        <v>182.24</v>
      </c>
      <c r="U1218" s="3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 s="38">
        <v>23443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5375</v>
      </c>
      <c r="B1219" t="s">
        <v>513</v>
      </c>
      <c r="C1219" s="1">
        <v>46038</v>
      </c>
      <c r="D1219" s="2">
        <v>2001185207</v>
      </c>
      <c r="E1219" t="s">
        <v>3826</v>
      </c>
      <c r="G1219" t="s">
        <v>515</v>
      </c>
      <c r="H1219" t="s">
        <v>24</v>
      </c>
      <c r="I1219">
        <v>20.03</v>
      </c>
      <c r="J1219">
        <v>6</v>
      </c>
      <c r="K1219">
        <v>0</v>
      </c>
      <c r="L1219">
        <v>120.18</v>
      </c>
      <c r="M1219">
        <v>3.91</v>
      </c>
      <c r="N1219">
        <v>0</v>
      </c>
      <c r="O1219">
        <v>10.82</v>
      </c>
      <c r="P1219">
        <v>0</v>
      </c>
      <c r="Q1219">
        <v>0</v>
      </c>
      <c r="R1219">
        <v>14.42</v>
      </c>
      <c r="S1219">
        <v>0</v>
      </c>
      <c r="T1219">
        <v>124.09</v>
      </c>
      <c r="U1219" s="38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 s="38">
        <v>85207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5375</v>
      </c>
      <c r="B1220" t="s">
        <v>513</v>
      </c>
      <c r="C1220" s="1">
        <v>46038</v>
      </c>
      <c r="D1220" s="2">
        <v>2001124230</v>
      </c>
      <c r="E1220" t="s">
        <v>3744</v>
      </c>
      <c r="G1220" t="s">
        <v>515</v>
      </c>
      <c r="H1220" t="s">
        <v>24</v>
      </c>
      <c r="I1220">
        <v>21.8</v>
      </c>
      <c r="J1220">
        <v>12</v>
      </c>
      <c r="K1220">
        <v>0</v>
      </c>
      <c r="L1220">
        <v>261.60000000000002</v>
      </c>
      <c r="M1220">
        <v>8.5</v>
      </c>
      <c r="N1220">
        <v>0</v>
      </c>
      <c r="O1220">
        <v>23.56</v>
      </c>
      <c r="P1220">
        <v>0</v>
      </c>
      <c r="Q1220">
        <v>0</v>
      </c>
      <c r="R1220">
        <v>31.39</v>
      </c>
      <c r="S1220">
        <v>0</v>
      </c>
      <c r="T1220">
        <v>270.10000000000002</v>
      </c>
      <c r="U1220" s="38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 s="38">
        <v>24230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5375</v>
      </c>
      <c r="B1221" t="s">
        <v>513</v>
      </c>
      <c r="C1221" s="1">
        <v>46038</v>
      </c>
      <c r="D1221" s="2">
        <v>2001123483</v>
      </c>
      <c r="E1221" t="s">
        <v>3161</v>
      </c>
      <c r="G1221" t="s">
        <v>515</v>
      </c>
      <c r="H1221" t="s">
        <v>24</v>
      </c>
      <c r="I1221">
        <v>23.55</v>
      </c>
      <c r="J1221">
        <v>4</v>
      </c>
      <c r="K1221">
        <v>0</v>
      </c>
      <c r="L1221">
        <v>94.2</v>
      </c>
      <c r="M1221">
        <v>3.06</v>
      </c>
      <c r="N1221">
        <v>0</v>
      </c>
      <c r="O1221">
        <v>8.48</v>
      </c>
      <c r="P1221">
        <v>0</v>
      </c>
      <c r="Q1221">
        <v>0</v>
      </c>
      <c r="R1221">
        <v>11.3</v>
      </c>
      <c r="S1221">
        <v>0</v>
      </c>
      <c r="T1221">
        <v>97.26</v>
      </c>
      <c r="U1221" s="38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 s="38">
        <v>23483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5375</v>
      </c>
      <c r="B1222" t="s">
        <v>513</v>
      </c>
      <c r="C1222" s="1">
        <v>46038</v>
      </c>
      <c r="D1222" s="2">
        <v>2001124264</v>
      </c>
      <c r="E1222" t="s">
        <v>3955</v>
      </c>
      <c r="G1222" t="s">
        <v>515</v>
      </c>
      <c r="H1222" t="s">
        <v>24</v>
      </c>
      <c r="I1222">
        <v>21.7</v>
      </c>
      <c r="J1222">
        <v>6</v>
      </c>
      <c r="K1222">
        <v>0</v>
      </c>
      <c r="L1222">
        <v>130.19999999999999</v>
      </c>
      <c r="M1222">
        <v>0</v>
      </c>
      <c r="N1222">
        <v>0</v>
      </c>
      <c r="O1222">
        <v>11.72</v>
      </c>
      <c r="P1222">
        <v>0</v>
      </c>
      <c r="Q1222">
        <v>0</v>
      </c>
      <c r="R1222">
        <v>5.21</v>
      </c>
      <c r="S1222">
        <v>0</v>
      </c>
      <c r="T1222">
        <v>130.19999999999999</v>
      </c>
      <c r="U1222" s="38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 s="38">
        <v>24264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5375</v>
      </c>
      <c r="B1223" t="s">
        <v>513</v>
      </c>
      <c r="C1223" s="1">
        <v>46038</v>
      </c>
      <c r="D1223" s="2">
        <v>2001183820</v>
      </c>
      <c r="E1223" t="s">
        <v>4033</v>
      </c>
      <c r="G1223" t="s">
        <v>515</v>
      </c>
      <c r="H1223" t="s">
        <v>24</v>
      </c>
      <c r="I1223">
        <v>27.44</v>
      </c>
      <c r="J1223">
        <v>24</v>
      </c>
      <c r="K1223">
        <v>0</v>
      </c>
      <c r="L1223">
        <v>658.56</v>
      </c>
      <c r="M1223">
        <v>42.81</v>
      </c>
      <c r="N1223">
        <v>0</v>
      </c>
      <c r="O1223">
        <v>59.3</v>
      </c>
      <c r="P1223">
        <v>0</v>
      </c>
      <c r="Q1223">
        <v>0</v>
      </c>
      <c r="R1223">
        <v>79.03</v>
      </c>
      <c r="S1223">
        <v>0</v>
      </c>
      <c r="T1223">
        <v>701.37</v>
      </c>
      <c r="U1223" s="38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 s="38">
        <v>83820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5375</v>
      </c>
      <c r="B1224" t="s">
        <v>513</v>
      </c>
      <c r="C1224" s="1">
        <v>46038</v>
      </c>
      <c r="D1224" s="2">
        <v>2001185351</v>
      </c>
      <c r="E1224" t="s">
        <v>4511</v>
      </c>
      <c r="G1224" t="s">
        <v>515</v>
      </c>
      <c r="H1224" t="s">
        <v>24</v>
      </c>
      <c r="I1224">
        <v>72.11</v>
      </c>
      <c r="J1224">
        <v>9</v>
      </c>
      <c r="K1224">
        <v>0</v>
      </c>
      <c r="L1224">
        <v>648.99</v>
      </c>
      <c r="M1224">
        <v>42.18</v>
      </c>
      <c r="N1224">
        <v>0</v>
      </c>
      <c r="O1224">
        <v>58.44</v>
      </c>
      <c r="P1224">
        <v>0</v>
      </c>
      <c r="Q1224">
        <v>0</v>
      </c>
      <c r="R1224">
        <v>77.88</v>
      </c>
      <c r="S1224">
        <v>0</v>
      </c>
      <c r="T1224">
        <v>691.17</v>
      </c>
      <c r="U1224" s="38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 s="38">
        <v>85351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5375</v>
      </c>
      <c r="B1225" t="s">
        <v>513</v>
      </c>
      <c r="C1225" s="1">
        <v>46038</v>
      </c>
      <c r="D1225" s="2">
        <v>2001124297</v>
      </c>
      <c r="E1225" t="s">
        <v>3387</v>
      </c>
      <c r="G1225" t="s">
        <v>515</v>
      </c>
      <c r="H1225" t="s">
        <v>24</v>
      </c>
      <c r="I1225">
        <v>29.91</v>
      </c>
      <c r="J1225">
        <v>48</v>
      </c>
      <c r="K1225">
        <v>0</v>
      </c>
      <c r="L1225" s="3">
        <v>1435.68</v>
      </c>
      <c r="M1225">
        <v>46.66</v>
      </c>
      <c r="N1225">
        <v>0</v>
      </c>
      <c r="O1225">
        <v>129.27000000000001</v>
      </c>
      <c r="P1225">
        <v>0</v>
      </c>
      <c r="Q1225">
        <v>0</v>
      </c>
      <c r="R1225">
        <v>172.28</v>
      </c>
      <c r="S1225">
        <v>0</v>
      </c>
      <c r="T1225" s="3">
        <v>1482.34</v>
      </c>
      <c r="U1225" s="38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 s="38">
        <v>24297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5375</v>
      </c>
      <c r="B1226" t="s">
        <v>513</v>
      </c>
      <c r="C1226" s="1">
        <v>46038</v>
      </c>
      <c r="D1226" s="2">
        <v>2001185247</v>
      </c>
      <c r="E1226" t="s">
        <v>4064</v>
      </c>
      <c r="G1226" t="s">
        <v>515</v>
      </c>
      <c r="H1226" t="s">
        <v>24</v>
      </c>
      <c r="I1226">
        <v>43.66</v>
      </c>
      <c r="J1226">
        <v>12</v>
      </c>
      <c r="K1226">
        <v>0</v>
      </c>
      <c r="L1226">
        <v>523.91999999999996</v>
      </c>
      <c r="M1226">
        <v>17.03</v>
      </c>
      <c r="N1226">
        <v>0</v>
      </c>
      <c r="O1226">
        <v>47.18</v>
      </c>
      <c r="P1226">
        <v>0</v>
      </c>
      <c r="Q1226">
        <v>0</v>
      </c>
      <c r="R1226">
        <v>62.87</v>
      </c>
      <c r="S1226">
        <v>0</v>
      </c>
      <c r="T1226">
        <v>540.95000000000005</v>
      </c>
      <c r="U1226" s="38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 s="38">
        <v>85247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5375</v>
      </c>
      <c r="B1227" t="s">
        <v>513</v>
      </c>
      <c r="C1227" s="1">
        <v>46038</v>
      </c>
      <c r="D1227" s="2">
        <v>2001124265</v>
      </c>
      <c r="E1227" t="s">
        <v>524</v>
      </c>
      <c r="G1227" t="s">
        <v>515</v>
      </c>
      <c r="H1227" t="s">
        <v>24</v>
      </c>
      <c r="I1227">
        <v>20.03</v>
      </c>
      <c r="J1227">
        <v>12</v>
      </c>
      <c r="K1227">
        <v>0</v>
      </c>
      <c r="L1227">
        <v>240.36</v>
      </c>
      <c r="M1227">
        <v>7.81</v>
      </c>
      <c r="N1227">
        <v>0</v>
      </c>
      <c r="O1227">
        <v>21.64</v>
      </c>
      <c r="P1227">
        <v>0</v>
      </c>
      <c r="Q1227">
        <v>0</v>
      </c>
      <c r="R1227">
        <v>28.84</v>
      </c>
      <c r="S1227">
        <v>0</v>
      </c>
      <c r="T1227">
        <v>248.17</v>
      </c>
      <c r="U1227" s="38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 s="38">
        <v>24265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5375</v>
      </c>
      <c r="B1228" t="s">
        <v>513</v>
      </c>
      <c r="C1228" s="1">
        <v>46038</v>
      </c>
      <c r="D1228" s="2">
        <v>2001185210</v>
      </c>
      <c r="E1228" t="s">
        <v>3575</v>
      </c>
      <c r="G1228" t="s">
        <v>515</v>
      </c>
      <c r="H1228" t="s">
        <v>24</v>
      </c>
      <c r="I1228">
        <v>25.36</v>
      </c>
      <c r="J1228">
        <v>12</v>
      </c>
      <c r="K1228">
        <v>0</v>
      </c>
      <c r="L1228">
        <v>304.32</v>
      </c>
      <c r="M1228">
        <v>9.89</v>
      </c>
      <c r="N1228">
        <v>0</v>
      </c>
      <c r="O1228">
        <v>27.4</v>
      </c>
      <c r="P1228">
        <v>0</v>
      </c>
      <c r="Q1228">
        <v>0</v>
      </c>
      <c r="R1228">
        <v>36.520000000000003</v>
      </c>
      <c r="S1228">
        <v>0</v>
      </c>
      <c r="T1228">
        <v>314.20999999999998</v>
      </c>
      <c r="U1228" s="3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 s="38">
        <v>85210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5375</v>
      </c>
      <c r="B1229" t="s">
        <v>513</v>
      </c>
      <c r="C1229" s="1">
        <v>46038</v>
      </c>
      <c r="D1229" s="2">
        <v>2001123441</v>
      </c>
      <c r="E1229" t="s">
        <v>2935</v>
      </c>
      <c r="G1229" t="s">
        <v>515</v>
      </c>
      <c r="H1229" t="s">
        <v>24</v>
      </c>
      <c r="I1229">
        <v>9.39</v>
      </c>
      <c r="J1229">
        <v>9</v>
      </c>
      <c r="K1229">
        <v>0</v>
      </c>
      <c r="L1229">
        <v>84.51</v>
      </c>
      <c r="M1229">
        <v>2.75</v>
      </c>
      <c r="N1229">
        <v>0</v>
      </c>
      <c r="O1229">
        <v>7.61</v>
      </c>
      <c r="P1229">
        <v>0</v>
      </c>
      <c r="Q1229">
        <v>0</v>
      </c>
      <c r="R1229">
        <v>10.14</v>
      </c>
      <c r="S1229">
        <v>0</v>
      </c>
      <c r="T1229">
        <v>87.26</v>
      </c>
      <c r="U1229" s="38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 s="38">
        <v>23441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5375</v>
      </c>
      <c r="B1230" t="s">
        <v>513</v>
      </c>
      <c r="C1230" s="1">
        <v>46038</v>
      </c>
      <c r="D1230" s="2">
        <v>2001123449</v>
      </c>
      <c r="E1230" t="s">
        <v>525</v>
      </c>
      <c r="G1230" t="s">
        <v>515</v>
      </c>
      <c r="H1230" t="s">
        <v>24</v>
      </c>
      <c r="I1230">
        <v>32.590000000000003</v>
      </c>
      <c r="J1230">
        <v>24</v>
      </c>
      <c r="K1230">
        <v>0</v>
      </c>
      <c r="L1230">
        <v>782.16</v>
      </c>
      <c r="M1230">
        <v>50.84</v>
      </c>
      <c r="N1230">
        <v>0</v>
      </c>
      <c r="O1230">
        <v>70.430000000000007</v>
      </c>
      <c r="P1230">
        <v>0</v>
      </c>
      <c r="Q1230">
        <v>0</v>
      </c>
      <c r="R1230">
        <v>93.86</v>
      </c>
      <c r="S1230">
        <v>0</v>
      </c>
      <c r="T1230">
        <v>833</v>
      </c>
      <c r="U1230" s="38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 s="38">
        <v>23449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5375</v>
      </c>
      <c r="B1231" t="s">
        <v>513</v>
      </c>
      <c r="C1231" s="1">
        <v>46038</v>
      </c>
      <c r="D1231" s="2">
        <v>2001123412</v>
      </c>
      <c r="E1231" t="s">
        <v>3797</v>
      </c>
      <c r="G1231" t="s">
        <v>515</v>
      </c>
      <c r="H1231" t="s">
        <v>24</v>
      </c>
      <c r="I1231">
        <v>17.66</v>
      </c>
      <c r="J1231">
        <v>12</v>
      </c>
      <c r="K1231">
        <v>0</v>
      </c>
      <c r="L1231">
        <v>211.92</v>
      </c>
      <c r="M1231">
        <v>6.89</v>
      </c>
      <c r="N1231">
        <v>0</v>
      </c>
      <c r="O1231">
        <v>19.079999999999998</v>
      </c>
      <c r="P1231">
        <v>0</v>
      </c>
      <c r="Q1231">
        <v>0</v>
      </c>
      <c r="R1231">
        <v>25.43</v>
      </c>
      <c r="S1231">
        <v>0</v>
      </c>
      <c r="T1231">
        <v>218.81</v>
      </c>
      <c r="U1231" s="38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 s="38">
        <v>23412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5375</v>
      </c>
      <c r="B1232" t="s">
        <v>513</v>
      </c>
      <c r="C1232" s="1">
        <v>46038</v>
      </c>
      <c r="D1232" s="2">
        <v>2001124231</v>
      </c>
      <c r="E1232" t="s">
        <v>3613</v>
      </c>
      <c r="G1232" t="s">
        <v>515</v>
      </c>
      <c r="H1232" t="s">
        <v>24</v>
      </c>
      <c r="I1232">
        <v>23.57</v>
      </c>
      <c r="J1232">
        <v>6</v>
      </c>
      <c r="K1232">
        <v>0</v>
      </c>
      <c r="L1232">
        <v>141.41999999999999</v>
      </c>
      <c r="M1232">
        <v>4.5999999999999996</v>
      </c>
      <c r="N1232">
        <v>0</v>
      </c>
      <c r="O1232">
        <v>12.73</v>
      </c>
      <c r="P1232">
        <v>0</v>
      </c>
      <c r="Q1232">
        <v>0</v>
      </c>
      <c r="R1232">
        <v>16.97</v>
      </c>
      <c r="S1232">
        <v>0</v>
      </c>
      <c r="T1232">
        <v>146.02000000000001</v>
      </c>
      <c r="U1232" s="38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 s="38">
        <v>24231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5375</v>
      </c>
      <c r="B1233" t="s">
        <v>513</v>
      </c>
      <c r="C1233" s="1">
        <v>46038</v>
      </c>
      <c r="D1233" s="2">
        <v>2001183872</v>
      </c>
      <c r="E1233" t="s">
        <v>3113</v>
      </c>
      <c r="G1233" t="s">
        <v>515</v>
      </c>
      <c r="H1233" t="s">
        <v>24</v>
      </c>
      <c r="I1233">
        <v>15.89</v>
      </c>
      <c r="J1233">
        <v>36</v>
      </c>
      <c r="K1233">
        <v>0</v>
      </c>
      <c r="L1233">
        <v>572.04</v>
      </c>
      <c r="M1233">
        <v>18.59</v>
      </c>
      <c r="N1233">
        <v>0</v>
      </c>
      <c r="O1233">
        <v>51.51</v>
      </c>
      <c r="P1233">
        <v>0</v>
      </c>
      <c r="Q1233">
        <v>0</v>
      </c>
      <c r="R1233">
        <v>68.64</v>
      </c>
      <c r="S1233">
        <v>0</v>
      </c>
      <c r="T1233">
        <v>590.63</v>
      </c>
      <c r="U1233" s="38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 s="38">
        <v>83872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5375</v>
      </c>
      <c r="B1234" t="s">
        <v>513</v>
      </c>
      <c r="C1234" s="1">
        <v>46038</v>
      </c>
      <c r="D1234" s="2">
        <v>2001124267</v>
      </c>
      <c r="E1234" t="s">
        <v>526</v>
      </c>
      <c r="G1234" t="s">
        <v>515</v>
      </c>
      <c r="H1234" t="s">
        <v>24</v>
      </c>
      <c r="I1234">
        <v>21.8</v>
      </c>
      <c r="J1234">
        <v>36</v>
      </c>
      <c r="K1234">
        <v>0</v>
      </c>
      <c r="L1234">
        <v>784.8</v>
      </c>
      <c r="M1234">
        <v>25.51</v>
      </c>
      <c r="N1234">
        <v>0</v>
      </c>
      <c r="O1234">
        <v>70.67</v>
      </c>
      <c r="P1234">
        <v>0</v>
      </c>
      <c r="Q1234">
        <v>0</v>
      </c>
      <c r="R1234">
        <v>94.18</v>
      </c>
      <c r="S1234">
        <v>0</v>
      </c>
      <c r="T1234">
        <v>810.31</v>
      </c>
      <c r="U1234" s="38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 s="38">
        <v>24267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5375</v>
      </c>
      <c r="B1235" t="s">
        <v>513</v>
      </c>
      <c r="C1235" s="1">
        <v>46038</v>
      </c>
      <c r="D1235" s="2">
        <v>2001124331</v>
      </c>
      <c r="E1235" t="s">
        <v>527</v>
      </c>
      <c r="G1235" t="s">
        <v>515</v>
      </c>
      <c r="H1235" t="s">
        <v>24</v>
      </c>
      <c r="I1235">
        <v>47.2</v>
      </c>
      <c r="J1235">
        <v>20</v>
      </c>
      <c r="K1235">
        <v>0</v>
      </c>
      <c r="L1235">
        <v>944</v>
      </c>
      <c r="M1235">
        <v>30.68</v>
      </c>
      <c r="N1235">
        <v>0</v>
      </c>
      <c r="O1235">
        <v>85</v>
      </c>
      <c r="P1235">
        <v>0</v>
      </c>
      <c r="Q1235">
        <v>0</v>
      </c>
      <c r="R1235">
        <v>113.28</v>
      </c>
      <c r="S1235">
        <v>0</v>
      </c>
      <c r="T1235">
        <v>974.68</v>
      </c>
      <c r="U1235" s="38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 s="38">
        <v>24331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5375</v>
      </c>
      <c r="B1236" t="s">
        <v>513</v>
      </c>
      <c r="C1236" s="1">
        <v>46038</v>
      </c>
      <c r="D1236" s="2">
        <v>2001184398</v>
      </c>
      <c r="E1236" t="s">
        <v>529</v>
      </c>
      <c r="G1236" t="s">
        <v>515</v>
      </c>
      <c r="H1236" t="s">
        <v>24</v>
      </c>
      <c r="I1236">
        <v>82.65</v>
      </c>
      <c r="J1236">
        <v>12</v>
      </c>
      <c r="K1236">
        <v>0</v>
      </c>
      <c r="L1236">
        <v>991.8</v>
      </c>
      <c r="M1236">
        <v>32.229999999999997</v>
      </c>
      <c r="N1236">
        <v>0</v>
      </c>
      <c r="O1236">
        <v>89.3</v>
      </c>
      <c r="P1236">
        <v>0</v>
      </c>
      <c r="Q1236">
        <v>0</v>
      </c>
      <c r="R1236">
        <v>119.02</v>
      </c>
      <c r="S1236">
        <v>0</v>
      </c>
      <c r="T1236" s="3">
        <v>1024.03</v>
      </c>
      <c r="U1236" s="38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 s="38">
        <v>84398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5375</v>
      </c>
      <c r="B1237" t="s">
        <v>513</v>
      </c>
      <c r="C1237" s="1">
        <v>46038</v>
      </c>
      <c r="D1237" s="2">
        <v>2001124232</v>
      </c>
      <c r="E1237" t="s">
        <v>530</v>
      </c>
      <c r="G1237" t="s">
        <v>515</v>
      </c>
      <c r="H1237" t="s">
        <v>24</v>
      </c>
      <c r="I1237">
        <v>35.39</v>
      </c>
      <c r="J1237">
        <v>24</v>
      </c>
      <c r="K1237">
        <v>0</v>
      </c>
      <c r="L1237">
        <v>849.36</v>
      </c>
      <c r="M1237">
        <v>27.6</v>
      </c>
      <c r="N1237">
        <v>0</v>
      </c>
      <c r="O1237">
        <v>76.48</v>
      </c>
      <c r="P1237">
        <v>0</v>
      </c>
      <c r="Q1237">
        <v>0</v>
      </c>
      <c r="R1237">
        <v>101.92</v>
      </c>
      <c r="S1237">
        <v>0</v>
      </c>
      <c r="T1237">
        <v>876.96</v>
      </c>
      <c r="U1237" s="38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 s="38">
        <v>24232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5375</v>
      </c>
      <c r="B1238" t="s">
        <v>513</v>
      </c>
      <c r="C1238" s="1">
        <v>46038</v>
      </c>
      <c r="D1238" s="2">
        <v>2001183873</v>
      </c>
      <c r="E1238" t="s">
        <v>3453</v>
      </c>
      <c r="G1238" t="s">
        <v>515</v>
      </c>
      <c r="H1238" t="s">
        <v>24</v>
      </c>
      <c r="I1238">
        <v>18.5</v>
      </c>
      <c r="J1238">
        <v>6</v>
      </c>
      <c r="K1238">
        <v>0</v>
      </c>
      <c r="L1238">
        <v>111</v>
      </c>
      <c r="M1238">
        <v>0</v>
      </c>
      <c r="N1238">
        <v>0</v>
      </c>
      <c r="O1238">
        <v>9.99</v>
      </c>
      <c r="P1238">
        <v>0</v>
      </c>
      <c r="Q1238">
        <v>0</v>
      </c>
      <c r="R1238">
        <v>4.4400000000000004</v>
      </c>
      <c r="S1238">
        <v>0</v>
      </c>
      <c r="T1238">
        <v>111</v>
      </c>
      <c r="U1238" s="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 s="38">
        <v>83873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5375</v>
      </c>
      <c r="B1239" t="s">
        <v>513</v>
      </c>
      <c r="C1239" s="1">
        <v>46038</v>
      </c>
      <c r="D1239" s="2">
        <v>2001124332</v>
      </c>
      <c r="E1239" t="s">
        <v>4459</v>
      </c>
      <c r="G1239" t="s">
        <v>515</v>
      </c>
      <c r="H1239" t="s">
        <v>24</v>
      </c>
      <c r="I1239">
        <v>21.14</v>
      </c>
      <c r="J1239">
        <v>12</v>
      </c>
      <c r="K1239">
        <v>0</v>
      </c>
      <c r="L1239">
        <v>253.68</v>
      </c>
      <c r="M1239">
        <v>16.489999999999998</v>
      </c>
      <c r="N1239">
        <v>0</v>
      </c>
      <c r="O1239">
        <v>22.84</v>
      </c>
      <c r="P1239">
        <v>0</v>
      </c>
      <c r="Q1239">
        <v>0</v>
      </c>
      <c r="R1239">
        <v>30.44</v>
      </c>
      <c r="S1239">
        <v>0</v>
      </c>
      <c r="T1239">
        <v>270.17</v>
      </c>
      <c r="U1239" s="38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 s="38">
        <v>24332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5375</v>
      </c>
      <c r="B1240" t="s">
        <v>513</v>
      </c>
      <c r="C1240" s="1">
        <v>46038</v>
      </c>
      <c r="D1240" s="2">
        <v>2001100065</v>
      </c>
      <c r="E1240" t="s">
        <v>4314</v>
      </c>
      <c r="G1240" t="s">
        <v>515</v>
      </c>
      <c r="H1240" t="s">
        <v>24</v>
      </c>
      <c r="I1240">
        <v>24.57</v>
      </c>
      <c r="J1240">
        <v>24</v>
      </c>
      <c r="K1240">
        <v>0</v>
      </c>
      <c r="L1240">
        <v>589.67999999999995</v>
      </c>
      <c r="M1240">
        <v>38.33</v>
      </c>
      <c r="N1240">
        <v>0</v>
      </c>
      <c r="O1240">
        <v>53.1</v>
      </c>
      <c r="P1240">
        <v>0</v>
      </c>
      <c r="Q1240">
        <v>0</v>
      </c>
      <c r="R1240">
        <v>70.760000000000005</v>
      </c>
      <c r="S1240">
        <v>0</v>
      </c>
      <c r="T1240">
        <v>628.01</v>
      </c>
      <c r="U1240" s="38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 s="38">
        <v>65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5375</v>
      </c>
      <c r="B1241" t="s">
        <v>513</v>
      </c>
      <c r="C1241" s="1">
        <v>46038</v>
      </c>
      <c r="D1241" s="2">
        <v>2001187036</v>
      </c>
      <c r="E1241" t="s">
        <v>3632</v>
      </c>
      <c r="G1241" t="s">
        <v>515</v>
      </c>
      <c r="H1241" t="s">
        <v>24</v>
      </c>
      <c r="I1241">
        <v>37.159999999999997</v>
      </c>
      <c r="J1241">
        <v>4</v>
      </c>
      <c r="K1241">
        <v>0</v>
      </c>
      <c r="L1241">
        <v>148.63999999999999</v>
      </c>
      <c r="M1241">
        <v>4.83</v>
      </c>
      <c r="N1241">
        <v>0</v>
      </c>
      <c r="O1241">
        <v>13.4</v>
      </c>
      <c r="P1241">
        <v>0</v>
      </c>
      <c r="Q1241">
        <v>0</v>
      </c>
      <c r="R1241">
        <v>17.84</v>
      </c>
      <c r="S1241">
        <v>0</v>
      </c>
      <c r="T1241">
        <v>153.47</v>
      </c>
      <c r="U1241" s="38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 s="38">
        <v>87036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5375</v>
      </c>
      <c r="B1242" t="s">
        <v>513</v>
      </c>
      <c r="C1242" s="1">
        <v>46038</v>
      </c>
      <c r="D1242" s="2">
        <v>2001123442</v>
      </c>
      <c r="E1242" t="s">
        <v>3267</v>
      </c>
      <c r="G1242" t="s">
        <v>515</v>
      </c>
      <c r="H1242" t="s">
        <v>24</v>
      </c>
      <c r="I1242">
        <v>28.89</v>
      </c>
      <c r="J1242">
        <v>18</v>
      </c>
      <c r="K1242">
        <v>0</v>
      </c>
      <c r="L1242">
        <v>520.02</v>
      </c>
      <c r="M1242">
        <v>16.899999999999999</v>
      </c>
      <c r="N1242">
        <v>0</v>
      </c>
      <c r="O1242">
        <v>46.82</v>
      </c>
      <c r="P1242">
        <v>0</v>
      </c>
      <c r="Q1242">
        <v>0</v>
      </c>
      <c r="R1242">
        <v>62.4</v>
      </c>
      <c r="S1242">
        <v>0</v>
      </c>
      <c r="T1242">
        <v>536.91999999999996</v>
      </c>
      <c r="U1242" s="38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 s="38">
        <v>23442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5375</v>
      </c>
      <c r="B1243" t="s">
        <v>513</v>
      </c>
      <c r="C1243" s="1">
        <v>46038</v>
      </c>
      <c r="D1243" s="2">
        <v>2001184401</v>
      </c>
      <c r="E1243" t="s">
        <v>532</v>
      </c>
      <c r="G1243" t="s">
        <v>515</v>
      </c>
      <c r="H1243" t="s">
        <v>24</v>
      </c>
      <c r="I1243">
        <v>47.2</v>
      </c>
      <c r="J1243">
        <v>4</v>
      </c>
      <c r="K1243">
        <v>0</v>
      </c>
      <c r="L1243">
        <v>188.8</v>
      </c>
      <c r="M1243">
        <v>6.14</v>
      </c>
      <c r="N1243">
        <v>0</v>
      </c>
      <c r="O1243">
        <v>17</v>
      </c>
      <c r="P1243">
        <v>0</v>
      </c>
      <c r="Q1243">
        <v>0</v>
      </c>
      <c r="R1243">
        <v>22.66</v>
      </c>
      <c r="S1243">
        <v>0</v>
      </c>
      <c r="T1243">
        <v>194.94</v>
      </c>
      <c r="U1243" s="38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 s="38">
        <v>84401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5375</v>
      </c>
      <c r="B1244" t="s">
        <v>513</v>
      </c>
      <c r="C1244" s="1">
        <v>46038</v>
      </c>
      <c r="D1244" s="2">
        <v>2001184402</v>
      </c>
      <c r="E1244" t="s">
        <v>4770</v>
      </c>
      <c r="G1244" t="s">
        <v>515</v>
      </c>
      <c r="H1244" t="s">
        <v>24</v>
      </c>
      <c r="I1244">
        <v>73.2</v>
      </c>
      <c r="J1244">
        <v>8</v>
      </c>
      <c r="K1244">
        <v>0</v>
      </c>
      <c r="L1244">
        <v>585.6</v>
      </c>
      <c r="M1244">
        <v>19.03</v>
      </c>
      <c r="N1244">
        <v>0</v>
      </c>
      <c r="O1244">
        <v>52.73</v>
      </c>
      <c r="P1244">
        <v>0</v>
      </c>
      <c r="Q1244">
        <v>0</v>
      </c>
      <c r="R1244">
        <v>70.27</v>
      </c>
      <c r="S1244">
        <v>0</v>
      </c>
      <c r="T1244">
        <v>604.63</v>
      </c>
      <c r="U1244" s="38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 s="38">
        <v>84402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5375</v>
      </c>
      <c r="B1245" t="s">
        <v>513</v>
      </c>
      <c r="C1245" s="1">
        <v>46038</v>
      </c>
      <c r="D1245" s="2">
        <v>2001184403</v>
      </c>
      <c r="E1245" t="s">
        <v>3021</v>
      </c>
      <c r="G1245" t="s">
        <v>515</v>
      </c>
      <c r="H1245" t="s">
        <v>24</v>
      </c>
      <c r="I1245">
        <v>22.39</v>
      </c>
      <c r="J1245">
        <v>48</v>
      </c>
      <c r="K1245">
        <v>0</v>
      </c>
      <c r="L1245" s="3">
        <v>1074.72</v>
      </c>
      <c r="M1245">
        <v>34.93</v>
      </c>
      <c r="N1245">
        <v>0</v>
      </c>
      <c r="O1245">
        <v>96.77</v>
      </c>
      <c r="P1245">
        <v>0</v>
      </c>
      <c r="Q1245">
        <v>0</v>
      </c>
      <c r="R1245">
        <v>128.97</v>
      </c>
      <c r="S1245">
        <v>0</v>
      </c>
      <c r="T1245" s="3">
        <v>1109.6500000000001</v>
      </c>
      <c r="U1245" s="38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 s="38">
        <v>84403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5375</v>
      </c>
      <c r="B1246" t="s">
        <v>513</v>
      </c>
      <c r="C1246" s="1">
        <v>46038</v>
      </c>
      <c r="D1246" s="2">
        <v>2001185206</v>
      </c>
      <c r="E1246" t="s">
        <v>533</v>
      </c>
      <c r="G1246" t="s">
        <v>515</v>
      </c>
      <c r="H1246" t="s">
        <v>24</v>
      </c>
      <c r="I1246">
        <v>57.84</v>
      </c>
      <c r="J1246">
        <v>4</v>
      </c>
      <c r="K1246">
        <v>0</v>
      </c>
      <c r="L1246">
        <v>231.36</v>
      </c>
      <c r="M1246">
        <v>7.52</v>
      </c>
      <c r="N1246">
        <v>0</v>
      </c>
      <c r="O1246">
        <v>20.83</v>
      </c>
      <c r="P1246">
        <v>0</v>
      </c>
      <c r="Q1246">
        <v>0</v>
      </c>
      <c r="R1246">
        <v>27.76</v>
      </c>
      <c r="S1246">
        <v>0</v>
      </c>
      <c r="T1246">
        <v>238.88</v>
      </c>
      <c r="U1246" s="38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 s="38">
        <v>85206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5375</v>
      </c>
      <c r="B1247" t="s">
        <v>513</v>
      </c>
      <c r="C1247" s="1">
        <v>46038</v>
      </c>
      <c r="D1247" s="2">
        <v>2001123448</v>
      </c>
      <c r="E1247" t="s">
        <v>4849</v>
      </c>
      <c r="G1247" t="s">
        <v>515</v>
      </c>
      <c r="H1247" t="s">
        <v>24</v>
      </c>
      <c r="I1247">
        <v>78.41</v>
      </c>
      <c r="J1247">
        <v>6</v>
      </c>
      <c r="K1247">
        <v>0</v>
      </c>
      <c r="L1247">
        <v>470.46</v>
      </c>
      <c r="M1247">
        <v>30.58</v>
      </c>
      <c r="N1247">
        <v>0</v>
      </c>
      <c r="O1247">
        <v>42.36</v>
      </c>
      <c r="P1247">
        <v>0</v>
      </c>
      <c r="Q1247">
        <v>0</v>
      </c>
      <c r="R1247">
        <v>56.46</v>
      </c>
      <c r="S1247">
        <v>0</v>
      </c>
      <c r="T1247">
        <v>501.04</v>
      </c>
      <c r="U1247" s="38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 s="38">
        <v>23448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5615</v>
      </c>
      <c r="B1248" t="s">
        <v>5616</v>
      </c>
      <c r="C1248" s="1">
        <v>46064</v>
      </c>
      <c r="D1248" s="2">
        <v>3000686836</v>
      </c>
      <c r="E1248" t="s">
        <v>1426</v>
      </c>
      <c r="G1248" t="s">
        <v>543</v>
      </c>
      <c r="H1248" t="s">
        <v>24</v>
      </c>
      <c r="I1248">
        <v>345.9</v>
      </c>
      <c r="J1248">
        <v>1</v>
      </c>
      <c r="K1248">
        <v>0</v>
      </c>
      <c r="L1248">
        <v>345.9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0.9</v>
      </c>
      <c r="T1248">
        <v>345</v>
      </c>
      <c r="U1248" s="38">
        <v>428</v>
      </c>
      <c r="V1248" t="str">
        <f>VLOOKUP(Tabela1[[#This Row],[CÓD FORNECEDOR]],'[1]BASE FORNECEDORES'!$A:$N,11,0)</f>
        <v>30.322.066/0001-69</v>
      </c>
      <c r="W1248" t="str">
        <f>VLOOKUP(Tabela1[[#This Row],[CNPJ]],'[1]BASE FORNECEDORES'!$K:$R,8,0)</f>
        <v>BRASFORT DISTRIBUIDORA DE TINTAS LTDA</v>
      </c>
      <c r="X1248" s="38">
        <v>86836</v>
      </c>
      <c r="Y1248" t="str">
        <f>VLOOKUP(Tabela1[[#This Row],[CÓD PRODUTO ]],[1]fornnecedor!$A:$G,7,0)</f>
        <v>BASES IMOBILIÁRIAS</v>
      </c>
      <c r="Z1248">
        <v>88840</v>
      </c>
      <c r="AA1248" t="str">
        <f>Tabela1[[#This Row],[DESCRIÇÃO]]</f>
        <v>BRASFORT DISTRIBUIDORA DE TINTAS LTDA</v>
      </c>
    </row>
    <row r="1249" spans="1:27" x14ac:dyDescent="0.3">
      <c r="A1249" t="s">
        <v>534</v>
      </c>
      <c r="B1249" t="s">
        <v>535</v>
      </c>
      <c r="C1249" s="1">
        <v>46028</v>
      </c>
      <c r="D1249" s="2">
        <v>2005620617</v>
      </c>
      <c r="E1249" t="s">
        <v>536</v>
      </c>
      <c r="G1249" t="s">
        <v>537</v>
      </c>
      <c r="H1249" t="s">
        <v>24</v>
      </c>
      <c r="I1249">
        <v>23.28</v>
      </c>
      <c r="J1249">
        <v>12</v>
      </c>
      <c r="K1249">
        <v>0</v>
      </c>
      <c r="L1249">
        <v>279.33999999999997</v>
      </c>
      <c r="M1249">
        <v>3.63</v>
      </c>
      <c r="N1249">
        <v>0</v>
      </c>
      <c r="O1249">
        <v>0</v>
      </c>
      <c r="P1249">
        <v>0</v>
      </c>
      <c r="Q1249">
        <v>0</v>
      </c>
      <c r="R1249">
        <v>11.17</v>
      </c>
      <c r="S1249">
        <v>0</v>
      </c>
      <c r="T1249">
        <v>282.97000000000003</v>
      </c>
      <c r="U1249" s="38">
        <v>442</v>
      </c>
      <c r="V1249" t="str">
        <f>VLOOKUP(Tabela1[[#This Row],[CÓD FORNECEDOR]],'[1]BASE FORNECEDORES'!$A:$N,11,0)</f>
        <v>33.081.704/0025-62</v>
      </c>
      <c r="W1249" t="str">
        <f>VLOOKUP(Tabela1[[#This Row],[CNPJ]],'[1]BASE FORNECEDORES'!$K:$R,8,0)</f>
        <v>SIKA SA</v>
      </c>
      <c r="X1249" s="38">
        <v>20617</v>
      </c>
      <c r="Y1249" t="str">
        <f>VLOOKUP(Tabela1[[#This Row],[CÓD PRODUTO ]],[1]fornnecedor!$A:$G,7,0)</f>
        <v>COLA INST./ ADESIVOS COLANTES</v>
      </c>
      <c r="Z1249">
        <v>370301</v>
      </c>
      <c r="AA1249" t="str">
        <f>Tabela1[[#This Row],[DESCRIÇÃO]]</f>
        <v>SIKA SA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2004920239</v>
      </c>
      <c r="E1250" t="s">
        <v>538</v>
      </c>
      <c r="G1250" t="s">
        <v>537</v>
      </c>
      <c r="H1250" t="s">
        <v>24</v>
      </c>
      <c r="I1250">
        <v>19.87</v>
      </c>
      <c r="J1250">
        <v>240</v>
      </c>
      <c r="K1250">
        <v>0</v>
      </c>
      <c r="L1250" s="3">
        <v>4768.3900000000003</v>
      </c>
      <c r="M1250">
        <v>61.99</v>
      </c>
      <c r="N1250">
        <v>0</v>
      </c>
      <c r="O1250">
        <v>0</v>
      </c>
      <c r="P1250">
        <v>0</v>
      </c>
      <c r="Q1250">
        <v>0</v>
      </c>
      <c r="R1250">
        <v>333.79</v>
      </c>
      <c r="S1250">
        <v>0</v>
      </c>
      <c r="T1250" s="3">
        <v>4830.38</v>
      </c>
      <c r="U1250" s="38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 s="38">
        <v>20239</v>
      </c>
      <c r="Y1250" t="str">
        <f>VLOOKUP(Tabela1[[#This Row],[CÓD PRODUTO ]],[1]fornnecedor!$A:$G,7,0)</f>
        <v>VEDADORES / SELANTES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539</v>
      </c>
      <c r="B1251" t="s">
        <v>535</v>
      </c>
      <c r="C1251" s="1">
        <v>46029</v>
      </c>
      <c r="D1251" s="2">
        <v>99999922566</v>
      </c>
      <c r="E1251" t="s">
        <v>5283</v>
      </c>
      <c r="G1251" t="s">
        <v>537</v>
      </c>
      <c r="H1251" t="s">
        <v>24</v>
      </c>
      <c r="I1251">
        <v>27.94</v>
      </c>
      <c r="J1251">
        <v>200</v>
      </c>
      <c r="K1251">
        <v>0</v>
      </c>
      <c r="L1251" s="3">
        <v>5588.84</v>
      </c>
      <c r="M1251">
        <v>72.650000000000006</v>
      </c>
      <c r="N1251">
        <v>0</v>
      </c>
      <c r="O1251">
        <v>0</v>
      </c>
      <c r="P1251">
        <v>0</v>
      </c>
      <c r="Q1251">
        <v>0</v>
      </c>
      <c r="R1251">
        <v>223.55</v>
      </c>
      <c r="S1251">
        <v>0</v>
      </c>
      <c r="T1251" s="3">
        <v>5661.49</v>
      </c>
      <c r="U1251" s="38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 s="38">
        <v>22566</v>
      </c>
      <c r="Y1251" t="str">
        <f>VLOOKUP(Tabela1[[#This Row],[CÓD PRODUTO ]],[1]fornnecedor!$A:$G,7,0)</f>
        <v>GRUPO CONVERSAO</v>
      </c>
      <c r="Z1251">
        <v>370395</v>
      </c>
      <c r="AA1251" t="str">
        <f>Tabela1[[#This Row],[DESCRIÇÃO]]</f>
        <v>SIKA SA</v>
      </c>
    </row>
    <row r="1252" spans="1:27" x14ac:dyDescent="0.3">
      <c r="A1252" t="s">
        <v>5617</v>
      </c>
      <c r="B1252" t="s">
        <v>535</v>
      </c>
      <c r="C1252" s="1">
        <v>46063</v>
      </c>
      <c r="D1252" s="2">
        <v>2005620617</v>
      </c>
      <c r="E1252" t="s">
        <v>536</v>
      </c>
      <c r="G1252" t="s">
        <v>537</v>
      </c>
      <c r="H1252" t="s">
        <v>24</v>
      </c>
      <c r="I1252">
        <v>23.28</v>
      </c>
      <c r="J1252">
        <v>36</v>
      </c>
      <c r="K1252">
        <v>0</v>
      </c>
      <c r="L1252">
        <v>838.02</v>
      </c>
      <c r="M1252">
        <v>10.89</v>
      </c>
      <c r="N1252">
        <v>0</v>
      </c>
      <c r="O1252">
        <v>0</v>
      </c>
      <c r="P1252">
        <v>0</v>
      </c>
      <c r="Q1252">
        <v>0</v>
      </c>
      <c r="R1252">
        <v>33.520000000000003</v>
      </c>
      <c r="S1252">
        <v>0</v>
      </c>
      <c r="T1252">
        <v>848.91</v>
      </c>
      <c r="U1252" s="38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 s="38">
        <v>20617</v>
      </c>
      <c r="Y1252" t="str">
        <f>VLOOKUP(Tabela1[[#This Row],[CÓD PRODUTO ]],[1]fornnecedor!$A:$G,7,0)</f>
        <v>COLA INST./ ADESIVOS COLANTES</v>
      </c>
      <c r="Z1252">
        <v>374348</v>
      </c>
      <c r="AA1252" t="str">
        <f>Tabela1[[#This Row],[DESCRIÇÃO]]</f>
        <v>SIKA SA</v>
      </c>
    </row>
    <row r="1253" spans="1:27" x14ac:dyDescent="0.3">
      <c r="A1253" t="s">
        <v>5617</v>
      </c>
      <c r="B1253" t="s">
        <v>535</v>
      </c>
      <c r="C1253" s="1">
        <v>46063</v>
      </c>
      <c r="D1253" s="2">
        <v>2004920239</v>
      </c>
      <c r="E1253" t="s">
        <v>538</v>
      </c>
      <c r="G1253" t="s">
        <v>537</v>
      </c>
      <c r="H1253" t="s">
        <v>24</v>
      </c>
      <c r="I1253">
        <v>19.87</v>
      </c>
      <c r="J1253">
        <v>240</v>
      </c>
      <c r="K1253">
        <v>0</v>
      </c>
      <c r="L1253" s="3">
        <v>4768.3900000000003</v>
      </c>
      <c r="M1253">
        <v>61.99</v>
      </c>
      <c r="N1253">
        <v>0</v>
      </c>
      <c r="O1253">
        <v>0</v>
      </c>
      <c r="P1253">
        <v>0</v>
      </c>
      <c r="Q1253">
        <v>0</v>
      </c>
      <c r="R1253">
        <v>333.79</v>
      </c>
      <c r="S1253">
        <v>0</v>
      </c>
      <c r="T1253" s="3">
        <v>4830.38</v>
      </c>
      <c r="U1253" s="38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 s="38">
        <v>20239</v>
      </c>
      <c r="Y1253" t="str">
        <f>VLOOKUP(Tabela1[[#This Row],[CÓD PRODUTO ]],[1]fornnecedor!$A:$G,7,0)</f>
        <v>VEDADORES / SELANTES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5376</v>
      </c>
      <c r="B1254" t="s">
        <v>541</v>
      </c>
      <c r="C1254" s="1">
        <v>46053</v>
      </c>
      <c r="D1254" s="2">
        <v>3000186737</v>
      </c>
      <c r="E1254" t="s">
        <v>1476</v>
      </c>
      <c r="G1254" t="s">
        <v>543</v>
      </c>
      <c r="H1254" t="s">
        <v>24</v>
      </c>
      <c r="I1254">
        <v>130.71</v>
      </c>
      <c r="J1254">
        <v>4</v>
      </c>
      <c r="K1254">
        <v>0</v>
      </c>
      <c r="L1254">
        <v>522.84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522.84</v>
      </c>
      <c r="U1254" s="38">
        <v>534</v>
      </c>
      <c r="V1254" t="str">
        <f>VLOOKUP(Tabela1[[#This Row],[CÓD FORNECEDOR]],'[1]BASE FORNECEDORES'!$A:$N,11,0)</f>
        <v>60.561.719/0095-03</v>
      </c>
      <c r="W1254" t="str">
        <f>VLOOKUP(Tabela1[[#This Row],[CNPJ]],'[1]BASE FORNECEDORES'!$K:$R,8,0)</f>
        <v>AKZO NOBEL LTDA DECOR</v>
      </c>
      <c r="X1254" s="38">
        <v>86737</v>
      </c>
      <c r="Y1254" t="str">
        <f>VLOOKUP(Tabela1[[#This Row],[CÓD PRODUTO ]],[1]fornnecedor!$A:$G,7,0)</f>
        <v>TINTA PAREDE</v>
      </c>
      <c r="Z1254">
        <v>1935616</v>
      </c>
      <c r="AA1254" t="str">
        <f>Tabela1[[#This Row],[DESCRIÇÃO]]</f>
        <v>AKZO NOBEL LTDA DECOR</v>
      </c>
    </row>
    <row r="1255" spans="1:27" x14ac:dyDescent="0.3">
      <c r="A1255" t="s">
        <v>5376</v>
      </c>
      <c r="B1255" t="s">
        <v>541</v>
      </c>
      <c r="C1255" s="1">
        <v>46053</v>
      </c>
      <c r="D1255" s="2">
        <v>3000185747</v>
      </c>
      <c r="E1255" t="s">
        <v>4932</v>
      </c>
      <c r="G1255" t="s">
        <v>543</v>
      </c>
      <c r="H1255" t="s">
        <v>24</v>
      </c>
      <c r="I1255">
        <v>116.39</v>
      </c>
      <c r="J1255">
        <v>5</v>
      </c>
      <c r="K1255">
        <v>0</v>
      </c>
      <c r="L1255">
        <v>581.95000000000005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581.95000000000005</v>
      </c>
      <c r="U1255" s="38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 s="38">
        <v>85747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5376</v>
      </c>
      <c r="B1256" t="s">
        <v>541</v>
      </c>
      <c r="C1256" s="1">
        <v>46053</v>
      </c>
      <c r="D1256" s="2">
        <v>3000286597</v>
      </c>
      <c r="E1256" t="s">
        <v>4969</v>
      </c>
      <c r="G1256" t="s">
        <v>543</v>
      </c>
      <c r="H1256" t="s">
        <v>24</v>
      </c>
      <c r="I1256">
        <v>257.73</v>
      </c>
      <c r="J1256">
        <v>2</v>
      </c>
      <c r="K1256">
        <v>0</v>
      </c>
      <c r="L1256">
        <v>515.46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515.46</v>
      </c>
      <c r="U1256" s="38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 s="38">
        <v>86597</v>
      </c>
      <c r="Y1256" t="str">
        <f>VLOOKUP(Tabela1[[#This Row],[CÓD PRODUTO ]],[1]fornnecedor!$A:$G,7,0)</f>
        <v>IMPERMEABILIZANTES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5376</v>
      </c>
      <c r="B1257" t="s">
        <v>541</v>
      </c>
      <c r="C1257" s="1">
        <v>46053</v>
      </c>
      <c r="D1257" s="2">
        <v>3000186846</v>
      </c>
      <c r="E1257" t="s">
        <v>544</v>
      </c>
      <c r="G1257" t="s">
        <v>543</v>
      </c>
      <c r="H1257" t="s">
        <v>24</v>
      </c>
      <c r="I1257">
        <v>214.35</v>
      </c>
      <c r="J1257">
        <v>24</v>
      </c>
      <c r="K1257">
        <v>0</v>
      </c>
      <c r="L1257" s="3">
        <v>5144.3999999999996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 s="3">
        <v>5144.3999999999996</v>
      </c>
      <c r="U1257" s="38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 s="38">
        <v>86846</v>
      </c>
      <c r="Y1257" t="str">
        <f>VLOOKUP(Tabela1[[#This Row],[CÓD PRODUTO ]],[1]fornnecedor!$A:$G,7,0)</f>
        <v>TINTA PAREDE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5377</v>
      </c>
      <c r="B1258" t="s">
        <v>541</v>
      </c>
      <c r="C1258" s="1">
        <v>46053</v>
      </c>
      <c r="D1258" s="2">
        <v>4000186735</v>
      </c>
      <c r="E1258" t="s">
        <v>4504</v>
      </c>
      <c r="G1258" t="s">
        <v>543</v>
      </c>
      <c r="H1258" t="s">
        <v>24</v>
      </c>
      <c r="I1258">
        <v>88.22</v>
      </c>
      <c r="J1258">
        <v>4</v>
      </c>
      <c r="K1258">
        <v>0</v>
      </c>
      <c r="L1258">
        <v>352.88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352.88</v>
      </c>
      <c r="U1258" s="3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 s="38">
        <v>86735</v>
      </c>
      <c r="Y1258" t="str">
        <f>VLOOKUP(Tabela1[[#This Row],[CÓD PRODUTO ]],[1]fornnecedor!$A:$G,7,0)</f>
        <v>ESMALTES</v>
      </c>
      <c r="Z1258">
        <v>1935617</v>
      </c>
      <c r="AA1258" t="str">
        <f>Tabela1[[#This Row],[DESCRIÇÃO]]</f>
        <v>AKZO NOBEL LTDA DECOR</v>
      </c>
    </row>
    <row r="1259" spans="1:27" x14ac:dyDescent="0.3">
      <c r="A1259" t="s">
        <v>5377</v>
      </c>
      <c r="B1259" t="s">
        <v>541</v>
      </c>
      <c r="C1259" s="1">
        <v>46053</v>
      </c>
      <c r="D1259" s="2">
        <v>4000185904</v>
      </c>
      <c r="E1259" t="s">
        <v>4758</v>
      </c>
      <c r="G1259" t="s">
        <v>543</v>
      </c>
      <c r="H1259" t="s">
        <v>24</v>
      </c>
      <c r="I1259">
        <v>88.07</v>
      </c>
      <c r="J1259">
        <v>4</v>
      </c>
      <c r="K1259">
        <v>0</v>
      </c>
      <c r="L1259">
        <v>352.28</v>
      </c>
      <c r="M1259">
        <v>11.45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363.73</v>
      </c>
      <c r="U1259" s="38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 s="38">
        <v>85904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5377</v>
      </c>
      <c r="B1260" t="s">
        <v>541</v>
      </c>
      <c r="C1260" s="1">
        <v>46053</v>
      </c>
      <c r="D1260" s="2">
        <v>4000185922</v>
      </c>
      <c r="E1260" t="s">
        <v>4177</v>
      </c>
      <c r="G1260" t="s">
        <v>543</v>
      </c>
      <c r="H1260" t="s">
        <v>24</v>
      </c>
      <c r="I1260">
        <v>92.92</v>
      </c>
      <c r="J1260">
        <v>4</v>
      </c>
      <c r="K1260">
        <v>0</v>
      </c>
      <c r="L1260">
        <v>371.68</v>
      </c>
      <c r="M1260">
        <v>12.08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383.76</v>
      </c>
      <c r="U1260" s="38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 s="38">
        <v>85922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5377</v>
      </c>
      <c r="B1261" t="s">
        <v>541</v>
      </c>
      <c r="C1261" s="1">
        <v>46053</v>
      </c>
      <c r="D1261" s="2">
        <v>4000185939</v>
      </c>
      <c r="E1261" t="s">
        <v>3218</v>
      </c>
      <c r="G1261" t="s">
        <v>543</v>
      </c>
      <c r="H1261" t="s">
        <v>24</v>
      </c>
      <c r="I1261">
        <v>27.71</v>
      </c>
      <c r="J1261">
        <v>6</v>
      </c>
      <c r="K1261">
        <v>0</v>
      </c>
      <c r="L1261">
        <v>166.26</v>
      </c>
      <c r="M1261">
        <v>5.4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171.66</v>
      </c>
      <c r="U1261" s="38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 s="38">
        <v>85939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5377</v>
      </c>
      <c r="B1262" t="s">
        <v>541</v>
      </c>
      <c r="C1262" s="1">
        <v>46053</v>
      </c>
      <c r="D1262" s="2">
        <v>4000186038</v>
      </c>
      <c r="E1262" t="s">
        <v>4461</v>
      </c>
      <c r="G1262" t="s">
        <v>543</v>
      </c>
      <c r="H1262" t="s">
        <v>24</v>
      </c>
      <c r="I1262">
        <v>79.56</v>
      </c>
      <c r="J1262">
        <v>4</v>
      </c>
      <c r="K1262">
        <v>0</v>
      </c>
      <c r="L1262">
        <v>318.24</v>
      </c>
      <c r="M1262">
        <v>10.34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328.58</v>
      </c>
      <c r="U1262" s="38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 s="38">
        <v>86038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5377</v>
      </c>
      <c r="B1263" t="s">
        <v>541</v>
      </c>
      <c r="C1263" s="1">
        <v>46053</v>
      </c>
      <c r="D1263" s="2">
        <v>3000686188</v>
      </c>
      <c r="E1263" t="s">
        <v>1119</v>
      </c>
      <c r="G1263" t="s">
        <v>543</v>
      </c>
      <c r="H1263" t="s">
        <v>24</v>
      </c>
      <c r="I1263">
        <v>30.76</v>
      </c>
      <c r="J1263">
        <v>6</v>
      </c>
      <c r="K1263">
        <v>0</v>
      </c>
      <c r="L1263">
        <v>184.56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184.56</v>
      </c>
      <c r="U1263" s="38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 s="38">
        <v>86188</v>
      </c>
      <c r="Y1263" t="str">
        <f>VLOOKUP(Tabela1[[#This Row],[CÓD PRODUTO ]],[1]fornnecedor!$A:$G,7,0)</f>
        <v>BASES IMOBILIÁRIAS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5377</v>
      </c>
      <c r="B1264" t="s">
        <v>541</v>
      </c>
      <c r="C1264" s="1">
        <v>46053</v>
      </c>
      <c r="D1264" s="2">
        <v>3000686192</v>
      </c>
      <c r="E1264" t="s">
        <v>4881</v>
      </c>
      <c r="G1264" t="s">
        <v>543</v>
      </c>
      <c r="H1264" t="s">
        <v>24</v>
      </c>
      <c r="I1264">
        <v>373.01</v>
      </c>
      <c r="J1264">
        <v>10</v>
      </c>
      <c r="K1264">
        <v>0</v>
      </c>
      <c r="L1264" s="3">
        <v>3730.1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 s="3">
        <v>3730.1</v>
      </c>
      <c r="U1264" s="38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 s="38">
        <v>86192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5377</v>
      </c>
      <c r="B1265" t="s">
        <v>541</v>
      </c>
      <c r="C1265" s="1">
        <v>46053</v>
      </c>
      <c r="D1265" s="2">
        <v>3000686190</v>
      </c>
      <c r="E1265" t="s">
        <v>4270</v>
      </c>
      <c r="G1265" t="s">
        <v>543</v>
      </c>
      <c r="H1265" t="s">
        <v>24</v>
      </c>
      <c r="I1265">
        <v>96.13</v>
      </c>
      <c r="J1265">
        <v>8</v>
      </c>
      <c r="K1265">
        <v>0</v>
      </c>
      <c r="L1265">
        <v>769.04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769.04</v>
      </c>
      <c r="U1265" s="38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 s="38">
        <v>86190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5377</v>
      </c>
      <c r="B1266" t="s">
        <v>541</v>
      </c>
      <c r="C1266" s="1">
        <v>46053</v>
      </c>
      <c r="D1266" s="2">
        <v>3000385829</v>
      </c>
      <c r="E1266" t="s">
        <v>4775</v>
      </c>
      <c r="G1266" t="s">
        <v>543</v>
      </c>
      <c r="H1266" t="s">
        <v>24</v>
      </c>
      <c r="I1266">
        <v>199.72</v>
      </c>
      <c r="J1266">
        <v>4</v>
      </c>
      <c r="K1266">
        <v>0</v>
      </c>
      <c r="L1266">
        <v>798.88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798.88</v>
      </c>
      <c r="U1266" s="38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 s="38">
        <v>85829</v>
      </c>
      <c r="Y1266" t="str">
        <f>VLOOKUP(Tabela1[[#This Row],[CÓD PRODUTO ]],[1]fornnecedor!$A:$G,7,0)</f>
        <v>TINTA PARA PISO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5377</v>
      </c>
      <c r="B1267" t="s">
        <v>541</v>
      </c>
      <c r="C1267" s="1">
        <v>46053</v>
      </c>
      <c r="D1267" s="2">
        <v>3000186612</v>
      </c>
      <c r="E1267" t="s">
        <v>1700</v>
      </c>
      <c r="G1267" t="s">
        <v>543</v>
      </c>
      <c r="H1267" t="s">
        <v>24</v>
      </c>
      <c r="I1267">
        <v>210.66</v>
      </c>
      <c r="J1267">
        <v>10</v>
      </c>
      <c r="K1267">
        <v>0</v>
      </c>
      <c r="L1267" s="3">
        <v>2106.6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 s="3">
        <v>2106.6</v>
      </c>
      <c r="U1267" s="38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 s="38">
        <v>86612</v>
      </c>
      <c r="Y1267" t="str">
        <f>VLOOKUP(Tabela1[[#This Row],[CÓD PRODUTO ]],[1]fornnecedor!$A:$G,7,0)</f>
        <v>TINTA PAREDE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5377</v>
      </c>
      <c r="B1268" t="s">
        <v>541</v>
      </c>
      <c r="C1268" s="1">
        <v>46053</v>
      </c>
      <c r="D1268" s="2">
        <v>3000185773</v>
      </c>
      <c r="E1268" t="s">
        <v>3508</v>
      </c>
      <c r="G1268" t="s">
        <v>543</v>
      </c>
      <c r="H1268" t="s">
        <v>24</v>
      </c>
      <c r="I1268">
        <v>17.59</v>
      </c>
      <c r="J1268">
        <v>6</v>
      </c>
      <c r="K1268">
        <v>0</v>
      </c>
      <c r="L1268">
        <v>105.54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105.54</v>
      </c>
      <c r="U1268" s="3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 s="38">
        <v>85773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5377</v>
      </c>
      <c r="B1269" t="s">
        <v>541</v>
      </c>
      <c r="C1269" s="1">
        <v>46053</v>
      </c>
      <c r="D1269" s="2">
        <v>3000186615</v>
      </c>
      <c r="E1269" t="s">
        <v>4922</v>
      </c>
      <c r="G1269" t="s">
        <v>543</v>
      </c>
      <c r="H1269" t="s">
        <v>24</v>
      </c>
      <c r="I1269">
        <v>56.77</v>
      </c>
      <c r="J1269">
        <v>8</v>
      </c>
      <c r="K1269">
        <v>0</v>
      </c>
      <c r="L1269">
        <v>454.16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454.16</v>
      </c>
      <c r="U1269" s="38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 s="38">
        <v>86615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5377</v>
      </c>
      <c r="B1270" t="s">
        <v>541</v>
      </c>
      <c r="C1270" s="1">
        <v>46053</v>
      </c>
      <c r="D1270" s="2">
        <v>3000185772</v>
      </c>
      <c r="E1270" t="s">
        <v>545</v>
      </c>
      <c r="G1270" t="s">
        <v>543</v>
      </c>
      <c r="H1270" t="s">
        <v>24</v>
      </c>
      <c r="I1270">
        <v>57.55</v>
      </c>
      <c r="J1270">
        <v>20</v>
      </c>
      <c r="K1270">
        <v>0</v>
      </c>
      <c r="L1270" s="3">
        <v>1151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 s="3">
        <v>1151</v>
      </c>
      <c r="U1270" s="38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 s="38">
        <v>85772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5377</v>
      </c>
      <c r="B1271" t="s">
        <v>541</v>
      </c>
      <c r="C1271" s="1">
        <v>46053</v>
      </c>
      <c r="D1271" s="2">
        <v>3000186616</v>
      </c>
      <c r="E1271" t="s">
        <v>4694</v>
      </c>
      <c r="G1271" t="s">
        <v>543</v>
      </c>
      <c r="H1271" t="s">
        <v>24</v>
      </c>
      <c r="I1271">
        <v>210.65</v>
      </c>
      <c r="J1271">
        <v>4</v>
      </c>
      <c r="K1271">
        <v>0</v>
      </c>
      <c r="L1271">
        <v>842.6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842.6</v>
      </c>
      <c r="U1271" s="38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 s="38">
        <v>86616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5377</v>
      </c>
      <c r="B1272" t="s">
        <v>541</v>
      </c>
      <c r="C1272" s="1">
        <v>46053</v>
      </c>
      <c r="D1272" s="2">
        <v>3000186660</v>
      </c>
      <c r="E1272" t="s">
        <v>3559</v>
      </c>
      <c r="G1272" t="s">
        <v>543</v>
      </c>
      <c r="H1272" t="s">
        <v>24</v>
      </c>
      <c r="I1272">
        <v>210.66</v>
      </c>
      <c r="J1272">
        <v>2</v>
      </c>
      <c r="K1272">
        <v>0</v>
      </c>
      <c r="L1272">
        <v>421.32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421.32</v>
      </c>
      <c r="U1272" s="38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 s="38">
        <v>86660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5377</v>
      </c>
      <c r="B1273" t="s">
        <v>541</v>
      </c>
      <c r="C1273" s="1">
        <v>46053</v>
      </c>
      <c r="D1273" s="2">
        <v>3000186635</v>
      </c>
      <c r="E1273" t="s">
        <v>1705</v>
      </c>
      <c r="G1273" t="s">
        <v>543</v>
      </c>
      <c r="H1273" t="s">
        <v>24</v>
      </c>
      <c r="I1273">
        <v>210.65</v>
      </c>
      <c r="J1273">
        <v>4</v>
      </c>
      <c r="K1273">
        <v>0</v>
      </c>
      <c r="L1273">
        <v>842.6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842.6</v>
      </c>
      <c r="U1273" s="38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 s="38">
        <v>86635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5377</v>
      </c>
      <c r="B1274" t="s">
        <v>541</v>
      </c>
      <c r="C1274" s="1">
        <v>46053</v>
      </c>
      <c r="D1274" s="2">
        <v>3000186634</v>
      </c>
      <c r="E1274" t="s">
        <v>1706</v>
      </c>
      <c r="G1274" t="s">
        <v>543</v>
      </c>
      <c r="H1274" t="s">
        <v>24</v>
      </c>
      <c r="I1274">
        <v>56.78</v>
      </c>
      <c r="J1274">
        <v>4</v>
      </c>
      <c r="K1274">
        <v>0</v>
      </c>
      <c r="L1274">
        <v>227.12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227.12</v>
      </c>
      <c r="U1274" s="38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 s="38">
        <v>86634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5377</v>
      </c>
      <c r="B1275" t="s">
        <v>541</v>
      </c>
      <c r="C1275" s="1">
        <v>46053</v>
      </c>
      <c r="D1275" s="2">
        <v>3000186177</v>
      </c>
      <c r="E1275" t="s">
        <v>4587</v>
      </c>
      <c r="G1275" t="s">
        <v>543</v>
      </c>
      <c r="H1275" t="s">
        <v>24</v>
      </c>
      <c r="I1275">
        <v>167.63</v>
      </c>
      <c r="J1275">
        <v>4</v>
      </c>
      <c r="K1275">
        <v>0</v>
      </c>
      <c r="L1275">
        <v>670.52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670.52</v>
      </c>
      <c r="U1275" s="38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 s="38">
        <v>86177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5377</v>
      </c>
      <c r="B1276" t="s">
        <v>541</v>
      </c>
      <c r="C1276" s="1">
        <v>46053</v>
      </c>
      <c r="D1276" s="2">
        <v>3000185847</v>
      </c>
      <c r="E1276" t="s">
        <v>4828</v>
      </c>
      <c r="G1276" t="s">
        <v>543</v>
      </c>
      <c r="H1276" t="s">
        <v>24</v>
      </c>
      <c r="I1276">
        <v>212.76</v>
      </c>
      <c r="J1276">
        <v>3</v>
      </c>
      <c r="K1276">
        <v>0</v>
      </c>
      <c r="L1276">
        <v>638.28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638.28</v>
      </c>
      <c r="U1276" s="38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 s="38">
        <v>85847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5377</v>
      </c>
      <c r="B1277" t="s">
        <v>541</v>
      </c>
      <c r="C1277" s="1">
        <v>46053</v>
      </c>
      <c r="D1277" s="2">
        <v>3000186308</v>
      </c>
      <c r="E1277" t="s">
        <v>4970</v>
      </c>
      <c r="G1277" t="s">
        <v>543</v>
      </c>
      <c r="H1277" t="s">
        <v>24</v>
      </c>
      <c r="I1277">
        <v>295.14999999999998</v>
      </c>
      <c r="J1277">
        <v>2</v>
      </c>
      <c r="K1277">
        <v>0</v>
      </c>
      <c r="L1277">
        <v>590.29999999999995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590.29999999999995</v>
      </c>
      <c r="U1277" s="38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 s="38">
        <v>86308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5377</v>
      </c>
      <c r="B1278" t="s">
        <v>541</v>
      </c>
      <c r="C1278" s="1">
        <v>46053</v>
      </c>
      <c r="D1278" s="2">
        <v>3000185767</v>
      </c>
      <c r="E1278" t="s">
        <v>3153</v>
      </c>
      <c r="G1278" t="s">
        <v>543</v>
      </c>
      <c r="H1278" t="s">
        <v>24</v>
      </c>
      <c r="I1278">
        <v>24.48</v>
      </c>
      <c r="J1278">
        <v>6</v>
      </c>
      <c r="K1278">
        <v>0</v>
      </c>
      <c r="L1278">
        <v>146.88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146.88</v>
      </c>
      <c r="U1278" s="3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 s="38">
        <v>85767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5377</v>
      </c>
      <c r="B1279" t="s">
        <v>541</v>
      </c>
      <c r="C1279" s="1">
        <v>46053</v>
      </c>
      <c r="D1279" s="2">
        <v>3000286754</v>
      </c>
      <c r="E1279" t="s">
        <v>3003</v>
      </c>
      <c r="G1279" t="s">
        <v>2266</v>
      </c>
      <c r="H1279" t="s">
        <v>24</v>
      </c>
      <c r="I1279">
        <v>28.29</v>
      </c>
      <c r="J1279">
        <v>12</v>
      </c>
      <c r="K1279">
        <v>0</v>
      </c>
      <c r="L1279">
        <v>339.48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23.76</v>
      </c>
      <c r="S1279">
        <v>0</v>
      </c>
      <c r="T1279">
        <v>339.48</v>
      </c>
      <c r="U1279" s="38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 s="38">
        <v>86754</v>
      </c>
      <c r="Y1279" t="str">
        <f>VLOOKUP(Tabela1[[#This Row],[CÓD PRODUTO ]],[1]fornnecedor!$A:$G,7,0)</f>
        <v>IMPERMEABILIZANTES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5377</v>
      </c>
      <c r="B1280" t="s">
        <v>541</v>
      </c>
      <c r="C1280" s="1">
        <v>46053</v>
      </c>
      <c r="D1280" s="2">
        <v>3000286778</v>
      </c>
      <c r="E1280" t="s">
        <v>3896</v>
      </c>
      <c r="G1280" t="s">
        <v>2266</v>
      </c>
      <c r="H1280" t="s">
        <v>24</v>
      </c>
      <c r="I1280">
        <v>117.21</v>
      </c>
      <c r="J1280">
        <v>4</v>
      </c>
      <c r="K1280">
        <v>0</v>
      </c>
      <c r="L1280">
        <v>468.84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32.82</v>
      </c>
      <c r="S1280">
        <v>0</v>
      </c>
      <c r="T1280">
        <v>468.84</v>
      </c>
      <c r="U1280" s="38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 s="38">
        <v>86778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5377</v>
      </c>
      <c r="B1281" t="s">
        <v>541</v>
      </c>
      <c r="C1281" s="1">
        <v>46053</v>
      </c>
      <c r="D1281" s="2">
        <v>5000186121</v>
      </c>
      <c r="E1281" t="s">
        <v>4286</v>
      </c>
      <c r="G1281" t="s">
        <v>2498</v>
      </c>
      <c r="H1281" t="s">
        <v>24</v>
      </c>
      <c r="I1281">
        <v>126</v>
      </c>
      <c r="J1281">
        <v>8</v>
      </c>
      <c r="K1281">
        <v>0</v>
      </c>
      <c r="L1281" s="3">
        <v>1008</v>
      </c>
      <c r="M1281">
        <v>32.76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 s="3">
        <v>1040.76</v>
      </c>
      <c r="U1281" s="38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 s="38">
        <v>86121</v>
      </c>
      <c r="Y1281" t="str">
        <f>VLOOKUP(Tabela1[[#This Row],[CÓD PRODUTO ]],[1]fornnecedor!$A:$G,7,0)</f>
        <v>LINHA MOVELEIRA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5618</v>
      </c>
      <c r="B1282" t="s">
        <v>541</v>
      </c>
      <c r="C1282" s="1">
        <v>46072</v>
      </c>
      <c r="D1282" s="2">
        <v>3000185779</v>
      </c>
      <c r="E1282" t="s">
        <v>3894</v>
      </c>
      <c r="G1282" t="s">
        <v>543</v>
      </c>
      <c r="H1282" t="s">
        <v>24</v>
      </c>
      <c r="I1282">
        <v>34.700000000000003</v>
      </c>
      <c r="J1282">
        <v>4</v>
      </c>
      <c r="K1282">
        <v>0</v>
      </c>
      <c r="L1282">
        <v>138.80000000000001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138.80000000000001</v>
      </c>
      <c r="U1282" s="38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 s="38">
        <v>85779</v>
      </c>
      <c r="Y1282" t="str">
        <f>VLOOKUP(Tabela1[[#This Row],[CÓD PRODUTO ]],[1]fornnecedor!$A:$G,7,0)</f>
        <v>TINTA PAREDE</v>
      </c>
      <c r="Z1282">
        <v>1939762</v>
      </c>
      <c r="AA1282" t="str">
        <f>Tabela1[[#This Row],[DESCRIÇÃO]]</f>
        <v>AKZO NOBEL LTDA DECOR</v>
      </c>
    </row>
    <row r="1283" spans="1:27" x14ac:dyDescent="0.3">
      <c r="A1283" t="s">
        <v>5619</v>
      </c>
      <c r="B1283" t="s">
        <v>541</v>
      </c>
      <c r="C1283" s="1">
        <v>46072</v>
      </c>
      <c r="D1283" s="2">
        <v>3001586590</v>
      </c>
      <c r="E1283" t="s">
        <v>4535</v>
      </c>
      <c r="G1283" t="s">
        <v>543</v>
      </c>
      <c r="H1283" t="s">
        <v>24</v>
      </c>
      <c r="I1283">
        <v>122.21</v>
      </c>
      <c r="J1283">
        <v>4</v>
      </c>
      <c r="K1283">
        <v>0</v>
      </c>
      <c r="L1283">
        <v>488.84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488.84</v>
      </c>
      <c r="U1283" s="38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 s="38">
        <v>86590</v>
      </c>
      <c r="Y1283" t="str">
        <f>VLOOKUP(Tabela1[[#This Row],[CÓD PRODUTO ]],[1]fornnecedor!$A:$G,7,0)</f>
        <v>PIGMENTOS IMOBILIÁRIOS</v>
      </c>
      <c r="Z1283">
        <v>1939763</v>
      </c>
      <c r="AA1283" t="str">
        <f>Tabela1[[#This Row],[DESCRIÇÃO]]</f>
        <v>AKZO NOBEL LTDA DECOR</v>
      </c>
    </row>
    <row r="1284" spans="1:27" x14ac:dyDescent="0.3">
      <c r="A1284" t="s">
        <v>5619</v>
      </c>
      <c r="B1284" t="s">
        <v>541</v>
      </c>
      <c r="C1284" s="1">
        <v>46072</v>
      </c>
      <c r="D1284" s="2">
        <v>3001586588</v>
      </c>
      <c r="E1284" t="s">
        <v>4091</v>
      </c>
      <c r="G1284" t="s">
        <v>543</v>
      </c>
      <c r="H1284" t="s">
        <v>24</v>
      </c>
      <c r="I1284">
        <v>84.32</v>
      </c>
      <c r="J1284">
        <v>4</v>
      </c>
      <c r="K1284">
        <v>0</v>
      </c>
      <c r="L1284">
        <v>337.28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337.28</v>
      </c>
      <c r="U1284" s="38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 s="38">
        <v>86588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5619</v>
      </c>
      <c r="B1285" t="s">
        <v>541</v>
      </c>
      <c r="C1285" s="1">
        <v>46072</v>
      </c>
      <c r="D1285" s="2">
        <v>3001586589</v>
      </c>
      <c r="E1285" t="s">
        <v>4408</v>
      </c>
      <c r="G1285" t="s">
        <v>543</v>
      </c>
      <c r="H1285" t="s">
        <v>24</v>
      </c>
      <c r="I1285">
        <v>148.13999999999999</v>
      </c>
      <c r="J1285">
        <v>4</v>
      </c>
      <c r="K1285">
        <v>0</v>
      </c>
      <c r="L1285">
        <v>592.55999999999995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592.55999999999995</v>
      </c>
      <c r="U1285" s="38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 s="38">
        <v>86589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5619</v>
      </c>
      <c r="B1286" t="s">
        <v>541</v>
      </c>
      <c r="C1286" s="1">
        <v>46072</v>
      </c>
      <c r="D1286" s="2">
        <v>3000686836</v>
      </c>
      <c r="E1286" t="s">
        <v>1426</v>
      </c>
      <c r="G1286" t="s">
        <v>543</v>
      </c>
      <c r="H1286" t="s">
        <v>24</v>
      </c>
      <c r="I1286">
        <v>257.45</v>
      </c>
      <c r="J1286">
        <v>2</v>
      </c>
      <c r="K1286">
        <v>0</v>
      </c>
      <c r="L1286">
        <v>514.9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514.9</v>
      </c>
      <c r="U1286" s="38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 s="38">
        <v>86836</v>
      </c>
      <c r="Y1286" t="str">
        <f>VLOOKUP(Tabela1[[#This Row],[CÓD PRODUTO ]],[1]fornnecedor!$A:$G,7,0)</f>
        <v>BASES IMOBILIÁRIAS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5619</v>
      </c>
      <c r="B1287" t="s">
        <v>541</v>
      </c>
      <c r="C1287" s="1">
        <v>46072</v>
      </c>
      <c r="D1287" s="2">
        <v>3000686833</v>
      </c>
      <c r="E1287" t="s">
        <v>1429</v>
      </c>
      <c r="G1287" t="s">
        <v>543</v>
      </c>
      <c r="H1287" t="s">
        <v>24</v>
      </c>
      <c r="I1287">
        <v>290.39</v>
      </c>
      <c r="J1287">
        <v>2</v>
      </c>
      <c r="K1287">
        <v>0</v>
      </c>
      <c r="L1287">
        <v>580.78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580.78</v>
      </c>
      <c r="U1287" s="38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 s="38">
        <v>86833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5619</v>
      </c>
      <c r="B1288" t="s">
        <v>541</v>
      </c>
      <c r="C1288" s="1">
        <v>46072</v>
      </c>
      <c r="D1288" s="2">
        <v>3000186820</v>
      </c>
      <c r="E1288" t="s">
        <v>4648</v>
      </c>
      <c r="G1288" t="s">
        <v>543</v>
      </c>
      <c r="H1288" t="s">
        <v>24</v>
      </c>
      <c r="I1288">
        <v>79.31</v>
      </c>
      <c r="J1288">
        <v>4</v>
      </c>
      <c r="K1288">
        <v>0</v>
      </c>
      <c r="L1288">
        <v>317.24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317.24</v>
      </c>
      <c r="U1288" s="3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 s="38">
        <v>86820</v>
      </c>
      <c r="Y1288" t="str">
        <f>VLOOKUP(Tabela1[[#This Row],[CÓD PRODUTO ]],[1]fornnecedor!$A:$G,7,0)</f>
        <v>TINTA PAREDE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5619</v>
      </c>
      <c r="B1289" t="s">
        <v>541</v>
      </c>
      <c r="C1289" s="1">
        <v>46072</v>
      </c>
      <c r="D1289" s="2">
        <v>3000185768</v>
      </c>
      <c r="E1289" t="s">
        <v>4713</v>
      </c>
      <c r="G1289" t="s">
        <v>543</v>
      </c>
      <c r="H1289" t="s">
        <v>24</v>
      </c>
      <c r="I1289">
        <v>73.150000000000006</v>
      </c>
      <c r="J1289">
        <v>12</v>
      </c>
      <c r="K1289">
        <v>0</v>
      </c>
      <c r="L1289">
        <v>877.8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877.8</v>
      </c>
      <c r="U1289" s="38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 s="38">
        <v>85768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5619</v>
      </c>
      <c r="B1290" t="s">
        <v>541</v>
      </c>
      <c r="C1290" s="1">
        <v>46072</v>
      </c>
      <c r="D1290" s="2">
        <v>3000185779</v>
      </c>
      <c r="E1290" t="s">
        <v>3894</v>
      </c>
      <c r="G1290" t="s">
        <v>543</v>
      </c>
      <c r="H1290" t="s">
        <v>24</v>
      </c>
      <c r="I1290">
        <v>34.69</v>
      </c>
      <c r="J1290">
        <v>12</v>
      </c>
      <c r="K1290">
        <v>0</v>
      </c>
      <c r="L1290">
        <v>416.28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416.28</v>
      </c>
      <c r="U1290" s="38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 s="38">
        <v>85779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5619</v>
      </c>
      <c r="B1291" t="s">
        <v>541</v>
      </c>
      <c r="C1291" s="1">
        <v>46072</v>
      </c>
      <c r="D1291" s="2">
        <v>4000185863</v>
      </c>
      <c r="E1291" t="s">
        <v>4450</v>
      </c>
      <c r="G1291" t="s">
        <v>543</v>
      </c>
      <c r="H1291" t="s">
        <v>24</v>
      </c>
      <c r="I1291">
        <v>72.760000000000005</v>
      </c>
      <c r="J1291">
        <v>4</v>
      </c>
      <c r="K1291">
        <v>0</v>
      </c>
      <c r="L1291">
        <v>291.04000000000002</v>
      </c>
      <c r="M1291">
        <v>9.4600000000000009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300.5</v>
      </c>
      <c r="U1291" s="38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 s="38">
        <v>85863</v>
      </c>
      <c r="Y1291" t="str">
        <f>VLOOKUP(Tabela1[[#This Row],[CÓD PRODUTO ]],[1]fornnecedor!$A:$G,7,0)</f>
        <v>ESMALTES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5619</v>
      </c>
      <c r="B1292" t="s">
        <v>541</v>
      </c>
      <c r="C1292" s="1">
        <v>46072</v>
      </c>
      <c r="D1292" s="2">
        <v>4000186075</v>
      </c>
      <c r="E1292" t="s">
        <v>4325</v>
      </c>
      <c r="G1292" t="s">
        <v>543</v>
      </c>
      <c r="H1292" t="s">
        <v>24</v>
      </c>
      <c r="I1292">
        <v>88.22</v>
      </c>
      <c r="J1292">
        <v>20</v>
      </c>
      <c r="K1292">
        <v>0</v>
      </c>
      <c r="L1292" s="3">
        <v>1764.4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 s="3">
        <v>1764.4</v>
      </c>
      <c r="U1292" s="38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 s="38">
        <v>86075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5619</v>
      </c>
      <c r="B1293" t="s">
        <v>541</v>
      </c>
      <c r="C1293" s="1">
        <v>46072</v>
      </c>
      <c r="D1293" s="2">
        <v>4000186076</v>
      </c>
      <c r="E1293" t="s">
        <v>3448</v>
      </c>
      <c r="G1293" t="s">
        <v>543</v>
      </c>
      <c r="H1293" t="s">
        <v>24</v>
      </c>
      <c r="I1293">
        <v>26.21</v>
      </c>
      <c r="J1293">
        <v>12</v>
      </c>
      <c r="K1293">
        <v>0</v>
      </c>
      <c r="L1293">
        <v>314.52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314.52</v>
      </c>
      <c r="U1293" s="38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 s="38">
        <v>86076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5619</v>
      </c>
      <c r="B1294" t="s">
        <v>541</v>
      </c>
      <c r="C1294" s="1">
        <v>46072</v>
      </c>
      <c r="D1294" s="2">
        <v>4000186060</v>
      </c>
      <c r="E1294" t="s">
        <v>4294</v>
      </c>
      <c r="G1294" t="s">
        <v>543</v>
      </c>
      <c r="H1294" t="s">
        <v>24</v>
      </c>
      <c r="I1294">
        <v>90.49</v>
      </c>
      <c r="J1294">
        <v>12</v>
      </c>
      <c r="K1294">
        <v>0</v>
      </c>
      <c r="L1294" s="3">
        <v>1085.8800000000001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 s="3">
        <v>1085.8800000000001</v>
      </c>
      <c r="U1294" s="38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 s="38">
        <v>86060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5619</v>
      </c>
      <c r="B1295" t="s">
        <v>541</v>
      </c>
      <c r="C1295" s="1">
        <v>46072</v>
      </c>
      <c r="D1295" s="2">
        <v>4000186061</v>
      </c>
      <c r="E1295" t="s">
        <v>3574</v>
      </c>
      <c r="G1295" t="s">
        <v>543</v>
      </c>
      <c r="H1295" t="s">
        <v>24</v>
      </c>
      <c r="I1295">
        <v>26.21</v>
      </c>
      <c r="J1295">
        <v>6</v>
      </c>
      <c r="K1295">
        <v>0</v>
      </c>
      <c r="L1295">
        <v>157.26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157.26</v>
      </c>
      <c r="U1295" s="38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 s="38">
        <v>86061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5619</v>
      </c>
      <c r="B1296" t="s">
        <v>541</v>
      </c>
      <c r="C1296" s="1">
        <v>46072</v>
      </c>
      <c r="D1296" s="2">
        <v>4000185904</v>
      </c>
      <c r="E1296" t="s">
        <v>4758</v>
      </c>
      <c r="G1296" t="s">
        <v>543</v>
      </c>
      <c r="H1296" t="s">
        <v>24</v>
      </c>
      <c r="I1296">
        <v>88.07</v>
      </c>
      <c r="J1296">
        <v>8</v>
      </c>
      <c r="K1296">
        <v>0</v>
      </c>
      <c r="L1296">
        <v>704.56</v>
      </c>
      <c r="M1296">
        <v>22.9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727.46</v>
      </c>
      <c r="U1296" s="38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 s="38">
        <v>85904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5619</v>
      </c>
      <c r="B1297" t="s">
        <v>541</v>
      </c>
      <c r="C1297" s="1">
        <v>46072</v>
      </c>
      <c r="D1297" s="2">
        <v>4000185905</v>
      </c>
      <c r="E1297" t="s">
        <v>3633</v>
      </c>
      <c r="G1297" t="s">
        <v>543</v>
      </c>
      <c r="H1297" t="s">
        <v>24</v>
      </c>
      <c r="I1297">
        <v>25.51</v>
      </c>
      <c r="J1297">
        <v>12</v>
      </c>
      <c r="K1297">
        <v>0</v>
      </c>
      <c r="L1297">
        <v>306.12</v>
      </c>
      <c r="M1297">
        <v>9.9499999999999993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316.07</v>
      </c>
      <c r="U1297" s="38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 s="38">
        <v>85905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5619</v>
      </c>
      <c r="B1298" t="s">
        <v>541</v>
      </c>
      <c r="C1298" s="1">
        <v>46072</v>
      </c>
      <c r="D1298" s="2">
        <v>4000185907</v>
      </c>
      <c r="E1298" t="s">
        <v>4323</v>
      </c>
      <c r="G1298" t="s">
        <v>543</v>
      </c>
      <c r="H1298" t="s">
        <v>24</v>
      </c>
      <c r="I1298">
        <v>88.07</v>
      </c>
      <c r="J1298">
        <v>8</v>
      </c>
      <c r="K1298">
        <v>0</v>
      </c>
      <c r="L1298">
        <v>704.56</v>
      </c>
      <c r="M1298">
        <v>22.9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727.46</v>
      </c>
      <c r="U1298" s="3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 s="38">
        <v>85907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5619</v>
      </c>
      <c r="B1299" t="s">
        <v>541</v>
      </c>
      <c r="C1299" s="1">
        <v>46072</v>
      </c>
      <c r="D1299" s="2">
        <v>4000185922</v>
      </c>
      <c r="E1299" t="s">
        <v>4177</v>
      </c>
      <c r="G1299" t="s">
        <v>543</v>
      </c>
      <c r="H1299" t="s">
        <v>24</v>
      </c>
      <c r="I1299">
        <v>92.92</v>
      </c>
      <c r="J1299">
        <v>4</v>
      </c>
      <c r="K1299">
        <v>0</v>
      </c>
      <c r="L1299">
        <v>371.68</v>
      </c>
      <c r="M1299">
        <v>12.08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383.76</v>
      </c>
      <c r="U1299" s="38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 s="38">
        <v>85922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5619</v>
      </c>
      <c r="B1300" t="s">
        <v>541</v>
      </c>
      <c r="C1300" s="1">
        <v>46072</v>
      </c>
      <c r="D1300" s="2">
        <v>4000185965</v>
      </c>
      <c r="E1300" t="s">
        <v>3928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 s="38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 s="38">
        <v>85965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5619</v>
      </c>
      <c r="B1301" t="s">
        <v>541</v>
      </c>
      <c r="C1301" s="1">
        <v>46072</v>
      </c>
      <c r="D1301" s="2">
        <v>4000185936</v>
      </c>
      <c r="E1301" t="s">
        <v>3981</v>
      </c>
      <c r="G1301" t="s">
        <v>543</v>
      </c>
      <c r="H1301" t="s">
        <v>24</v>
      </c>
      <c r="I1301">
        <v>102.17</v>
      </c>
      <c r="J1301">
        <v>4</v>
      </c>
      <c r="K1301">
        <v>0</v>
      </c>
      <c r="L1301">
        <v>408.68</v>
      </c>
      <c r="M1301">
        <v>13.28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421.96</v>
      </c>
      <c r="U1301" s="38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 s="38">
        <v>85936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5619</v>
      </c>
      <c r="B1302" t="s">
        <v>541</v>
      </c>
      <c r="C1302" s="1">
        <v>46072</v>
      </c>
      <c r="D1302" s="2">
        <v>4000185916</v>
      </c>
      <c r="E1302" t="s">
        <v>4841</v>
      </c>
      <c r="G1302" t="s">
        <v>543</v>
      </c>
      <c r="H1302" t="s">
        <v>24</v>
      </c>
      <c r="I1302">
        <v>92.92</v>
      </c>
      <c r="J1302">
        <v>4</v>
      </c>
      <c r="K1302">
        <v>0</v>
      </c>
      <c r="L1302">
        <v>371.68</v>
      </c>
      <c r="M1302">
        <v>12.08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383.76</v>
      </c>
      <c r="U1302" s="38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 s="38">
        <v>85916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5619</v>
      </c>
      <c r="B1303" t="s">
        <v>541</v>
      </c>
      <c r="C1303" s="1">
        <v>46072</v>
      </c>
      <c r="D1303" s="2">
        <v>4000185910</v>
      </c>
      <c r="E1303" t="s">
        <v>4509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 s="38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 s="38">
        <v>85910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5619</v>
      </c>
      <c r="B1304" t="s">
        <v>541</v>
      </c>
      <c r="C1304" s="1">
        <v>46072</v>
      </c>
      <c r="D1304" s="2">
        <v>4000185967</v>
      </c>
      <c r="E1304" t="s">
        <v>4813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 s="38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 s="38">
        <v>85967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5619</v>
      </c>
      <c r="B1305" t="s">
        <v>541</v>
      </c>
      <c r="C1305" s="1">
        <v>46072</v>
      </c>
      <c r="D1305" s="2">
        <v>4000185947</v>
      </c>
      <c r="E1305" t="s">
        <v>4751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 s="38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 s="38">
        <v>85947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5619</v>
      </c>
      <c r="B1306" t="s">
        <v>541</v>
      </c>
      <c r="C1306" s="1">
        <v>46072</v>
      </c>
      <c r="D1306" s="2">
        <v>4000185933</v>
      </c>
      <c r="E1306" t="s">
        <v>4438</v>
      </c>
      <c r="G1306" t="s">
        <v>543</v>
      </c>
      <c r="H1306" t="s">
        <v>24</v>
      </c>
      <c r="I1306">
        <v>102.17</v>
      </c>
      <c r="J1306">
        <v>4</v>
      </c>
      <c r="K1306">
        <v>0</v>
      </c>
      <c r="L1306">
        <v>408.68</v>
      </c>
      <c r="M1306">
        <v>13.28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421.96</v>
      </c>
      <c r="U1306" s="38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 s="38">
        <v>85933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5619</v>
      </c>
      <c r="B1307" t="s">
        <v>541</v>
      </c>
      <c r="C1307" s="1">
        <v>46072</v>
      </c>
      <c r="D1307" s="2">
        <v>4000186042</v>
      </c>
      <c r="E1307" t="s">
        <v>2806</v>
      </c>
      <c r="G1307" t="s">
        <v>543</v>
      </c>
      <c r="H1307" t="s">
        <v>24</v>
      </c>
      <c r="I1307">
        <v>57.89</v>
      </c>
      <c r="J1307">
        <v>12</v>
      </c>
      <c r="K1307">
        <v>0</v>
      </c>
      <c r="L1307">
        <v>694.68</v>
      </c>
      <c r="M1307">
        <v>22.58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717.26</v>
      </c>
      <c r="U1307" s="38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 s="38">
        <v>86042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5619</v>
      </c>
      <c r="B1308" t="s">
        <v>541</v>
      </c>
      <c r="C1308" s="1">
        <v>46072</v>
      </c>
      <c r="D1308" s="2">
        <v>4000185985</v>
      </c>
      <c r="E1308" t="s">
        <v>3336</v>
      </c>
      <c r="G1308" t="s">
        <v>543</v>
      </c>
      <c r="H1308" t="s">
        <v>24</v>
      </c>
      <c r="I1308">
        <v>24.49</v>
      </c>
      <c r="J1308">
        <v>6</v>
      </c>
      <c r="K1308">
        <v>0</v>
      </c>
      <c r="L1308">
        <v>146.94</v>
      </c>
      <c r="M1308">
        <v>4.78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151.72</v>
      </c>
      <c r="U1308" s="3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 s="38">
        <v>85985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5619</v>
      </c>
      <c r="B1309" t="s">
        <v>541</v>
      </c>
      <c r="C1309" s="1">
        <v>46072</v>
      </c>
      <c r="D1309" s="2">
        <v>4000185986</v>
      </c>
      <c r="E1309" t="s">
        <v>4688</v>
      </c>
      <c r="G1309" t="s">
        <v>543</v>
      </c>
      <c r="H1309" t="s">
        <v>24</v>
      </c>
      <c r="I1309">
        <v>86.95</v>
      </c>
      <c r="J1309">
        <v>4</v>
      </c>
      <c r="K1309">
        <v>0</v>
      </c>
      <c r="L1309">
        <v>347.8</v>
      </c>
      <c r="M1309">
        <v>11.3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359.1</v>
      </c>
      <c r="U1309" s="38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 s="38">
        <v>85986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5619</v>
      </c>
      <c r="B1310" t="s">
        <v>541</v>
      </c>
      <c r="C1310" s="1">
        <v>46072</v>
      </c>
      <c r="D1310" s="2">
        <v>4000185914</v>
      </c>
      <c r="E1310" t="s">
        <v>3451</v>
      </c>
      <c r="G1310" t="s">
        <v>543</v>
      </c>
      <c r="H1310" t="s">
        <v>24</v>
      </c>
      <c r="I1310">
        <v>27.71</v>
      </c>
      <c r="J1310">
        <v>6</v>
      </c>
      <c r="K1310">
        <v>0</v>
      </c>
      <c r="L1310">
        <v>166.26</v>
      </c>
      <c r="M1310">
        <v>5.4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171.66</v>
      </c>
      <c r="U1310" s="38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 s="38">
        <v>85914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5619</v>
      </c>
      <c r="B1311" t="s">
        <v>541</v>
      </c>
      <c r="C1311" s="1">
        <v>46072</v>
      </c>
      <c r="D1311" s="2">
        <v>3001986718</v>
      </c>
      <c r="E1311" t="s">
        <v>4228</v>
      </c>
      <c r="G1311" t="s">
        <v>543</v>
      </c>
      <c r="H1311" t="s">
        <v>24</v>
      </c>
      <c r="I1311">
        <v>107.42</v>
      </c>
      <c r="J1311">
        <v>4</v>
      </c>
      <c r="K1311">
        <v>0</v>
      </c>
      <c r="L1311">
        <v>429.68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429.68</v>
      </c>
      <c r="U1311" s="38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 s="38">
        <v>86718</v>
      </c>
      <c r="Y1311" t="str">
        <f>VLOOKUP(Tabela1[[#This Row],[CÓD PRODUTO ]],[1]fornnecedor!$A:$G,7,0)</f>
        <v>CIMENTO QUEIMADO / EFEITOS DECORATIVOS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5619</v>
      </c>
      <c r="B1312" t="s">
        <v>541</v>
      </c>
      <c r="C1312" s="1">
        <v>46072</v>
      </c>
      <c r="D1312" s="2">
        <v>3000186221</v>
      </c>
      <c r="E1312" t="s">
        <v>4686</v>
      </c>
      <c r="G1312" t="s">
        <v>543</v>
      </c>
      <c r="H1312" t="s">
        <v>24</v>
      </c>
      <c r="I1312">
        <v>86.31</v>
      </c>
      <c r="J1312">
        <v>8</v>
      </c>
      <c r="K1312">
        <v>0</v>
      </c>
      <c r="L1312">
        <v>690.48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690.48</v>
      </c>
      <c r="U1312" s="38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 s="38">
        <v>86221</v>
      </c>
      <c r="Y1312" t="str">
        <f>VLOOKUP(Tabela1[[#This Row],[CÓD PRODUTO ]],[1]fornnecedor!$A:$G,7,0)</f>
        <v>TINTA PAREDE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5619</v>
      </c>
      <c r="B1313" t="s">
        <v>541</v>
      </c>
      <c r="C1313" s="1">
        <v>46072</v>
      </c>
      <c r="D1313" s="2">
        <v>3000686188</v>
      </c>
      <c r="E1313" t="s">
        <v>1119</v>
      </c>
      <c r="G1313" t="s">
        <v>543</v>
      </c>
      <c r="H1313" t="s">
        <v>24</v>
      </c>
      <c r="I1313">
        <v>30.76</v>
      </c>
      <c r="J1313">
        <v>6</v>
      </c>
      <c r="K1313">
        <v>0</v>
      </c>
      <c r="L1313">
        <v>184.56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184.56</v>
      </c>
      <c r="U1313" s="38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 s="38">
        <v>86188</v>
      </c>
      <c r="Y1313" t="str">
        <f>VLOOKUP(Tabela1[[#This Row],[CÓD PRODUTO ]],[1]fornnecedor!$A:$G,7,0)</f>
        <v>BASES IMOBILIÁRIAS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5619</v>
      </c>
      <c r="B1314" t="s">
        <v>541</v>
      </c>
      <c r="C1314" s="1">
        <v>46072</v>
      </c>
      <c r="D1314" s="2">
        <v>3000186195</v>
      </c>
      <c r="E1314" t="s">
        <v>4660</v>
      </c>
      <c r="G1314" t="s">
        <v>543</v>
      </c>
      <c r="H1314" t="s">
        <v>24</v>
      </c>
      <c r="I1314">
        <v>98.93</v>
      </c>
      <c r="J1314">
        <v>8</v>
      </c>
      <c r="K1314">
        <v>0</v>
      </c>
      <c r="L1314">
        <v>791.44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791.44</v>
      </c>
      <c r="U1314" s="38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 s="38">
        <v>86195</v>
      </c>
      <c r="Y1314" t="str">
        <f>VLOOKUP(Tabela1[[#This Row],[CÓD PRODUTO ]],[1]fornnecedor!$A:$G,7,0)</f>
        <v>TINTA PAREDE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5619</v>
      </c>
      <c r="B1315" t="s">
        <v>541</v>
      </c>
      <c r="C1315" s="1">
        <v>46072</v>
      </c>
      <c r="D1315" s="2">
        <v>3000186194</v>
      </c>
      <c r="E1315" t="s">
        <v>4935</v>
      </c>
      <c r="G1315" t="s">
        <v>543</v>
      </c>
      <c r="H1315" t="s">
        <v>24</v>
      </c>
      <c r="I1315">
        <v>98.93</v>
      </c>
      <c r="J1315">
        <v>4</v>
      </c>
      <c r="K1315">
        <v>0</v>
      </c>
      <c r="L1315">
        <v>395.72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395.72</v>
      </c>
      <c r="U1315" s="38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 s="38">
        <v>86194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5619</v>
      </c>
      <c r="B1316" t="s">
        <v>541</v>
      </c>
      <c r="C1316" s="1">
        <v>46072</v>
      </c>
      <c r="D1316" s="2">
        <v>3000385829</v>
      </c>
      <c r="E1316" t="s">
        <v>4775</v>
      </c>
      <c r="G1316" t="s">
        <v>543</v>
      </c>
      <c r="H1316" t="s">
        <v>24</v>
      </c>
      <c r="I1316">
        <v>199.72</v>
      </c>
      <c r="J1316">
        <v>20</v>
      </c>
      <c r="K1316">
        <v>0</v>
      </c>
      <c r="L1316" s="3">
        <v>3994.4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 s="3">
        <v>3994.4</v>
      </c>
      <c r="U1316" s="38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 s="38">
        <v>85829</v>
      </c>
      <c r="Y1316" t="str">
        <f>VLOOKUP(Tabela1[[#This Row],[CÓD PRODUTO ]],[1]fornnecedor!$A:$G,7,0)</f>
        <v>TINTA PARA PISO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5619</v>
      </c>
      <c r="B1317" t="s">
        <v>541</v>
      </c>
      <c r="C1317" s="1">
        <v>46072</v>
      </c>
      <c r="D1317" s="2">
        <v>3000385842</v>
      </c>
      <c r="E1317" t="s">
        <v>3984</v>
      </c>
      <c r="G1317" t="s">
        <v>543</v>
      </c>
      <c r="H1317" t="s">
        <v>24</v>
      </c>
      <c r="I1317">
        <v>47.81</v>
      </c>
      <c r="J1317">
        <v>4</v>
      </c>
      <c r="K1317">
        <v>0</v>
      </c>
      <c r="L1317">
        <v>191.24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191.24</v>
      </c>
      <c r="U1317" s="38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 s="38">
        <v>85842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5619</v>
      </c>
      <c r="B1318" t="s">
        <v>541</v>
      </c>
      <c r="C1318" s="1">
        <v>46072</v>
      </c>
      <c r="D1318" s="2">
        <v>3000385845</v>
      </c>
      <c r="E1318" t="s">
        <v>4666</v>
      </c>
      <c r="G1318" t="s">
        <v>543</v>
      </c>
      <c r="H1318" t="s">
        <v>24</v>
      </c>
      <c r="I1318">
        <v>199.72</v>
      </c>
      <c r="J1318">
        <v>4</v>
      </c>
      <c r="K1318">
        <v>0</v>
      </c>
      <c r="L1318">
        <v>798.88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798.88</v>
      </c>
      <c r="U1318" s="3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 s="38">
        <v>85845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5619</v>
      </c>
      <c r="B1319" t="s">
        <v>541</v>
      </c>
      <c r="C1319" s="1">
        <v>46072</v>
      </c>
      <c r="D1319" s="2">
        <v>3000385838</v>
      </c>
      <c r="E1319" t="s">
        <v>3661</v>
      </c>
      <c r="G1319" t="s">
        <v>543</v>
      </c>
      <c r="H1319" t="s">
        <v>24</v>
      </c>
      <c r="I1319">
        <v>47.81</v>
      </c>
      <c r="J1319">
        <v>4</v>
      </c>
      <c r="K1319">
        <v>0</v>
      </c>
      <c r="L1319">
        <v>191.24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191.24</v>
      </c>
      <c r="U1319" s="38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 s="38">
        <v>85838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5619</v>
      </c>
      <c r="B1320" t="s">
        <v>541</v>
      </c>
      <c r="C1320" s="1">
        <v>46072</v>
      </c>
      <c r="D1320" s="2">
        <v>3000386176</v>
      </c>
      <c r="E1320" t="s">
        <v>1680</v>
      </c>
      <c r="G1320" t="s">
        <v>543</v>
      </c>
      <c r="H1320" t="s">
        <v>24</v>
      </c>
      <c r="I1320">
        <v>199.72</v>
      </c>
      <c r="J1320">
        <v>3</v>
      </c>
      <c r="K1320">
        <v>0</v>
      </c>
      <c r="L1320">
        <v>599.16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599.16</v>
      </c>
      <c r="U1320" s="38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 s="38">
        <v>86176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5619</v>
      </c>
      <c r="B1321" t="s">
        <v>541</v>
      </c>
      <c r="C1321" s="1">
        <v>46072</v>
      </c>
      <c r="D1321" s="2">
        <v>3000286597</v>
      </c>
      <c r="E1321" t="s">
        <v>4969</v>
      </c>
      <c r="G1321" t="s">
        <v>543</v>
      </c>
      <c r="H1321" t="s">
        <v>24</v>
      </c>
      <c r="I1321">
        <v>265.95</v>
      </c>
      <c r="J1321">
        <v>4</v>
      </c>
      <c r="K1321">
        <v>0</v>
      </c>
      <c r="L1321" s="3">
        <v>1063.8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 s="3">
        <v>1063.8</v>
      </c>
      <c r="U1321" s="38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 s="38">
        <v>86597</v>
      </c>
      <c r="Y1321" t="str">
        <f>VLOOKUP(Tabela1[[#This Row],[CÓD PRODUTO ]],[1]fornnecedor!$A:$G,7,0)</f>
        <v>IMPERMEABILIZANTES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5619</v>
      </c>
      <c r="B1322" t="s">
        <v>541</v>
      </c>
      <c r="C1322" s="1">
        <v>46072</v>
      </c>
      <c r="D1322" s="2">
        <v>3000785890</v>
      </c>
      <c r="E1322" t="s">
        <v>4671</v>
      </c>
      <c r="G1322" t="s">
        <v>543</v>
      </c>
      <c r="H1322" t="s">
        <v>24</v>
      </c>
      <c r="I1322">
        <v>106.05</v>
      </c>
      <c r="J1322">
        <v>12</v>
      </c>
      <c r="K1322">
        <v>0</v>
      </c>
      <c r="L1322" s="3">
        <v>1272.5999999999999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1272.5999999999999</v>
      </c>
      <c r="U1322" s="38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 s="38">
        <v>85890</v>
      </c>
      <c r="Y1322" t="str">
        <f>VLOOKUP(Tabela1[[#This Row],[CÓD PRODUTO ]],[1]fornnecedor!$A:$G,7,0)</f>
        <v>TINTA EMBORRACHADA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5619</v>
      </c>
      <c r="B1323" t="s">
        <v>541</v>
      </c>
      <c r="C1323" s="1">
        <v>46072</v>
      </c>
      <c r="D1323" s="2">
        <v>3000186623</v>
      </c>
      <c r="E1323" t="s">
        <v>3770</v>
      </c>
      <c r="G1323" t="s">
        <v>543</v>
      </c>
      <c r="H1323" t="s">
        <v>24</v>
      </c>
      <c r="I1323">
        <v>56.78</v>
      </c>
      <c r="J1323">
        <v>4</v>
      </c>
      <c r="K1323">
        <v>0</v>
      </c>
      <c r="L1323">
        <v>227.12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227.12</v>
      </c>
      <c r="U1323" s="38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 s="38">
        <v>86623</v>
      </c>
      <c r="Y1323" t="str">
        <f>VLOOKUP(Tabela1[[#This Row],[CÓD PRODUTO ]],[1]fornnecedor!$A:$G,7,0)</f>
        <v>TINTA PAREDE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5619</v>
      </c>
      <c r="B1324" t="s">
        <v>541</v>
      </c>
      <c r="C1324" s="1">
        <v>46072</v>
      </c>
      <c r="D1324" s="2">
        <v>3000185773</v>
      </c>
      <c r="E1324" t="s">
        <v>3508</v>
      </c>
      <c r="G1324" t="s">
        <v>543</v>
      </c>
      <c r="H1324" t="s">
        <v>24</v>
      </c>
      <c r="I1324">
        <v>17.59</v>
      </c>
      <c r="J1324">
        <v>6</v>
      </c>
      <c r="K1324">
        <v>0</v>
      </c>
      <c r="L1324">
        <v>105.54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105.54</v>
      </c>
      <c r="U1324" s="38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 s="38">
        <v>85773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5619</v>
      </c>
      <c r="B1325" t="s">
        <v>541</v>
      </c>
      <c r="C1325" s="1">
        <v>46072</v>
      </c>
      <c r="D1325" s="2">
        <v>3000685778</v>
      </c>
      <c r="E1325" t="s">
        <v>4780</v>
      </c>
      <c r="G1325" t="s">
        <v>543</v>
      </c>
      <c r="H1325" t="s">
        <v>24</v>
      </c>
      <c r="I1325">
        <v>203.5</v>
      </c>
      <c r="J1325">
        <v>2</v>
      </c>
      <c r="K1325">
        <v>0</v>
      </c>
      <c r="L1325">
        <v>407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407</v>
      </c>
      <c r="U1325" s="38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 s="38">
        <v>85778</v>
      </c>
      <c r="Y1325" t="str">
        <f>VLOOKUP(Tabela1[[#This Row],[CÓD PRODUTO ]],[1]fornnecedor!$A:$G,7,0)</f>
        <v>BASES IMOBILIÁRIAS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5619</v>
      </c>
      <c r="B1326" t="s">
        <v>541</v>
      </c>
      <c r="C1326" s="1">
        <v>46072</v>
      </c>
      <c r="D1326" s="2">
        <v>3000685776</v>
      </c>
      <c r="E1326" t="s">
        <v>3870</v>
      </c>
      <c r="G1326" t="s">
        <v>543</v>
      </c>
      <c r="H1326" t="s">
        <v>24</v>
      </c>
      <c r="I1326">
        <v>53.97</v>
      </c>
      <c r="J1326">
        <v>4</v>
      </c>
      <c r="K1326">
        <v>0</v>
      </c>
      <c r="L1326">
        <v>215.88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215.88</v>
      </c>
      <c r="U1326" s="38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 s="38">
        <v>85776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5619</v>
      </c>
      <c r="B1327" t="s">
        <v>541</v>
      </c>
      <c r="C1327" s="1">
        <v>46072</v>
      </c>
      <c r="D1327" s="2">
        <v>3000186627</v>
      </c>
      <c r="E1327" t="s">
        <v>4555</v>
      </c>
      <c r="G1327" t="s">
        <v>543</v>
      </c>
      <c r="H1327" t="s">
        <v>24</v>
      </c>
      <c r="I1327">
        <v>210.66</v>
      </c>
      <c r="J1327">
        <v>8</v>
      </c>
      <c r="K1327">
        <v>0</v>
      </c>
      <c r="L1327" s="3">
        <v>1685.28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 s="3">
        <v>1685.28</v>
      </c>
      <c r="U1327" s="38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 s="38">
        <v>86627</v>
      </c>
      <c r="Y1327" t="str">
        <f>VLOOKUP(Tabela1[[#This Row],[CÓD PRODUTO ]],[1]fornnecedor!$A:$G,7,0)</f>
        <v>TINTA PAREDE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5619</v>
      </c>
      <c r="B1328" t="s">
        <v>541</v>
      </c>
      <c r="C1328" s="1">
        <v>46072</v>
      </c>
      <c r="D1328" s="2">
        <v>3000185847</v>
      </c>
      <c r="E1328" t="s">
        <v>4828</v>
      </c>
      <c r="G1328" t="s">
        <v>543</v>
      </c>
      <c r="H1328" t="s">
        <v>24</v>
      </c>
      <c r="I1328">
        <v>212.76</v>
      </c>
      <c r="J1328">
        <v>10</v>
      </c>
      <c r="K1328">
        <v>0</v>
      </c>
      <c r="L1328" s="3">
        <v>2127.6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2127.6</v>
      </c>
      <c r="U1328" s="3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 s="38">
        <v>85847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5619</v>
      </c>
      <c r="B1329" t="s">
        <v>541</v>
      </c>
      <c r="C1329" s="1">
        <v>46072</v>
      </c>
      <c r="D1329" s="2">
        <v>3002185886</v>
      </c>
      <c r="E1329" t="s">
        <v>4059</v>
      </c>
      <c r="G1329" t="s">
        <v>543</v>
      </c>
      <c r="H1329" t="s">
        <v>24</v>
      </c>
      <c r="I1329">
        <v>36.479999999999997</v>
      </c>
      <c r="J1329">
        <v>12</v>
      </c>
      <c r="K1329">
        <v>0</v>
      </c>
      <c r="L1329">
        <v>437.76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437.76</v>
      </c>
      <c r="U1329" s="38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 s="38">
        <v>85886</v>
      </c>
      <c r="Y1329" t="str">
        <f>VLOOKUP(Tabela1[[#This Row],[CÓD PRODUTO ]],[1]fornnecedor!$A:$G,7,0)</f>
        <v>SELADOR ACRÍLICO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5619</v>
      </c>
      <c r="B1330" t="s">
        <v>541</v>
      </c>
      <c r="C1330" s="1">
        <v>46072</v>
      </c>
      <c r="D1330" s="2">
        <v>3000186257</v>
      </c>
      <c r="E1330" t="s">
        <v>4852</v>
      </c>
      <c r="G1330" t="s">
        <v>543</v>
      </c>
      <c r="H1330" t="s">
        <v>24</v>
      </c>
      <c r="I1330">
        <v>120.66</v>
      </c>
      <c r="J1330">
        <v>4</v>
      </c>
      <c r="K1330">
        <v>0</v>
      </c>
      <c r="L1330">
        <v>482.64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482.64</v>
      </c>
      <c r="U1330" s="38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 s="38">
        <v>86257</v>
      </c>
      <c r="Y1330" t="str">
        <f>VLOOKUP(Tabela1[[#This Row],[CÓD PRODUTO ]],[1]fornnecedor!$A:$G,7,0)</f>
        <v>TINTA PAREDE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5619</v>
      </c>
      <c r="B1331" t="s">
        <v>541</v>
      </c>
      <c r="C1331" s="1">
        <v>46072</v>
      </c>
      <c r="D1331" s="2">
        <v>4000185896</v>
      </c>
      <c r="E1331" t="s">
        <v>1988</v>
      </c>
      <c r="G1331" t="s">
        <v>543</v>
      </c>
      <c r="H1331" t="s">
        <v>24</v>
      </c>
      <c r="I1331">
        <v>98.63</v>
      </c>
      <c r="J1331">
        <v>8</v>
      </c>
      <c r="K1331">
        <v>0</v>
      </c>
      <c r="L1331">
        <v>789.04</v>
      </c>
      <c r="M1331">
        <v>25.64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814.68</v>
      </c>
      <c r="U1331" s="38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 s="38">
        <v>85896</v>
      </c>
      <c r="Y1331" t="str">
        <f>VLOOKUP(Tabela1[[#This Row],[CÓD PRODUTO ]],[1]fornnecedor!$A:$G,7,0)</f>
        <v>ESMALTES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5619</v>
      </c>
      <c r="B1332" t="s">
        <v>541</v>
      </c>
      <c r="C1332" s="1">
        <v>46072</v>
      </c>
      <c r="D1332" s="2">
        <v>4000185897</v>
      </c>
      <c r="E1332" t="s">
        <v>1989</v>
      </c>
      <c r="G1332" t="s">
        <v>543</v>
      </c>
      <c r="H1332" t="s">
        <v>24</v>
      </c>
      <c r="I1332">
        <v>28.15</v>
      </c>
      <c r="J1332">
        <v>6</v>
      </c>
      <c r="K1332">
        <v>0</v>
      </c>
      <c r="L1332">
        <v>168.9</v>
      </c>
      <c r="M1332">
        <v>5.49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174.39</v>
      </c>
      <c r="U1332" s="38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 s="38">
        <v>85897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5619</v>
      </c>
      <c r="B1333" t="s">
        <v>541</v>
      </c>
      <c r="C1333" s="1">
        <v>46072</v>
      </c>
      <c r="D1333" s="2">
        <v>4000185899</v>
      </c>
      <c r="E1333" t="s">
        <v>1991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 s="38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 s="38">
        <v>85899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5619</v>
      </c>
      <c r="B1334" t="s">
        <v>541</v>
      </c>
      <c r="C1334" s="1">
        <v>46072</v>
      </c>
      <c r="D1334" s="2">
        <v>3000286842</v>
      </c>
      <c r="E1334" t="s">
        <v>4456</v>
      </c>
      <c r="G1334" t="s">
        <v>2266</v>
      </c>
      <c r="H1334" t="s">
        <v>24</v>
      </c>
      <c r="I1334">
        <v>129.81</v>
      </c>
      <c r="J1334">
        <v>12</v>
      </c>
      <c r="K1334">
        <v>0</v>
      </c>
      <c r="L1334" s="3">
        <v>1557.72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109.04</v>
      </c>
      <c r="S1334">
        <v>0</v>
      </c>
      <c r="T1334" s="3">
        <v>1557.72</v>
      </c>
      <c r="U1334" s="38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 s="38">
        <v>86842</v>
      </c>
      <c r="Y1334" t="str">
        <f>VLOOKUP(Tabela1[[#This Row],[CÓD PRODUTO ]],[1]fornnecedor!$A:$G,7,0)</f>
        <v>IMPERMEABILIZANTES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5619</v>
      </c>
      <c r="B1335" t="s">
        <v>541</v>
      </c>
      <c r="C1335" s="1">
        <v>46072</v>
      </c>
      <c r="D1335" s="2">
        <v>3000286781</v>
      </c>
      <c r="E1335" t="s">
        <v>3586</v>
      </c>
      <c r="G1335" t="s">
        <v>2266</v>
      </c>
      <c r="H1335" t="s">
        <v>24</v>
      </c>
      <c r="I1335">
        <v>25.81</v>
      </c>
      <c r="J1335">
        <v>4</v>
      </c>
      <c r="K1335">
        <v>0</v>
      </c>
      <c r="L1335">
        <v>103.24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7.23</v>
      </c>
      <c r="S1335">
        <v>0</v>
      </c>
      <c r="T1335">
        <v>103.24</v>
      </c>
      <c r="U1335" s="38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 s="38">
        <v>86781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5619</v>
      </c>
      <c r="B1336" t="s">
        <v>541</v>
      </c>
      <c r="C1336" s="1">
        <v>46072</v>
      </c>
      <c r="D1336" s="2">
        <v>3000286778</v>
      </c>
      <c r="E1336" t="s">
        <v>3896</v>
      </c>
      <c r="G1336" t="s">
        <v>2266</v>
      </c>
      <c r="H1336" t="s">
        <v>24</v>
      </c>
      <c r="I1336">
        <v>122.79</v>
      </c>
      <c r="J1336">
        <v>10</v>
      </c>
      <c r="K1336">
        <v>0</v>
      </c>
      <c r="L1336" s="3">
        <v>1227.9000000000001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85.95</v>
      </c>
      <c r="S1336">
        <v>0</v>
      </c>
      <c r="T1336" s="3">
        <v>1227.9000000000001</v>
      </c>
      <c r="U1336" s="38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 s="38">
        <v>86778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5619</v>
      </c>
      <c r="B1337" t="s">
        <v>541</v>
      </c>
      <c r="C1337" s="1">
        <v>46072</v>
      </c>
      <c r="D1337" s="2">
        <v>5000186114</v>
      </c>
      <c r="E1337" t="s">
        <v>4208</v>
      </c>
      <c r="G1337" t="s">
        <v>2498</v>
      </c>
      <c r="H1337" t="s">
        <v>24</v>
      </c>
      <c r="I1337">
        <v>67.260000000000005</v>
      </c>
      <c r="J1337">
        <v>8</v>
      </c>
      <c r="K1337">
        <v>0</v>
      </c>
      <c r="L1337">
        <v>538.08000000000004</v>
      </c>
      <c r="M1337">
        <v>17.489999999999998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555.57000000000005</v>
      </c>
      <c r="U1337" s="38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 s="38">
        <v>86114</v>
      </c>
      <c r="Y1337" t="str">
        <f>VLOOKUP(Tabela1[[#This Row],[CÓD PRODUTO ]],[1]fornnecedor!$A:$G,7,0)</f>
        <v>LINHA MOVELEIRA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5620</v>
      </c>
      <c r="B1338" t="s">
        <v>541</v>
      </c>
      <c r="C1338" s="1">
        <v>46072</v>
      </c>
      <c r="D1338" s="2">
        <v>3000186822</v>
      </c>
      <c r="E1338" t="s">
        <v>5140</v>
      </c>
      <c r="G1338" t="s">
        <v>543</v>
      </c>
      <c r="H1338" t="s">
        <v>24</v>
      </c>
      <c r="I1338">
        <v>290.11</v>
      </c>
      <c r="J1338">
        <v>4</v>
      </c>
      <c r="K1338">
        <v>0</v>
      </c>
      <c r="L1338" s="3">
        <v>1160.44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 s="3">
        <v>1160.44</v>
      </c>
      <c r="U1338" s="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 s="38">
        <v>86822</v>
      </c>
      <c r="Y1338" t="str">
        <f>VLOOKUP(Tabela1[[#This Row],[CÓD PRODUTO ]],[1]fornnecedor!$A:$G,7,0)</f>
        <v>TINTA PAREDE</v>
      </c>
      <c r="Z1338">
        <v>1939764</v>
      </c>
      <c r="AA1338" t="str">
        <f>Tabela1[[#This Row],[DESCRIÇÃO]]</f>
        <v>AKZO NOBEL LTDA DECOR</v>
      </c>
    </row>
    <row r="1339" spans="1:27" x14ac:dyDescent="0.3">
      <c r="A1339" t="s">
        <v>5620</v>
      </c>
      <c r="B1339" t="s">
        <v>541</v>
      </c>
      <c r="C1339" s="1">
        <v>46072</v>
      </c>
      <c r="D1339" s="2">
        <v>3000185782</v>
      </c>
      <c r="E1339" t="s">
        <v>4837</v>
      </c>
      <c r="G1339" t="s">
        <v>543</v>
      </c>
      <c r="H1339" t="s">
        <v>24</v>
      </c>
      <c r="I1339">
        <v>130.69999999999999</v>
      </c>
      <c r="J1339">
        <v>2</v>
      </c>
      <c r="K1339">
        <v>0</v>
      </c>
      <c r="L1339">
        <v>261.39999999999998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261.39999999999998</v>
      </c>
      <c r="U1339" s="38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 s="38">
        <v>85782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5620</v>
      </c>
      <c r="B1340" t="s">
        <v>541</v>
      </c>
      <c r="C1340" s="1">
        <v>46072</v>
      </c>
      <c r="D1340" s="2">
        <v>3000186197</v>
      </c>
      <c r="E1340" t="s">
        <v>5188</v>
      </c>
      <c r="G1340" t="s">
        <v>543</v>
      </c>
      <c r="H1340" t="s">
        <v>24</v>
      </c>
      <c r="I1340">
        <v>372.65</v>
      </c>
      <c r="J1340">
        <v>10</v>
      </c>
      <c r="K1340">
        <v>0</v>
      </c>
      <c r="L1340" s="3">
        <v>3726.5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 s="3">
        <v>3726.5</v>
      </c>
      <c r="U1340" s="38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 s="38">
        <v>86197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5620</v>
      </c>
      <c r="B1341" t="s">
        <v>541</v>
      </c>
      <c r="C1341" s="1">
        <v>46072</v>
      </c>
      <c r="D1341" s="2">
        <v>3002086542</v>
      </c>
      <c r="E1341" t="s">
        <v>5185</v>
      </c>
      <c r="G1341" t="s">
        <v>543</v>
      </c>
      <c r="H1341" t="s">
        <v>24</v>
      </c>
      <c r="I1341">
        <v>68.12</v>
      </c>
      <c r="J1341">
        <v>80</v>
      </c>
      <c r="K1341">
        <v>0</v>
      </c>
      <c r="L1341" s="3">
        <v>5449.6</v>
      </c>
      <c r="M1341">
        <v>70.84</v>
      </c>
      <c r="N1341">
        <v>0</v>
      </c>
      <c r="O1341">
        <v>0</v>
      </c>
      <c r="P1341">
        <v>0</v>
      </c>
      <c r="Q1341">
        <v>0</v>
      </c>
      <c r="R1341">
        <v>381.47</v>
      </c>
      <c r="S1341">
        <v>0</v>
      </c>
      <c r="T1341" s="3">
        <v>5520.44</v>
      </c>
      <c r="U1341" s="38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 s="38">
        <v>86542</v>
      </c>
      <c r="Y1341" t="str">
        <f>VLOOKUP(Tabela1[[#This Row],[CÓD PRODUTO ]],[1]fornnecedor!$A:$G,7,0)</f>
        <v>MASSA CORRIDA / ACRÍLICA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5620</v>
      </c>
      <c r="B1342" t="s">
        <v>541</v>
      </c>
      <c r="C1342" s="1">
        <v>46072</v>
      </c>
      <c r="D1342" s="2">
        <v>3000785891</v>
      </c>
      <c r="E1342" t="s">
        <v>5167</v>
      </c>
      <c r="G1342" t="s">
        <v>543</v>
      </c>
      <c r="H1342" t="s">
        <v>24</v>
      </c>
      <c r="I1342">
        <v>420.13</v>
      </c>
      <c r="J1342">
        <v>2</v>
      </c>
      <c r="K1342">
        <v>0</v>
      </c>
      <c r="L1342">
        <v>840.26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840.26</v>
      </c>
      <c r="U1342" s="38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 s="38">
        <v>85891</v>
      </c>
      <c r="Y1342" t="str">
        <f>VLOOKUP(Tabela1[[#This Row],[CÓD PRODUTO ]],[1]fornnecedor!$A:$G,7,0)</f>
        <v>TINTA EMBORRACHADA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5621</v>
      </c>
      <c r="B1343" t="s">
        <v>5622</v>
      </c>
      <c r="C1343" s="1">
        <v>46062</v>
      </c>
      <c r="D1343" s="2">
        <v>3001884928</v>
      </c>
      <c r="E1343" t="s">
        <v>4848</v>
      </c>
      <c r="G1343" t="s">
        <v>3583</v>
      </c>
      <c r="H1343" t="s">
        <v>24</v>
      </c>
      <c r="I1343">
        <v>6.7</v>
      </c>
      <c r="J1343">
        <v>612</v>
      </c>
      <c r="K1343">
        <v>0</v>
      </c>
      <c r="L1343" s="3">
        <v>4100.3999999999996</v>
      </c>
      <c r="M1343">
        <v>133.26</v>
      </c>
      <c r="N1343">
        <v>0</v>
      </c>
      <c r="O1343">
        <v>0</v>
      </c>
      <c r="P1343">
        <v>0</v>
      </c>
      <c r="Q1343">
        <v>0</v>
      </c>
      <c r="R1343">
        <v>287.02999999999997</v>
      </c>
      <c r="S1343">
        <v>0</v>
      </c>
      <c r="T1343" s="3">
        <v>4233.66</v>
      </c>
      <c r="U1343" s="38">
        <v>544</v>
      </c>
      <c r="V1343" t="str">
        <f>VLOOKUP(Tabela1[[#This Row],[CÓD FORNECEDOR]],'[1]BASE FORNECEDORES'!$A:$N,11,0)</f>
        <v>46.062.030/0001-23</v>
      </c>
      <c r="W1343" t="str">
        <f>VLOOKUP(Tabela1[[#This Row],[CNPJ]],'[1]BASE FORNECEDORES'!$K:$R,8,0)</f>
        <v>ADERE PRODUTOS AUTO ADESIVOS LTDA</v>
      </c>
      <c r="X1343" s="38">
        <v>84928</v>
      </c>
      <c r="Y1343" t="str">
        <f>VLOOKUP(Tabela1[[#This Row],[CÓD PRODUTO ]],[1]fornnecedor!$A:$G,7,0)</f>
        <v xml:space="preserve">FITA DE USO GERAL </v>
      </c>
      <c r="Z1343">
        <v>678541</v>
      </c>
      <c r="AA1343" t="str">
        <f>Tabela1[[#This Row],[DESCRIÇÃO]]</f>
        <v>ADERE PRODUTOS AUTO ADESIVOS LTDA</v>
      </c>
    </row>
    <row r="1344" spans="1:27" x14ac:dyDescent="0.3">
      <c r="A1344" t="s">
        <v>5621</v>
      </c>
      <c r="B1344" t="s">
        <v>5622</v>
      </c>
      <c r="C1344" s="1">
        <v>46062</v>
      </c>
      <c r="D1344" s="2">
        <v>3001884411</v>
      </c>
      <c r="E1344" t="s">
        <v>4715</v>
      </c>
      <c r="G1344" t="s">
        <v>3583</v>
      </c>
      <c r="H1344" t="s">
        <v>24</v>
      </c>
      <c r="I1344">
        <v>3.33</v>
      </c>
      <c r="J1344">
        <v>180</v>
      </c>
      <c r="K1344">
        <v>0</v>
      </c>
      <c r="L1344">
        <v>599.4</v>
      </c>
      <c r="M1344">
        <v>19.48</v>
      </c>
      <c r="N1344">
        <v>0</v>
      </c>
      <c r="O1344">
        <v>0</v>
      </c>
      <c r="P1344">
        <v>0</v>
      </c>
      <c r="Q1344">
        <v>0</v>
      </c>
      <c r="R1344">
        <v>41.96</v>
      </c>
      <c r="S1344">
        <v>0</v>
      </c>
      <c r="T1344">
        <v>618.88</v>
      </c>
      <c r="U1344" s="38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 s="38">
        <v>84411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5621</v>
      </c>
      <c r="B1345" t="s">
        <v>5622</v>
      </c>
      <c r="C1345" s="1">
        <v>46062</v>
      </c>
      <c r="D1345" s="2">
        <v>2001224241</v>
      </c>
      <c r="E1345" t="s">
        <v>5199</v>
      </c>
      <c r="G1345" t="s">
        <v>3583</v>
      </c>
      <c r="H1345" t="s">
        <v>24</v>
      </c>
      <c r="I1345">
        <v>8.7100000000000009</v>
      </c>
      <c r="J1345">
        <v>612</v>
      </c>
      <c r="K1345">
        <v>0</v>
      </c>
      <c r="L1345" s="3">
        <v>5330.52</v>
      </c>
      <c r="M1345">
        <v>173.24</v>
      </c>
      <c r="N1345">
        <v>0</v>
      </c>
      <c r="O1345">
        <v>0</v>
      </c>
      <c r="P1345">
        <v>0</v>
      </c>
      <c r="Q1345">
        <v>0</v>
      </c>
      <c r="R1345">
        <v>373.14</v>
      </c>
      <c r="S1345">
        <v>0</v>
      </c>
      <c r="T1345" s="3">
        <v>5503.76</v>
      </c>
      <c r="U1345" s="38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 s="38">
        <v>24241</v>
      </c>
      <c r="Y1345" t="str">
        <f>VLOOKUP(Tabela1[[#This Row],[CÓD PRODUTO ]],[1]fornnecedor!$A:$G,7,0)</f>
        <v>FITA AUTOMOTIVA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5621</v>
      </c>
      <c r="B1346" t="s">
        <v>5622</v>
      </c>
      <c r="C1346" s="1">
        <v>46062</v>
      </c>
      <c r="D1346" s="2">
        <v>3001885621</v>
      </c>
      <c r="E1346" t="s">
        <v>4627</v>
      </c>
      <c r="G1346" t="s">
        <v>3583</v>
      </c>
      <c r="H1346" t="s">
        <v>24</v>
      </c>
      <c r="I1346">
        <v>11.92</v>
      </c>
      <c r="J1346">
        <v>66</v>
      </c>
      <c r="K1346">
        <v>0</v>
      </c>
      <c r="L1346">
        <v>786.72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55.07</v>
      </c>
      <c r="S1346">
        <v>0</v>
      </c>
      <c r="T1346">
        <v>786.72</v>
      </c>
      <c r="U1346" s="38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 s="38">
        <v>85621</v>
      </c>
      <c r="Y1346" t="str">
        <f>VLOOKUP(Tabela1[[#This Row],[CÓD PRODUTO ]],[1]fornnecedor!$A:$G,7,0)</f>
        <v xml:space="preserve">FITA DE USO GERAL 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5621</v>
      </c>
      <c r="B1347" t="s">
        <v>5622</v>
      </c>
      <c r="C1347" s="1">
        <v>46062</v>
      </c>
      <c r="D1347" s="2">
        <v>3001885619</v>
      </c>
      <c r="E1347" t="s">
        <v>3582</v>
      </c>
      <c r="G1347" t="s">
        <v>3583</v>
      </c>
      <c r="H1347" t="s">
        <v>24</v>
      </c>
      <c r="I1347">
        <v>5.55</v>
      </c>
      <c r="J1347">
        <v>72</v>
      </c>
      <c r="K1347">
        <v>0</v>
      </c>
      <c r="L1347">
        <v>399.6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27.97</v>
      </c>
      <c r="S1347">
        <v>0</v>
      </c>
      <c r="T1347">
        <v>399.6</v>
      </c>
      <c r="U1347" s="38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 s="38">
        <v>85619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5621</v>
      </c>
      <c r="B1348" t="s">
        <v>5622</v>
      </c>
      <c r="C1348" s="1">
        <v>46062</v>
      </c>
      <c r="D1348" s="2">
        <v>3001885620</v>
      </c>
      <c r="E1348" t="s">
        <v>3840</v>
      </c>
      <c r="G1348" t="s">
        <v>3583</v>
      </c>
      <c r="H1348" t="s">
        <v>24</v>
      </c>
      <c r="I1348">
        <v>15.89</v>
      </c>
      <c r="J1348">
        <v>64</v>
      </c>
      <c r="K1348">
        <v>0</v>
      </c>
      <c r="L1348" s="3">
        <v>1016.96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71.19</v>
      </c>
      <c r="S1348">
        <v>0</v>
      </c>
      <c r="T1348" s="3">
        <v>1016.96</v>
      </c>
      <c r="U1348" s="3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 s="38">
        <v>85620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546</v>
      </c>
      <c r="B1349" t="s">
        <v>547</v>
      </c>
      <c r="C1349" s="1">
        <v>46029</v>
      </c>
      <c r="D1349" s="2">
        <v>3000184265</v>
      </c>
      <c r="E1349" t="s">
        <v>548</v>
      </c>
      <c r="G1349" t="s">
        <v>549</v>
      </c>
      <c r="H1349" t="s">
        <v>24</v>
      </c>
      <c r="I1349">
        <v>142.9</v>
      </c>
      <c r="J1349">
        <v>2</v>
      </c>
      <c r="K1349">
        <v>0</v>
      </c>
      <c r="L1349">
        <v>285.8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285.8</v>
      </c>
      <c r="U1349" s="38">
        <v>556</v>
      </c>
      <c r="V1349" t="str">
        <f>VLOOKUP(Tabela1[[#This Row],[CÓD FORNECEDOR]],'[1]BASE FORNECEDORES'!$A:$N,11,0)</f>
        <v>72.770.878/0001-17</v>
      </c>
      <c r="W1349" t="str">
        <f>VLOOKUP(Tabela1[[#This Row],[CNPJ]],'[1]BASE FORNECEDORES'!$K:$R,8,0)</f>
        <v>BRASILUX TINTAS TECNICAS LTDA</v>
      </c>
      <c r="X1349" s="38">
        <v>84265</v>
      </c>
      <c r="Y1349" t="str">
        <f>VLOOKUP(Tabela1[[#This Row],[CÓD PRODUTO ]],[1]fornnecedor!$A:$G,7,0)</f>
        <v>TINTA PAREDE</v>
      </c>
      <c r="Z1349">
        <v>792640</v>
      </c>
      <c r="AA1349" t="str">
        <f>Tabela1[[#This Row],[DESCRIÇÃO]]</f>
        <v>BRASILUX TINTAS TECNICAS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3000184267</v>
      </c>
      <c r="E1350" t="s">
        <v>550</v>
      </c>
      <c r="G1350" t="s">
        <v>549</v>
      </c>
      <c r="H1350" t="s">
        <v>24</v>
      </c>
      <c r="I1350">
        <v>142.9</v>
      </c>
      <c r="J1350">
        <v>10</v>
      </c>
      <c r="K1350">
        <v>0</v>
      </c>
      <c r="L1350" s="3">
        <v>1429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 s="3">
        <v>1429</v>
      </c>
      <c r="U1350" s="38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 s="38">
        <v>84267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3000184268</v>
      </c>
      <c r="E1351" t="s">
        <v>551</v>
      </c>
      <c r="G1351" t="s">
        <v>549</v>
      </c>
      <c r="H1351" t="s">
        <v>24</v>
      </c>
      <c r="I1351">
        <v>142.9</v>
      </c>
      <c r="J1351">
        <v>5</v>
      </c>
      <c r="K1351">
        <v>0</v>
      </c>
      <c r="L1351">
        <v>714.5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714.5</v>
      </c>
      <c r="U1351" s="38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 s="38">
        <v>84268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4000187057</v>
      </c>
      <c r="E1352" t="s">
        <v>552</v>
      </c>
      <c r="G1352" t="s">
        <v>549</v>
      </c>
      <c r="H1352" t="s">
        <v>24</v>
      </c>
      <c r="I1352">
        <v>54.9</v>
      </c>
      <c r="J1352">
        <v>4</v>
      </c>
      <c r="K1352">
        <v>0</v>
      </c>
      <c r="L1352">
        <v>219.6</v>
      </c>
      <c r="M1352">
        <v>7.14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226.74</v>
      </c>
      <c r="U1352" s="38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 s="38">
        <v>87057</v>
      </c>
      <c r="Y1352" t="str">
        <f>VLOOKUP(Tabela1[[#This Row],[CÓD PRODUTO ]],[1]fornnecedor!$A:$G,7,0)</f>
        <v>ESMALTES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4000184084</v>
      </c>
      <c r="E1353" t="s">
        <v>553</v>
      </c>
      <c r="G1353" t="s">
        <v>549</v>
      </c>
      <c r="H1353" t="s">
        <v>24</v>
      </c>
      <c r="I1353">
        <v>54.9</v>
      </c>
      <c r="J1353">
        <v>40</v>
      </c>
      <c r="K1353">
        <v>0</v>
      </c>
      <c r="L1353" s="3">
        <v>2196</v>
      </c>
      <c r="M1353">
        <v>71.37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 s="3">
        <v>2267.37</v>
      </c>
      <c r="U1353" s="38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 s="38">
        <v>84084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4000184721</v>
      </c>
      <c r="E1354" t="s">
        <v>554</v>
      </c>
      <c r="G1354" t="s">
        <v>549</v>
      </c>
      <c r="H1354" t="s">
        <v>24</v>
      </c>
      <c r="I1354">
        <v>54.9</v>
      </c>
      <c r="J1354">
        <v>4</v>
      </c>
      <c r="K1354">
        <v>0</v>
      </c>
      <c r="L1354">
        <v>219.6</v>
      </c>
      <c r="M1354">
        <v>7.13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226.73</v>
      </c>
      <c r="U1354" s="38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 s="38">
        <v>84721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4000185182</v>
      </c>
      <c r="E1355" t="s">
        <v>555</v>
      </c>
      <c r="G1355" t="s">
        <v>549</v>
      </c>
      <c r="H1355" t="s">
        <v>24</v>
      </c>
      <c r="I1355">
        <v>54.9</v>
      </c>
      <c r="J1355">
        <v>20</v>
      </c>
      <c r="K1355">
        <v>0</v>
      </c>
      <c r="L1355" s="3">
        <v>1098</v>
      </c>
      <c r="M1355">
        <v>35.69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 s="3">
        <v>1133.69</v>
      </c>
      <c r="U1355" s="38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 s="38">
        <v>85182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4000184099</v>
      </c>
      <c r="E1356" t="s">
        <v>556</v>
      </c>
      <c r="G1356" t="s">
        <v>549</v>
      </c>
      <c r="H1356" t="s">
        <v>24</v>
      </c>
      <c r="I1356">
        <v>54.9</v>
      </c>
      <c r="J1356">
        <v>4</v>
      </c>
      <c r="K1356">
        <v>0</v>
      </c>
      <c r="L1356">
        <v>219.6</v>
      </c>
      <c r="M1356">
        <v>7.14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226.74</v>
      </c>
      <c r="U1356" s="38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 s="38">
        <v>84099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4000184910</v>
      </c>
      <c r="E1357" t="s">
        <v>557</v>
      </c>
      <c r="G1357" t="s">
        <v>549</v>
      </c>
      <c r="H1357" t="s">
        <v>24</v>
      </c>
      <c r="I1357">
        <v>54.9</v>
      </c>
      <c r="J1357">
        <v>12</v>
      </c>
      <c r="K1357">
        <v>0</v>
      </c>
      <c r="L1357">
        <v>658.8</v>
      </c>
      <c r="M1357">
        <v>21.41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680.21</v>
      </c>
      <c r="U1357" s="38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 s="38">
        <v>84910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4000184103</v>
      </c>
      <c r="E1358" t="s">
        <v>558</v>
      </c>
      <c r="G1358" t="s">
        <v>549</v>
      </c>
      <c r="H1358" t="s">
        <v>24</v>
      </c>
      <c r="I1358">
        <v>54.9</v>
      </c>
      <c r="J1358">
        <v>8</v>
      </c>
      <c r="K1358">
        <v>0</v>
      </c>
      <c r="L1358">
        <v>439.2</v>
      </c>
      <c r="M1358">
        <v>14.27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453.47</v>
      </c>
      <c r="U1358" s="3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 s="38">
        <v>84103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5000184190</v>
      </c>
      <c r="E1359" t="s">
        <v>559</v>
      </c>
      <c r="G1359" t="s">
        <v>549</v>
      </c>
      <c r="H1359" t="s">
        <v>24</v>
      </c>
      <c r="I1359">
        <v>55.7</v>
      </c>
      <c r="J1359">
        <v>16</v>
      </c>
      <c r="K1359">
        <v>0</v>
      </c>
      <c r="L1359">
        <v>891.2</v>
      </c>
      <c r="M1359">
        <v>28.97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920.17</v>
      </c>
      <c r="U1359" s="38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 s="38">
        <v>84190</v>
      </c>
      <c r="Y1359" t="str">
        <f>VLOOKUP(Tabela1[[#This Row],[CÓD PRODUTO ]],[1]fornnecedor!$A:$G,7,0)</f>
        <v>LINHA MOVELEIRA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5000184189</v>
      </c>
      <c r="E1360" t="s">
        <v>560</v>
      </c>
      <c r="G1360" t="s">
        <v>549</v>
      </c>
      <c r="H1360" t="s">
        <v>24</v>
      </c>
      <c r="I1360">
        <v>55.7</v>
      </c>
      <c r="J1360">
        <v>20</v>
      </c>
      <c r="K1360">
        <v>0</v>
      </c>
      <c r="L1360" s="3">
        <v>1114</v>
      </c>
      <c r="M1360">
        <v>36.200000000000003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 s="3">
        <v>1150.2</v>
      </c>
      <c r="U1360" s="38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 s="38">
        <v>84189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3000184248</v>
      </c>
      <c r="E1361" t="s">
        <v>561</v>
      </c>
      <c r="G1361" t="s">
        <v>549</v>
      </c>
      <c r="H1361" t="s">
        <v>24</v>
      </c>
      <c r="I1361">
        <v>91.9</v>
      </c>
      <c r="J1361">
        <v>6</v>
      </c>
      <c r="K1361">
        <v>0</v>
      </c>
      <c r="L1361">
        <v>551.4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551.4</v>
      </c>
      <c r="U1361" s="38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 s="38">
        <v>84248</v>
      </c>
      <c r="Y1361" t="str">
        <f>VLOOKUP(Tabela1[[#This Row],[CÓD PRODUTO ]],[1]fornnecedor!$A:$G,7,0)</f>
        <v>TINTA PAREDE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3000184250</v>
      </c>
      <c r="E1362" t="s">
        <v>562</v>
      </c>
      <c r="G1362" t="s">
        <v>549</v>
      </c>
      <c r="H1362" t="s">
        <v>24</v>
      </c>
      <c r="I1362">
        <v>91.9</v>
      </c>
      <c r="J1362">
        <v>10</v>
      </c>
      <c r="K1362">
        <v>0</v>
      </c>
      <c r="L1362">
        <v>919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919</v>
      </c>
      <c r="U1362" s="38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 s="38">
        <v>84250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3000184253</v>
      </c>
      <c r="E1363" t="s">
        <v>563</v>
      </c>
      <c r="G1363" t="s">
        <v>549</v>
      </c>
      <c r="H1363" t="s">
        <v>24</v>
      </c>
      <c r="I1363">
        <v>91.9</v>
      </c>
      <c r="J1363">
        <v>4</v>
      </c>
      <c r="K1363">
        <v>0</v>
      </c>
      <c r="L1363">
        <v>367.6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367.6</v>
      </c>
      <c r="U1363" s="38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 s="38">
        <v>84253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3000384381</v>
      </c>
      <c r="E1364" t="s">
        <v>564</v>
      </c>
      <c r="G1364" t="s">
        <v>549</v>
      </c>
      <c r="H1364" t="s">
        <v>24</v>
      </c>
      <c r="I1364">
        <v>133.6</v>
      </c>
      <c r="J1364">
        <v>15</v>
      </c>
      <c r="K1364">
        <v>0</v>
      </c>
      <c r="L1364" s="3">
        <v>2004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 s="3">
        <v>2004</v>
      </c>
      <c r="U1364" s="38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 s="38">
        <v>84381</v>
      </c>
      <c r="Y1364" t="str">
        <f>VLOOKUP(Tabela1[[#This Row],[CÓD PRODUTO ]],[1]fornnecedor!$A:$G,7,0)</f>
        <v>TINTA PARA PISO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3000384382</v>
      </c>
      <c r="E1365" t="s">
        <v>565</v>
      </c>
      <c r="G1365" t="s">
        <v>549</v>
      </c>
      <c r="H1365" t="s">
        <v>24</v>
      </c>
      <c r="I1365">
        <v>133.6</v>
      </c>
      <c r="J1365">
        <v>5</v>
      </c>
      <c r="K1365">
        <v>0</v>
      </c>
      <c r="L1365">
        <v>668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668</v>
      </c>
      <c r="U1365" s="38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 s="38">
        <v>84382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3000384383</v>
      </c>
      <c r="E1366" t="s">
        <v>566</v>
      </c>
      <c r="G1366" t="s">
        <v>549</v>
      </c>
      <c r="H1366" t="s">
        <v>24</v>
      </c>
      <c r="I1366">
        <v>133.6</v>
      </c>
      <c r="J1366">
        <v>30</v>
      </c>
      <c r="K1366">
        <v>0</v>
      </c>
      <c r="L1366" s="3">
        <v>4008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 s="3">
        <v>4008</v>
      </c>
      <c r="U1366" s="38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 s="38">
        <v>84383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3000384385</v>
      </c>
      <c r="E1367" t="s">
        <v>567</v>
      </c>
      <c r="G1367" t="s">
        <v>549</v>
      </c>
      <c r="H1367" t="s">
        <v>24</v>
      </c>
      <c r="I1367">
        <v>133.6</v>
      </c>
      <c r="J1367">
        <v>35</v>
      </c>
      <c r="K1367">
        <v>0</v>
      </c>
      <c r="L1367" s="3">
        <v>4676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4676</v>
      </c>
      <c r="U1367" s="38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 s="38">
        <v>84385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3000384384</v>
      </c>
      <c r="E1368" t="s">
        <v>568</v>
      </c>
      <c r="G1368" t="s">
        <v>549</v>
      </c>
      <c r="H1368" t="s">
        <v>24</v>
      </c>
      <c r="I1368">
        <v>133.6</v>
      </c>
      <c r="J1368">
        <v>10</v>
      </c>
      <c r="K1368">
        <v>0</v>
      </c>
      <c r="L1368" s="3">
        <v>1336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1336</v>
      </c>
      <c r="U1368" s="3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 s="38">
        <v>84384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3000384386</v>
      </c>
      <c r="E1369" t="s">
        <v>569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 s="38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 s="38">
        <v>84386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3000384387</v>
      </c>
      <c r="E1370" t="s">
        <v>570</v>
      </c>
      <c r="G1370" t="s">
        <v>549</v>
      </c>
      <c r="H1370" t="s">
        <v>24</v>
      </c>
      <c r="I1370">
        <v>133.6</v>
      </c>
      <c r="J1370">
        <v>2</v>
      </c>
      <c r="K1370">
        <v>0</v>
      </c>
      <c r="L1370">
        <v>267.2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267.2</v>
      </c>
      <c r="U1370" s="38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 s="38">
        <v>84387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3000384388</v>
      </c>
      <c r="E1371" t="s">
        <v>571</v>
      </c>
      <c r="G1371" t="s">
        <v>549</v>
      </c>
      <c r="H1371" t="s">
        <v>24</v>
      </c>
      <c r="I1371">
        <v>133.6</v>
      </c>
      <c r="J1371">
        <v>6</v>
      </c>
      <c r="K1371">
        <v>0</v>
      </c>
      <c r="L1371">
        <v>801.6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801.6</v>
      </c>
      <c r="U1371" s="38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 s="38">
        <v>84388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3000384389</v>
      </c>
      <c r="E1372" t="s">
        <v>572</v>
      </c>
      <c r="G1372" t="s">
        <v>549</v>
      </c>
      <c r="H1372" t="s">
        <v>24</v>
      </c>
      <c r="I1372">
        <v>133.6</v>
      </c>
      <c r="J1372">
        <v>8</v>
      </c>
      <c r="K1372">
        <v>0</v>
      </c>
      <c r="L1372" s="3">
        <v>1068.8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 s="3">
        <v>1068.8</v>
      </c>
      <c r="U1372" s="38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 s="38">
        <v>84389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4000185266</v>
      </c>
      <c r="E1373" t="s">
        <v>573</v>
      </c>
      <c r="G1373" t="s">
        <v>549</v>
      </c>
      <c r="H1373" t="s">
        <v>24</v>
      </c>
      <c r="I1373">
        <v>65.900000000000006</v>
      </c>
      <c r="J1373">
        <v>8</v>
      </c>
      <c r="K1373">
        <v>0</v>
      </c>
      <c r="L1373">
        <v>527.20000000000005</v>
      </c>
      <c r="M1373">
        <v>17.13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544.33000000000004</v>
      </c>
      <c r="U1373" s="38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 s="38">
        <v>85266</v>
      </c>
      <c r="Y1373" t="str">
        <f>VLOOKUP(Tabela1[[#This Row],[CÓD PRODUTO ]],[1]fornnecedor!$A:$G,7,0)</f>
        <v>ESMALTES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4000184174</v>
      </c>
      <c r="E1374" t="s">
        <v>574</v>
      </c>
      <c r="G1374" t="s">
        <v>549</v>
      </c>
      <c r="H1374" t="s">
        <v>24</v>
      </c>
      <c r="I1374">
        <v>65.900000000000006</v>
      </c>
      <c r="J1374">
        <v>36</v>
      </c>
      <c r="K1374">
        <v>0</v>
      </c>
      <c r="L1374" s="3">
        <v>2372.4</v>
      </c>
      <c r="M1374">
        <v>77.11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 s="3">
        <v>2449.5100000000002</v>
      </c>
      <c r="U1374" s="38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 s="38">
        <v>84174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4000184176</v>
      </c>
      <c r="E1375" t="s">
        <v>575</v>
      </c>
      <c r="G1375" t="s">
        <v>549</v>
      </c>
      <c r="H1375" t="s">
        <v>24</v>
      </c>
      <c r="I1375">
        <v>65.900000000000006</v>
      </c>
      <c r="J1375">
        <v>24</v>
      </c>
      <c r="K1375">
        <v>0</v>
      </c>
      <c r="L1375" s="3">
        <v>1581.6</v>
      </c>
      <c r="M1375">
        <v>51.4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1633</v>
      </c>
      <c r="U1375" s="38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 s="38">
        <v>84176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3000784773</v>
      </c>
      <c r="E1376" t="s">
        <v>576</v>
      </c>
      <c r="G1376" t="s">
        <v>549</v>
      </c>
      <c r="H1376" t="s">
        <v>24</v>
      </c>
      <c r="I1376">
        <v>257.89999999999998</v>
      </c>
      <c r="J1376">
        <v>5</v>
      </c>
      <c r="K1376">
        <v>0</v>
      </c>
      <c r="L1376" s="3">
        <v>1289.5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1289.5</v>
      </c>
      <c r="U1376" s="38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 s="38">
        <v>84773</v>
      </c>
      <c r="Y1376" t="str">
        <f>VLOOKUP(Tabela1[[#This Row],[CÓD PRODUTO ]],[1]fornnecedor!$A:$G,7,0)</f>
        <v>TINTA EMBORRACHADA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3000784966</v>
      </c>
      <c r="E1377" t="s">
        <v>577</v>
      </c>
      <c r="G1377" t="s">
        <v>549</v>
      </c>
      <c r="H1377" t="s">
        <v>24</v>
      </c>
      <c r="I1377">
        <v>257.89999999999998</v>
      </c>
      <c r="J1377">
        <v>2</v>
      </c>
      <c r="K1377">
        <v>0</v>
      </c>
      <c r="L1377">
        <v>515.79999999999995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515.79999999999995</v>
      </c>
      <c r="U1377" s="38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 s="38">
        <v>84966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4000284767</v>
      </c>
      <c r="E1378" t="s">
        <v>578</v>
      </c>
      <c r="G1378" t="s">
        <v>549</v>
      </c>
      <c r="H1378" t="s">
        <v>24</v>
      </c>
      <c r="I1378">
        <v>109.9</v>
      </c>
      <c r="J1378">
        <v>20</v>
      </c>
      <c r="K1378">
        <v>0</v>
      </c>
      <c r="L1378" s="3">
        <v>2198</v>
      </c>
      <c r="M1378">
        <v>71.430000000000007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 s="3">
        <v>2269.4299999999998</v>
      </c>
      <c r="U1378" s="3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 s="38">
        <v>84767</v>
      </c>
      <c r="Y1378" t="str">
        <f>VLOOKUP(Tabela1[[#This Row],[CÓD PRODUTO ]],[1]fornnecedor!$A:$G,7,0)</f>
        <v>EPOXI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4000284110</v>
      </c>
      <c r="E1379" t="s">
        <v>579</v>
      </c>
      <c r="G1379" t="s">
        <v>549</v>
      </c>
      <c r="H1379" t="s">
        <v>24</v>
      </c>
      <c r="I1379">
        <v>109.9</v>
      </c>
      <c r="J1379">
        <v>10</v>
      </c>
      <c r="K1379">
        <v>0</v>
      </c>
      <c r="L1379" s="3">
        <v>1099</v>
      </c>
      <c r="M1379">
        <v>35.72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1134.72</v>
      </c>
      <c r="U1379" s="38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 s="38">
        <v>84110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4000284114</v>
      </c>
      <c r="E1380" t="s">
        <v>580</v>
      </c>
      <c r="G1380" t="s">
        <v>549</v>
      </c>
      <c r="H1380" t="s">
        <v>24</v>
      </c>
      <c r="I1380">
        <v>109.9</v>
      </c>
      <c r="J1380">
        <v>30</v>
      </c>
      <c r="K1380">
        <v>0</v>
      </c>
      <c r="L1380" s="3">
        <v>3297</v>
      </c>
      <c r="M1380">
        <v>107.15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3404.15</v>
      </c>
      <c r="U1380" s="38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 s="38">
        <v>84114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4000284113</v>
      </c>
      <c r="E1381" t="s">
        <v>581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107.16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3404.16</v>
      </c>
      <c r="U1381" s="38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 s="38">
        <v>84113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4000284111</v>
      </c>
      <c r="E1382" t="s">
        <v>582</v>
      </c>
      <c r="G1382" t="s">
        <v>549</v>
      </c>
      <c r="H1382" t="s">
        <v>24</v>
      </c>
      <c r="I1382">
        <v>109.9</v>
      </c>
      <c r="J1382">
        <v>60</v>
      </c>
      <c r="K1382">
        <v>0</v>
      </c>
      <c r="L1382" s="3">
        <v>6594</v>
      </c>
      <c r="M1382">
        <v>214.3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6808.3</v>
      </c>
      <c r="U1382" s="38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 s="38">
        <v>84111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4000284762</v>
      </c>
      <c r="E1383" t="s">
        <v>583</v>
      </c>
      <c r="G1383" t="s">
        <v>549</v>
      </c>
      <c r="H1383" t="s">
        <v>24</v>
      </c>
      <c r="I1383">
        <v>109.9</v>
      </c>
      <c r="J1383">
        <v>20</v>
      </c>
      <c r="K1383">
        <v>0</v>
      </c>
      <c r="L1383" s="3">
        <v>2198</v>
      </c>
      <c r="M1383">
        <v>71.44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2269.44</v>
      </c>
      <c r="U1383" s="38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 s="38">
        <v>84762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4000284925</v>
      </c>
      <c r="E1384" t="s">
        <v>584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71.430000000000007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2269.4299999999998</v>
      </c>
      <c r="U1384" s="38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 s="38">
        <v>84925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4000284112</v>
      </c>
      <c r="E1385" t="s">
        <v>585</v>
      </c>
      <c r="G1385" t="s">
        <v>549</v>
      </c>
      <c r="H1385" t="s">
        <v>24</v>
      </c>
      <c r="I1385">
        <v>109.9</v>
      </c>
      <c r="J1385">
        <v>30</v>
      </c>
      <c r="K1385">
        <v>0</v>
      </c>
      <c r="L1385" s="3">
        <v>3297</v>
      </c>
      <c r="M1385">
        <v>107.15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3404.15</v>
      </c>
      <c r="U1385" s="38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 s="38">
        <v>84112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4000285187</v>
      </c>
      <c r="E1386" t="s">
        <v>586</v>
      </c>
      <c r="G1386" t="s">
        <v>549</v>
      </c>
      <c r="H1386" t="s">
        <v>24</v>
      </c>
      <c r="I1386">
        <v>109.9</v>
      </c>
      <c r="J1386">
        <v>8</v>
      </c>
      <c r="K1386">
        <v>0</v>
      </c>
      <c r="L1386">
        <v>879.2</v>
      </c>
      <c r="M1386">
        <v>28.58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907.78</v>
      </c>
      <c r="U1386" s="38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 s="38">
        <v>85187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4000284899</v>
      </c>
      <c r="E1387" t="s">
        <v>587</v>
      </c>
      <c r="G1387" t="s">
        <v>549</v>
      </c>
      <c r="H1387" t="s">
        <v>24</v>
      </c>
      <c r="I1387">
        <v>120.9</v>
      </c>
      <c r="J1387">
        <v>20</v>
      </c>
      <c r="K1387">
        <v>0</v>
      </c>
      <c r="L1387" s="3">
        <v>2418</v>
      </c>
      <c r="M1387">
        <v>78.58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 s="3">
        <v>2496.58</v>
      </c>
      <c r="U1387" s="38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 s="38">
        <v>84899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4000285558</v>
      </c>
      <c r="E1388" t="s">
        <v>588</v>
      </c>
      <c r="G1388" t="s">
        <v>549</v>
      </c>
      <c r="H1388" t="s">
        <v>24</v>
      </c>
      <c r="I1388">
        <v>120.9</v>
      </c>
      <c r="J1388">
        <v>40</v>
      </c>
      <c r="K1388">
        <v>0</v>
      </c>
      <c r="L1388" s="3">
        <v>4836</v>
      </c>
      <c r="M1388">
        <v>157.16999999999999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4993.17</v>
      </c>
      <c r="U1388" s="3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 s="38">
        <v>85558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3000184718</v>
      </c>
      <c r="E1389" t="s">
        <v>589</v>
      </c>
      <c r="G1389" t="s">
        <v>549</v>
      </c>
      <c r="H1389" t="s">
        <v>24</v>
      </c>
      <c r="I1389">
        <v>142.9</v>
      </c>
      <c r="J1389">
        <v>3</v>
      </c>
      <c r="K1389">
        <v>0</v>
      </c>
      <c r="L1389">
        <v>428.7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428.7</v>
      </c>
      <c r="U1389" s="38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 s="38">
        <v>84718</v>
      </c>
      <c r="Y1389" t="str">
        <f>VLOOKUP(Tabela1[[#This Row],[CÓD PRODUTO ]],[1]fornnecedor!$A:$G,7,0)</f>
        <v>TINTA PAREDE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3000184254</v>
      </c>
      <c r="E1390" t="s">
        <v>590</v>
      </c>
      <c r="G1390" t="s">
        <v>549</v>
      </c>
      <c r="H1390" t="s">
        <v>24</v>
      </c>
      <c r="I1390">
        <v>91.9</v>
      </c>
      <c r="J1390">
        <v>3</v>
      </c>
      <c r="K1390">
        <v>0</v>
      </c>
      <c r="L1390">
        <v>275.7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275.7</v>
      </c>
      <c r="U1390" s="38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 s="38">
        <v>84254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3000784964</v>
      </c>
      <c r="E1391" t="s">
        <v>591</v>
      </c>
      <c r="G1391" t="s">
        <v>549</v>
      </c>
      <c r="H1391" t="s">
        <v>24</v>
      </c>
      <c r="I1391">
        <v>257.89999999999998</v>
      </c>
      <c r="J1391">
        <v>2</v>
      </c>
      <c r="K1391">
        <v>0</v>
      </c>
      <c r="L1391">
        <v>515.79999999999995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515.79999999999995</v>
      </c>
      <c r="U1391" s="38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 s="38">
        <v>84964</v>
      </c>
      <c r="Y1391" t="str">
        <f>VLOOKUP(Tabela1[[#This Row],[CÓD PRODUTO ]],[1]fornnecedor!$A:$G,7,0)</f>
        <v>TINTA EMBORRACHADA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3002186943</v>
      </c>
      <c r="E1392" t="s">
        <v>592</v>
      </c>
      <c r="G1392" t="s">
        <v>549</v>
      </c>
      <c r="H1392" t="s">
        <v>24</v>
      </c>
      <c r="I1392">
        <v>87.9</v>
      </c>
      <c r="J1392">
        <v>10</v>
      </c>
      <c r="K1392">
        <v>0</v>
      </c>
      <c r="L1392">
        <v>879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879</v>
      </c>
      <c r="U1392" s="38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 s="38">
        <v>86943</v>
      </c>
      <c r="Y1392" t="str">
        <f>VLOOKUP(Tabela1[[#This Row],[CÓD PRODUTO ]],[1]fornnecedor!$A:$G,7,0)</f>
        <v>SELADOR ACRÍLICO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593</v>
      </c>
      <c r="B1393" t="s">
        <v>547</v>
      </c>
      <c r="C1393" s="1">
        <v>46029</v>
      </c>
      <c r="D1393" s="2">
        <v>3000684617</v>
      </c>
      <c r="E1393" t="s">
        <v>594</v>
      </c>
      <c r="G1393" t="s">
        <v>549</v>
      </c>
      <c r="H1393" t="s">
        <v>24</v>
      </c>
      <c r="I1393">
        <v>211.44</v>
      </c>
      <c r="J1393">
        <v>12</v>
      </c>
      <c r="K1393">
        <v>0</v>
      </c>
      <c r="L1393" s="3">
        <v>2537.33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 s="3">
        <v>2537.33</v>
      </c>
      <c r="U1393" s="38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 s="38">
        <v>84617</v>
      </c>
      <c r="Y1393" t="str">
        <f>VLOOKUP(Tabela1[[#This Row],[CÓD PRODUTO ]],[1]fornnecedor!$A:$G,7,0)</f>
        <v>BASES IMOBILIÁRIAS</v>
      </c>
      <c r="Z1393">
        <v>792641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3000684616</v>
      </c>
      <c r="E1394" t="s">
        <v>595</v>
      </c>
      <c r="G1394" t="s">
        <v>549</v>
      </c>
      <c r="H1394" t="s">
        <v>24</v>
      </c>
      <c r="I1394">
        <v>46.18</v>
      </c>
      <c r="J1394">
        <v>24</v>
      </c>
      <c r="K1394">
        <v>0</v>
      </c>
      <c r="L1394" s="3">
        <v>1108.21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1108.21</v>
      </c>
      <c r="U1394" s="38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 s="38">
        <v>84616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3000184293</v>
      </c>
      <c r="E1395" t="s">
        <v>596</v>
      </c>
      <c r="G1395" t="s">
        <v>549</v>
      </c>
      <c r="H1395" t="s">
        <v>24</v>
      </c>
      <c r="I1395">
        <v>61.85</v>
      </c>
      <c r="J1395">
        <v>4</v>
      </c>
      <c r="K1395">
        <v>0</v>
      </c>
      <c r="L1395">
        <v>247.42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247.42</v>
      </c>
      <c r="U1395" s="38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 s="38">
        <v>84293</v>
      </c>
      <c r="Y1395" t="str">
        <f>VLOOKUP(Tabela1[[#This Row],[CÓD PRODUTO ]],[1]fornnecedor!$A:$G,7,0)</f>
        <v>TINTA PAREDE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3002384458</v>
      </c>
      <c r="E1396" t="s">
        <v>597</v>
      </c>
      <c r="G1396" t="s">
        <v>549</v>
      </c>
      <c r="H1396" t="s">
        <v>24</v>
      </c>
      <c r="I1396">
        <v>83.9</v>
      </c>
      <c r="J1396">
        <v>20</v>
      </c>
      <c r="K1396">
        <v>0</v>
      </c>
      <c r="L1396" s="3">
        <v>1678.03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 s="3">
        <v>1678.03</v>
      </c>
      <c r="U1396" s="38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 s="38">
        <v>84458</v>
      </c>
      <c r="Y1396" t="str">
        <f>VLOOKUP(Tabela1[[#This Row],[CÓD PRODUTO ]],[1]fornnecedor!$A:$G,7,0)</f>
        <v>TEXTURA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3002784815</v>
      </c>
      <c r="E1397" t="s">
        <v>598</v>
      </c>
      <c r="G1397" t="s">
        <v>549</v>
      </c>
      <c r="H1397" t="s">
        <v>24</v>
      </c>
      <c r="I1397">
        <v>23.08</v>
      </c>
      <c r="J1397">
        <v>84</v>
      </c>
      <c r="K1397">
        <v>0</v>
      </c>
      <c r="L1397" s="3">
        <v>1938.9</v>
      </c>
      <c r="M1397">
        <v>63.01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2001.91</v>
      </c>
      <c r="U1397" s="38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 s="38">
        <v>84815</v>
      </c>
      <c r="Y1397" t="str">
        <f>VLOOKUP(Tabela1[[#This Row],[CÓD PRODUTO ]],[1]fornnecedor!$A:$G,7,0)</f>
        <v>KIT BRASCORTEN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3002784814</v>
      </c>
      <c r="E1398" t="s">
        <v>599</v>
      </c>
      <c r="G1398" t="s">
        <v>549</v>
      </c>
      <c r="H1398" t="s">
        <v>24</v>
      </c>
      <c r="I1398">
        <v>84.88</v>
      </c>
      <c r="J1398">
        <v>84</v>
      </c>
      <c r="K1398">
        <v>0</v>
      </c>
      <c r="L1398" s="3">
        <v>7129.71</v>
      </c>
      <c r="M1398">
        <v>231.72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7361.43</v>
      </c>
      <c r="U1398" s="3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 s="38">
        <v>84814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3000284239</v>
      </c>
      <c r="E1399" t="s">
        <v>600</v>
      </c>
      <c r="G1399" t="s">
        <v>549</v>
      </c>
      <c r="H1399" t="s">
        <v>24</v>
      </c>
      <c r="I1399">
        <v>24.81</v>
      </c>
      <c r="J1399">
        <v>8</v>
      </c>
      <c r="K1399">
        <v>0</v>
      </c>
      <c r="L1399">
        <v>198.48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198.48</v>
      </c>
      <c r="U1399" s="38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 s="38">
        <v>84239</v>
      </c>
      <c r="Y1399" t="str">
        <f>VLOOKUP(Tabela1[[#This Row],[CÓD PRODUTO ]],[1]fornnecedor!$A:$G,7,0)</f>
        <v>IMPERMEABILIZANTES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2003884958</v>
      </c>
      <c r="E1400" t="s">
        <v>601</v>
      </c>
      <c r="G1400" t="s">
        <v>549</v>
      </c>
      <c r="H1400" t="s">
        <v>24</v>
      </c>
      <c r="I1400">
        <v>13.64</v>
      </c>
      <c r="J1400">
        <v>24</v>
      </c>
      <c r="K1400">
        <v>0</v>
      </c>
      <c r="L1400">
        <v>327.43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327.43</v>
      </c>
      <c r="U1400" s="38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 s="38">
        <v>84958</v>
      </c>
      <c r="Y1400" t="str">
        <f>VLOOKUP(Tabela1[[#This Row],[CÓD PRODUTO ]],[1]fornnecedor!$A:$G,7,0)</f>
        <v>BATIDA DE PEDRA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2003884720</v>
      </c>
      <c r="E1401" t="s">
        <v>602</v>
      </c>
      <c r="G1401" t="s">
        <v>549</v>
      </c>
      <c r="H1401" t="s">
        <v>24</v>
      </c>
      <c r="I1401">
        <v>47.11</v>
      </c>
      <c r="J1401">
        <v>4</v>
      </c>
      <c r="K1401">
        <v>0</v>
      </c>
      <c r="L1401">
        <v>188.44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188.44</v>
      </c>
      <c r="U1401" s="38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 s="38">
        <v>84720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2003884959</v>
      </c>
      <c r="E1402" t="s">
        <v>603</v>
      </c>
      <c r="G1402" t="s">
        <v>549</v>
      </c>
      <c r="H1402" t="s">
        <v>24</v>
      </c>
      <c r="I1402">
        <v>13.71</v>
      </c>
      <c r="J1402">
        <v>24</v>
      </c>
      <c r="K1402">
        <v>0</v>
      </c>
      <c r="L1402">
        <v>329.12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329.12</v>
      </c>
      <c r="U1402" s="38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 s="38">
        <v>84959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2004584564</v>
      </c>
      <c r="E1403" t="s">
        <v>604</v>
      </c>
      <c r="G1403" t="s">
        <v>549</v>
      </c>
      <c r="H1403" t="s">
        <v>24</v>
      </c>
      <c r="I1403">
        <v>17.18</v>
      </c>
      <c r="J1403">
        <v>78</v>
      </c>
      <c r="K1403">
        <v>0</v>
      </c>
      <c r="L1403" s="3">
        <v>1339.91</v>
      </c>
      <c r="M1403">
        <v>43.55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 s="3">
        <v>1383.46</v>
      </c>
      <c r="U1403" s="38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 s="38">
        <v>84564</v>
      </c>
      <c r="Y1403" t="str">
        <f>VLOOKUP(Tabela1[[#This Row],[CÓD PRODUTO ]],[1]fornnecedor!$A:$G,7,0)</f>
        <v>PRETO FOSCO VINÍLICO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2003584105</v>
      </c>
      <c r="E1404" t="s">
        <v>605</v>
      </c>
      <c r="G1404" t="s">
        <v>549</v>
      </c>
      <c r="H1404" t="s">
        <v>24</v>
      </c>
      <c r="I1404">
        <v>19.82</v>
      </c>
      <c r="J1404">
        <v>12</v>
      </c>
      <c r="K1404">
        <v>0</v>
      </c>
      <c r="L1404">
        <v>237.86</v>
      </c>
      <c r="M1404">
        <v>7.73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245.59</v>
      </c>
      <c r="U1404" s="38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 s="38">
        <v>84105</v>
      </c>
      <c r="Y1404" t="str">
        <f>VLOOKUP(Tabela1[[#This Row],[CÓD PRODUTO ]],[1]fornnecedor!$A:$G,7,0)</f>
        <v>PRIMER AUTOMOTIVO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2004785448</v>
      </c>
      <c r="E1405" t="s">
        <v>606</v>
      </c>
      <c r="G1405" t="s">
        <v>549</v>
      </c>
      <c r="H1405" t="s">
        <v>24</v>
      </c>
      <c r="I1405">
        <v>68.08</v>
      </c>
      <c r="J1405">
        <v>8</v>
      </c>
      <c r="K1405">
        <v>0</v>
      </c>
      <c r="L1405">
        <v>544.66999999999996</v>
      </c>
      <c r="M1405">
        <v>17.7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562.37</v>
      </c>
      <c r="U1405" s="38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 s="38">
        <v>85448</v>
      </c>
      <c r="Y1405" t="str">
        <f>VLOOKUP(Tabela1[[#This Row],[CÓD PRODUTO ]],[1]fornnecedor!$A:$G,7,0)</f>
        <v>TINTAS LACA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2004784717</v>
      </c>
      <c r="E1406" t="s">
        <v>607</v>
      </c>
      <c r="G1406" t="s">
        <v>549</v>
      </c>
      <c r="H1406" t="s">
        <v>24</v>
      </c>
      <c r="I1406">
        <v>17.79</v>
      </c>
      <c r="J1406">
        <v>6</v>
      </c>
      <c r="K1406">
        <v>0</v>
      </c>
      <c r="L1406">
        <v>106.74</v>
      </c>
      <c r="M1406">
        <v>3.47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110.21</v>
      </c>
      <c r="U1406" s="38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 s="38">
        <v>84717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4000384489</v>
      </c>
      <c r="E1407" t="s">
        <v>608</v>
      </c>
      <c r="G1407" t="s">
        <v>549</v>
      </c>
      <c r="H1407" t="s">
        <v>24</v>
      </c>
      <c r="I1407">
        <v>342.78</v>
      </c>
      <c r="J1407">
        <v>5</v>
      </c>
      <c r="K1407">
        <v>0</v>
      </c>
      <c r="L1407" s="3">
        <v>1713.92</v>
      </c>
      <c r="M1407">
        <v>55.7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 s="3">
        <v>1769.62</v>
      </c>
      <c r="U1407" s="38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 s="38">
        <v>84489</v>
      </c>
      <c r="Y1407" t="str">
        <f>VLOOKUP(Tabela1[[#This Row],[CÓD PRODUTO ]],[1]fornnecedor!$A:$G,7,0)</f>
        <v xml:space="preserve">BASES SISTEMA NO MACHINE 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4000184213</v>
      </c>
      <c r="E1408" t="s">
        <v>609</v>
      </c>
      <c r="G1408" t="s">
        <v>549</v>
      </c>
      <c r="H1408" t="s">
        <v>24</v>
      </c>
      <c r="I1408">
        <v>159.94</v>
      </c>
      <c r="J1408">
        <v>12</v>
      </c>
      <c r="K1408">
        <v>0</v>
      </c>
      <c r="L1408" s="3">
        <v>1919.29</v>
      </c>
      <c r="M1408">
        <v>62.38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1981.67</v>
      </c>
      <c r="U1408" s="3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 s="38">
        <v>84213</v>
      </c>
      <c r="Y1408" t="str">
        <f>VLOOKUP(Tabela1[[#This Row],[CÓD PRODUTO ]],[1]fornnecedor!$A:$G,7,0)</f>
        <v>ESMALTES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4000184217</v>
      </c>
      <c r="E1409" t="s">
        <v>610</v>
      </c>
      <c r="G1409" t="s">
        <v>549</v>
      </c>
      <c r="H1409" t="s">
        <v>24</v>
      </c>
      <c r="I1409">
        <v>36.520000000000003</v>
      </c>
      <c r="J1409">
        <v>20</v>
      </c>
      <c r="K1409">
        <v>0</v>
      </c>
      <c r="L1409">
        <v>730.34</v>
      </c>
      <c r="M1409">
        <v>23.73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754.07</v>
      </c>
      <c r="U1409" s="38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 s="38">
        <v>84217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4000184221</v>
      </c>
      <c r="E1410" t="s">
        <v>611</v>
      </c>
      <c r="G1410" t="s">
        <v>549</v>
      </c>
      <c r="H1410" t="s">
        <v>24</v>
      </c>
      <c r="I1410">
        <v>10.42</v>
      </c>
      <c r="J1410">
        <v>12</v>
      </c>
      <c r="K1410">
        <v>0</v>
      </c>
      <c r="L1410">
        <v>125.08</v>
      </c>
      <c r="M1410">
        <v>4.07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129.15</v>
      </c>
      <c r="U1410" s="38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 s="38">
        <v>84221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4000184220</v>
      </c>
      <c r="E1411" t="s">
        <v>612</v>
      </c>
      <c r="G1411" t="s">
        <v>549</v>
      </c>
      <c r="H1411" t="s">
        <v>24</v>
      </c>
      <c r="I1411">
        <v>36.340000000000003</v>
      </c>
      <c r="J1411">
        <v>4</v>
      </c>
      <c r="K1411">
        <v>0</v>
      </c>
      <c r="L1411">
        <v>145.38</v>
      </c>
      <c r="M1411">
        <v>4.72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150.1</v>
      </c>
      <c r="U1411" s="38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 s="38">
        <v>84220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4000184214</v>
      </c>
      <c r="E1412" t="s">
        <v>613</v>
      </c>
      <c r="G1412" t="s">
        <v>549</v>
      </c>
      <c r="H1412" t="s">
        <v>24</v>
      </c>
      <c r="I1412">
        <v>173.15</v>
      </c>
      <c r="J1412">
        <v>5</v>
      </c>
      <c r="K1412">
        <v>0</v>
      </c>
      <c r="L1412">
        <v>865.74</v>
      </c>
      <c r="M1412">
        <v>28.14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893.88</v>
      </c>
      <c r="U1412" s="38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 s="38">
        <v>84214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4000184218</v>
      </c>
      <c r="E1413" t="s">
        <v>614</v>
      </c>
      <c r="G1413" t="s">
        <v>549</v>
      </c>
      <c r="H1413" t="s">
        <v>24</v>
      </c>
      <c r="I1413">
        <v>40.76</v>
      </c>
      <c r="J1413">
        <v>8</v>
      </c>
      <c r="K1413">
        <v>0</v>
      </c>
      <c r="L1413">
        <v>326.10000000000002</v>
      </c>
      <c r="M1413">
        <v>10.6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336.7</v>
      </c>
      <c r="U1413" s="38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 s="38">
        <v>84218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4000184222</v>
      </c>
      <c r="E1414" t="s">
        <v>615</v>
      </c>
      <c r="G1414" t="s">
        <v>549</v>
      </c>
      <c r="H1414" t="s">
        <v>24</v>
      </c>
      <c r="I1414">
        <v>11.99</v>
      </c>
      <c r="J1414">
        <v>6</v>
      </c>
      <c r="K1414">
        <v>0</v>
      </c>
      <c r="L1414">
        <v>71.959999999999994</v>
      </c>
      <c r="M1414">
        <v>2.34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74.3</v>
      </c>
      <c r="U1414" s="38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 s="38">
        <v>84222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3000284243</v>
      </c>
      <c r="E1415" t="s">
        <v>616</v>
      </c>
      <c r="G1415" t="s">
        <v>549</v>
      </c>
      <c r="H1415" t="s">
        <v>24</v>
      </c>
      <c r="I1415">
        <v>119.65</v>
      </c>
      <c r="J1415">
        <v>20</v>
      </c>
      <c r="K1415">
        <v>0</v>
      </c>
      <c r="L1415" s="3">
        <v>2392.98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 s="3">
        <v>2392.98</v>
      </c>
      <c r="U1415" s="38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 s="38">
        <v>84243</v>
      </c>
      <c r="Y1415" t="str">
        <f>VLOOKUP(Tabela1[[#This Row],[CÓD PRODUTO ]],[1]fornnecedor!$A:$G,7,0)</f>
        <v>IMPERMEABILIZANTES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3000284244</v>
      </c>
      <c r="E1416" t="s">
        <v>617</v>
      </c>
      <c r="G1416" t="s">
        <v>549</v>
      </c>
      <c r="H1416" t="s">
        <v>24</v>
      </c>
      <c r="I1416">
        <v>136.03</v>
      </c>
      <c r="J1416">
        <v>15</v>
      </c>
      <c r="K1416">
        <v>0</v>
      </c>
      <c r="L1416" s="3">
        <v>2040.44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2040.44</v>
      </c>
      <c r="U1416" s="38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 s="38">
        <v>84244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2004784106</v>
      </c>
      <c r="E1417" t="s">
        <v>618</v>
      </c>
      <c r="G1417" t="s">
        <v>549</v>
      </c>
      <c r="H1417" t="s">
        <v>24</v>
      </c>
      <c r="I1417">
        <v>23.71</v>
      </c>
      <c r="J1417">
        <v>18</v>
      </c>
      <c r="K1417">
        <v>0</v>
      </c>
      <c r="L1417">
        <v>426.75</v>
      </c>
      <c r="M1417">
        <v>13.87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440.62</v>
      </c>
      <c r="U1417" s="38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 s="38">
        <v>84106</v>
      </c>
      <c r="Y1417" t="str">
        <f>VLOOKUP(Tabela1[[#This Row],[CÓD PRODUTO ]],[1]fornnecedor!$A:$G,7,0)</f>
        <v>TINTAS LACA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2004785246</v>
      </c>
      <c r="E1418" t="s">
        <v>619</v>
      </c>
      <c r="G1418" t="s">
        <v>549</v>
      </c>
      <c r="H1418" t="s">
        <v>24</v>
      </c>
      <c r="I1418">
        <v>87.07</v>
      </c>
      <c r="J1418">
        <v>12</v>
      </c>
      <c r="K1418">
        <v>0</v>
      </c>
      <c r="L1418" s="3">
        <v>1044.81</v>
      </c>
      <c r="M1418">
        <v>33.950000000000003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 s="3">
        <v>1078.76</v>
      </c>
      <c r="U1418" s="3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 s="38">
        <v>85246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2004785165</v>
      </c>
      <c r="E1419" t="s">
        <v>620</v>
      </c>
      <c r="G1419" t="s">
        <v>549</v>
      </c>
      <c r="H1419" t="s">
        <v>24</v>
      </c>
      <c r="I1419">
        <v>23.71</v>
      </c>
      <c r="J1419">
        <v>12</v>
      </c>
      <c r="K1419">
        <v>0</v>
      </c>
      <c r="L1419">
        <v>284.5</v>
      </c>
      <c r="M1419">
        <v>9.25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293.75</v>
      </c>
      <c r="U1419" s="38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 s="38">
        <v>85165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2004784107</v>
      </c>
      <c r="E1420" t="s">
        <v>621</v>
      </c>
      <c r="G1420" t="s">
        <v>549</v>
      </c>
      <c r="H1420" t="s">
        <v>24</v>
      </c>
      <c r="I1420">
        <v>22.77</v>
      </c>
      <c r="J1420">
        <v>12</v>
      </c>
      <c r="K1420">
        <v>0</v>
      </c>
      <c r="L1420">
        <v>273.24</v>
      </c>
      <c r="M1420">
        <v>8.8800000000000008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282.12</v>
      </c>
      <c r="U1420" s="38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 s="38">
        <v>84107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2004784487</v>
      </c>
      <c r="E1421" t="s">
        <v>622</v>
      </c>
      <c r="G1421" t="s">
        <v>549</v>
      </c>
      <c r="H1421" t="s">
        <v>24</v>
      </c>
      <c r="I1421">
        <v>20.58</v>
      </c>
      <c r="J1421">
        <v>120</v>
      </c>
      <c r="K1421">
        <v>0</v>
      </c>
      <c r="L1421" s="3">
        <v>2469.67</v>
      </c>
      <c r="M1421">
        <v>80.260000000000005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 s="3">
        <v>2549.9299999999998</v>
      </c>
      <c r="U1421" s="38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 s="38">
        <v>84487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2004785291</v>
      </c>
      <c r="E1422" t="s">
        <v>623</v>
      </c>
      <c r="G1422" t="s">
        <v>549</v>
      </c>
      <c r="H1422" t="s">
        <v>24</v>
      </c>
      <c r="I1422">
        <v>73.67</v>
      </c>
      <c r="J1422">
        <v>12</v>
      </c>
      <c r="K1422">
        <v>0</v>
      </c>
      <c r="L1422">
        <v>884.05</v>
      </c>
      <c r="M1422">
        <v>28.74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912.79</v>
      </c>
      <c r="U1422" s="38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 s="38">
        <v>85291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2004784108</v>
      </c>
      <c r="E1423" t="s">
        <v>624</v>
      </c>
      <c r="G1423" t="s">
        <v>549</v>
      </c>
      <c r="H1423" t="s">
        <v>24</v>
      </c>
      <c r="I1423">
        <v>19.48</v>
      </c>
      <c r="J1423">
        <v>450</v>
      </c>
      <c r="K1423">
        <v>0</v>
      </c>
      <c r="L1423" s="3">
        <v>8764.8799999999992</v>
      </c>
      <c r="M1423">
        <v>284.85000000000002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 s="3">
        <v>9049.73</v>
      </c>
      <c r="U1423" s="38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 s="38">
        <v>84108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2004784496</v>
      </c>
      <c r="E1424" t="s">
        <v>625</v>
      </c>
      <c r="G1424" t="s">
        <v>549</v>
      </c>
      <c r="H1424" t="s">
        <v>24</v>
      </c>
      <c r="I1424">
        <v>79.19</v>
      </c>
      <c r="J1424">
        <v>12</v>
      </c>
      <c r="K1424">
        <v>0</v>
      </c>
      <c r="L1424">
        <v>950.24</v>
      </c>
      <c r="M1424">
        <v>30.89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981.13</v>
      </c>
      <c r="U1424" s="38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 s="38">
        <v>84496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2004784109</v>
      </c>
      <c r="E1425" t="s">
        <v>626</v>
      </c>
      <c r="G1425" t="s">
        <v>549</v>
      </c>
      <c r="H1425" t="s">
        <v>24</v>
      </c>
      <c r="I1425">
        <v>21.83</v>
      </c>
      <c r="J1425">
        <v>72</v>
      </c>
      <c r="K1425">
        <v>0</v>
      </c>
      <c r="L1425" s="3">
        <v>1571.65</v>
      </c>
      <c r="M1425">
        <v>51.08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 s="3">
        <v>1622.73</v>
      </c>
      <c r="U1425" s="38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 s="38">
        <v>84109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3000684598</v>
      </c>
      <c r="E1426" t="s">
        <v>627</v>
      </c>
      <c r="G1426" t="s">
        <v>549</v>
      </c>
      <c r="H1426" t="s">
        <v>24</v>
      </c>
      <c r="I1426">
        <v>133.91</v>
      </c>
      <c r="J1426">
        <v>4</v>
      </c>
      <c r="K1426">
        <v>0</v>
      </c>
      <c r="L1426">
        <v>535.66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535.66</v>
      </c>
      <c r="U1426" s="38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 s="38">
        <v>84598</v>
      </c>
      <c r="Y1426" t="str">
        <f>VLOOKUP(Tabela1[[#This Row],[CÓD PRODUTO ]],[1]fornnecedor!$A:$G,7,0)</f>
        <v>BASES IMOBILIÁRIAS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3000184277</v>
      </c>
      <c r="E1427" t="s">
        <v>628</v>
      </c>
      <c r="G1427" t="s">
        <v>549</v>
      </c>
      <c r="H1427" t="s">
        <v>24</v>
      </c>
      <c r="I1427">
        <v>35.81</v>
      </c>
      <c r="J1427">
        <v>8</v>
      </c>
      <c r="K1427">
        <v>0</v>
      </c>
      <c r="L1427">
        <v>286.49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286.49</v>
      </c>
      <c r="U1427" s="38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 s="38">
        <v>84277</v>
      </c>
      <c r="Y1427" t="str">
        <f>VLOOKUP(Tabela1[[#This Row],[CÓD PRODUTO ]],[1]fornnecedor!$A:$G,7,0)</f>
        <v>TINTA PAREDE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4000184150</v>
      </c>
      <c r="E1428" t="s">
        <v>629</v>
      </c>
      <c r="G1428" t="s">
        <v>549</v>
      </c>
      <c r="H1428" t="s">
        <v>24</v>
      </c>
      <c r="I1428">
        <v>52.36</v>
      </c>
      <c r="J1428">
        <v>12</v>
      </c>
      <c r="K1428">
        <v>0</v>
      </c>
      <c r="L1428">
        <v>628.32000000000005</v>
      </c>
      <c r="M1428">
        <v>20.420000000000002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648.74</v>
      </c>
      <c r="U1428" s="3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 s="38">
        <v>84150</v>
      </c>
      <c r="Y1428" t="str">
        <f>VLOOKUP(Tabela1[[#This Row],[CÓD PRODUTO ]],[1]fornnecedor!$A:$G,7,0)</f>
        <v>ESMALTES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5000184693</v>
      </c>
      <c r="E1429" t="s">
        <v>630</v>
      </c>
      <c r="G1429" t="s">
        <v>549</v>
      </c>
      <c r="H1429" t="s">
        <v>24</v>
      </c>
      <c r="I1429">
        <v>5.81</v>
      </c>
      <c r="J1429">
        <v>12</v>
      </c>
      <c r="K1429">
        <v>0</v>
      </c>
      <c r="L1429">
        <v>69.75</v>
      </c>
      <c r="M1429">
        <v>2.2599999999999998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72.010000000000005</v>
      </c>
      <c r="U1429" s="38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 s="38">
        <v>84693</v>
      </c>
      <c r="Y1429" t="str">
        <f>VLOOKUP(Tabela1[[#This Row],[CÓD PRODUTO ]],[1]fornnecedor!$A:$G,7,0)</f>
        <v>LINHA MOVELEIRA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4000184559</v>
      </c>
      <c r="E1430" t="s">
        <v>631</v>
      </c>
      <c r="G1430" t="s">
        <v>549</v>
      </c>
      <c r="H1430" t="s">
        <v>24</v>
      </c>
      <c r="I1430">
        <v>64.989999999999995</v>
      </c>
      <c r="J1430">
        <v>20</v>
      </c>
      <c r="K1430">
        <v>0</v>
      </c>
      <c r="L1430" s="3">
        <v>1299.8699999999999</v>
      </c>
      <c r="M1430">
        <v>42.25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 s="3">
        <v>1342.12</v>
      </c>
      <c r="U1430" s="38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 s="38">
        <v>84559</v>
      </c>
      <c r="Y1430" t="str">
        <f>VLOOKUP(Tabela1[[#This Row],[CÓD PRODUTO ]],[1]fornnecedor!$A:$G,7,0)</f>
        <v>ESMALTES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4000184457</v>
      </c>
      <c r="E1431" t="s">
        <v>632</v>
      </c>
      <c r="G1431" t="s">
        <v>549</v>
      </c>
      <c r="H1431" t="s">
        <v>24</v>
      </c>
      <c r="I1431">
        <v>15.72</v>
      </c>
      <c r="J1431">
        <v>6</v>
      </c>
      <c r="K1431">
        <v>0</v>
      </c>
      <c r="L1431">
        <v>94.34</v>
      </c>
      <c r="M1431">
        <v>3.06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97.4</v>
      </c>
      <c r="U1431" s="38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 s="38">
        <v>84457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4000184962</v>
      </c>
      <c r="E1432" t="s">
        <v>633</v>
      </c>
      <c r="G1432" t="s">
        <v>549</v>
      </c>
      <c r="H1432" t="s">
        <v>24</v>
      </c>
      <c r="I1432">
        <v>315.98</v>
      </c>
      <c r="J1432">
        <v>3</v>
      </c>
      <c r="K1432">
        <v>0</v>
      </c>
      <c r="L1432">
        <v>947.93</v>
      </c>
      <c r="M1432">
        <v>30.81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978.74</v>
      </c>
      <c r="U1432" s="38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 s="38">
        <v>84962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4000184100</v>
      </c>
      <c r="E1433" t="s">
        <v>634</v>
      </c>
      <c r="G1433" t="s">
        <v>549</v>
      </c>
      <c r="H1433" t="s">
        <v>24</v>
      </c>
      <c r="I1433">
        <v>15.69</v>
      </c>
      <c r="J1433">
        <v>6</v>
      </c>
      <c r="K1433">
        <v>0</v>
      </c>
      <c r="L1433">
        <v>94.13</v>
      </c>
      <c r="M1433">
        <v>3.06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97.19</v>
      </c>
      <c r="U1433" s="38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 s="38">
        <v>84100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4000184104</v>
      </c>
      <c r="E1434" t="s">
        <v>635</v>
      </c>
      <c r="G1434" t="s">
        <v>549</v>
      </c>
      <c r="H1434" t="s">
        <v>24</v>
      </c>
      <c r="I1434">
        <v>14.32</v>
      </c>
      <c r="J1434">
        <v>24</v>
      </c>
      <c r="K1434">
        <v>0</v>
      </c>
      <c r="L1434">
        <v>343.64</v>
      </c>
      <c r="M1434">
        <v>11.17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354.81</v>
      </c>
      <c r="U1434" s="38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 s="38">
        <v>84104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4000184093</v>
      </c>
      <c r="E1435" t="s">
        <v>636</v>
      </c>
      <c r="G1435" t="s">
        <v>549</v>
      </c>
      <c r="H1435" t="s">
        <v>24</v>
      </c>
      <c r="I1435">
        <v>17.37</v>
      </c>
      <c r="J1435">
        <v>6</v>
      </c>
      <c r="K1435">
        <v>0</v>
      </c>
      <c r="L1435">
        <v>104.24</v>
      </c>
      <c r="M1435">
        <v>3.39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107.63</v>
      </c>
      <c r="U1435" s="38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 s="38">
        <v>84093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4000324356</v>
      </c>
      <c r="E1436" t="s">
        <v>637</v>
      </c>
      <c r="G1436" t="s">
        <v>549</v>
      </c>
      <c r="H1436" t="s">
        <v>24</v>
      </c>
      <c r="I1436">
        <v>227.39</v>
      </c>
      <c r="J1436">
        <v>4</v>
      </c>
      <c r="K1436">
        <v>0</v>
      </c>
      <c r="L1436">
        <v>909.57</v>
      </c>
      <c r="M1436">
        <v>29.56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939.13</v>
      </c>
      <c r="U1436" s="38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 s="38">
        <v>24356</v>
      </c>
      <c r="Y1436" t="str">
        <f>VLOOKUP(Tabela1[[#This Row],[CÓD PRODUTO ]],[1]fornnecedor!$A:$G,7,0)</f>
        <v xml:space="preserve">BASES SISTEMA NO MACHINE 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5000184191</v>
      </c>
      <c r="E1437" t="s">
        <v>638</v>
      </c>
      <c r="G1437" t="s">
        <v>549</v>
      </c>
      <c r="H1437" t="s">
        <v>24</v>
      </c>
      <c r="I1437">
        <v>15.72</v>
      </c>
      <c r="J1437">
        <v>12</v>
      </c>
      <c r="K1437">
        <v>0</v>
      </c>
      <c r="L1437">
        <v>188.66</v>
      </c>
      <c r="M1437">
        <v>6.13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194.79</v>
      </c>
      <c r="U1437" s="38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 s="38">
        <v>84191</v>
      </c>
      <c r="Y1437" t="str">
        <f>VLOOKUP(Tabela1[[#This Row],[CÓD PRODUTO ]],[1]fornnecedor!$A:$G,7,0)</f>
        <v>LINHA MOVELEIRA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5000184192</v>
      </c>
      <c r="E1438" t="s">
        <v>639</v>
      </c>
      <c r="G1438" t="s">
        <v>549</v>
      </c>
      <c r="H1438" t="s">
        <v>24</v>
      </c>
      <c r="I1438">
        <v>16.14</v>
      </c>
      <c r="J1438">
        <v>12</v>
      </c>
      <c r="K1438">
        <v>0</v>
      </c>
      <c r="L1438">
        <v>193.69</v>
      </c>
      <c r="M1438">
        <v>6.29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199.98</v>
      </c>
      <c r="U1438" s="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 s="38">
        <v>84192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4000384624</v>
      </c>
      <c r="E1439" t="s">
        <v>640</v>
      </c>
      <c r="G1439" t="s">
        <v>549</v>
      </c>
      <c r="H1439" t="s">
        <v>24</v>
      </c>
      <c r="I1439">
        <v>58.59</v>
      </c>
      <c r="J1439">
        <v>4</v>
      </c>
      <c r="K1439">
        <v>0</v>
      </c>
      <c r="L1439">
        <v>234.36</v>
      </c>
      <c r="M1439">
        <v>7.62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241.98</v>
      </c>
      <c r="U1439" s="38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 s="38">
        <v>84624</v>
      </c>
      <c r="Y1439" t="str">
        <f>VLOOKUP(Tabela1[[#This Row],[CÓD PRODUTO ]],[1]fornnecedor!$A:$G,7,0)</f>
        <v xml:space="preserve">BASES SISTEMA NO MACHINE 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4000384625</v>
      </c>
      <c r="E1440" t="s">
        <v>641</v>
      </c>
      <c r="G1440" t="s">
        <v>549</v>
      </c>
      <c r="H1440" t="s">
        <v>24</v>
      </c>
      <c r="I1440">
        <v>59.23</v>
      </c>
      <c r="J1440">
        <v>4</v>
      </c>
      <c r="K1440">
        <v>0</v>
      </c>
      <c r="L1440">
        <v>236.91</v>
      </c>
      <c r="M1440">
        <v>7.7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244.61</v>
      </c>
      <c r="U1440" s="38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 s="38">
        <v>84625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4000384626</v>
      </c>
      <c r="E1441" t="s">
        <v>642</v>
      </c>
      <c r="G1441" t="s">
        <v>549</v>
      </c>
      <c r="H1441" t="s">
        <v>24</v>
      </c>
      <c r="I1441">
        <v>28.31</v>
      </c>
      <c r="J1441">
        <v>4</v>
      </c>
      <c r="K1441">
        <v>0</v>
      </c>
      <c r="L1441">
        <v>113.23</v>
      </c>
      <c r="M1441">
        <v>3.68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116.91</v>
      </c>
      <c r="U1441" s="38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 s="38">
        <v>84626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4000384628</v>
      </c>
      <c r="E1442" t="s">
        <v>643</v>
      </c>
      <c r="G1442" t="s">
        <v>549</v>
      </c>
      <c r="H1442" t="s">
        <v>24</v>
      </c>
      <c r="I1442">
        <v>35.51</v>
      </c>
      <c r="J1442">
        <v>4</v>
      </c>
      <c r="K1442">
        <v>0</v>
      </c>
      <c r="L1442">
        <v>142.05000000000001</v>
      </c>
      <c r="M1442">
        <v>4.62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146.66999999999999</v>
      </c>
      <c r="U1442" s="38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 s="38">
        <v>84628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4000324338</v>
      </c>
      <c r="E1443" t="s">
        <v>644</v>
      </c>
      <c r="G1443" t="s">
        <v>549</v>
      </c>
      <c r="H1443" t="s">
        <v>24</v>
      </c>
      <c r="I1443">
        <v>215.5</v>
      </c>
      <c r="J1443">
        <v>10</v>
      </c>
      <c r="K1443">
        <v>0</v>
      </c>
      <c r="L1443" s="3">
        <v>2154.9899999999998</v>
      </c>
      <c r="M1443">
        <v>70.03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 s="3">
        <v>2225.02</v>
      </c>
      <c r="U1443" s="38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 s="38">
        <v>24338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4000384644</v>
      </c>
      <c r="E1444" t="s">
        <v>645</v>
      </c>
      <c r="G1444" t="s">
        <v>549</v>
      </c>
      <c r="H1444" t="s">
        <v>24</v>
      </c>
      <c r="I1444">
        <v>25.7</v>
      </c>
      <c r="J1444">
        <v>8</v>
      </c>
      <c r="K1444">
        <v>0</v>
      </c>
      <c r="L1444">
        <v>205.59</v>
      </c>
      <c r="M1444">
        <v>6.69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212.28</v>
      </c>
      <c r="U1444" s="38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 s="38">
        <v>84644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4000384640</v>
      </c>
      <c r="E1445" t="s">
        <v>646</v>
      </c>
      <c r="G1445" t="s">
        <v>549</v>
      </c>
      <c r="H1445" t="s">
        <v>24</v>
      </c>
      <c r="I1445">
        <v>32.590000000000003</v>
      </c>
      <c r="J1445">
        <v>4</v>
      </c>
      <c r="K1445">
        <v>0</v>
      </c>
      <c r="L1445">
        <v>130.35</v>
      </c>
      <c r="M1445">
        <v>4.2300000000000004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134.58000000000001</v>
      </c>
      <c r="U1445" s="38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 s="38">
        <v>84640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2002924372</v>
      </c>
      <c r="E1446" t="s">
        <v>647</v>
      </c>
      <c r="G1446" t="s">
        <v>549</v>
      </c>
      <c r="H1446" t="s">
        <v>24</v>
      </c>
      <c r="I1446">
        <v>10.8</v>
      </c>
      <c r="J1446">
        <v>115</v>
      </c>
      <c r="K1446">
        <v>0</v>
      </c>
      <c r="L1446" s="3">
        <v>1242</v>
      </c>
      <c r="M1446">
        <v>80.73</v>
      </c>
      <c r="N1446">
        <v>0</v>
      </c>
      <c r="O1446">
        <v>0</v>
      </c>
      <c r="P1446">
        <v>0</v>
      </c>
      <c r="Q1446">
        <v>0</v>
      </c>
      <c r="R1446">
        <v>86.94</v>
      </c>
      <c r="S1446">
        <v>0</v>
      </c>
      <c r="T1446" s="3">
        <v>1322.73</v>
      </c>
      <c r="U1446" s="38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 s="38">
        <v>24372</v>
      </c>
      <c r="Y1446" t="str">
        <f>VLOOKUP(Tabela1[[#This Row],[CÓD PRODUTO ]],[1]fornnecedor!$A:$G,7,0)</f>
        <v>EMBALAGEM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2002924371</v>
      </c>
      <c r="E1447" t="s">
        <v>648</v>
      </c>
      <c r="G1447" t="s">
        <v>549</v>
      </c>
      <c r="H1447" t="s">
        <v>24</v>
      </c>
      <c r="I1447">
        <v>4.5999999999999996</v>
      </c>
      <c r="J1447">
        <v>84</v>
      </c>
      <c r="K1447">
        <v>0</v>
      </c>
      <c r="L1447">
        <v>386.4</v>
      </c>
      <c r="M1447">
        <v>25.12</v>
      </c>
      <c r="N1447">
        <v>0</v>
      </c>
      <c r="O1447">
        <v>0</v>
      </c>
      <c r="P1447">
        <v>0</v>
      </c>
      <c r="Q1447">
        <v>0</v>
      </c>
      <c r="R1447">
        <v>27.05</v>
      </c>
      <c r="S1447">
        <v>0</v>
      </c>
      <c r="T1447">
        <v>411.52</v>
      </c>
      <c r="U1447" s="38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 s="38">
        <v>24371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4000184330</v>
      </c>
      <c r="E1448" t="s">
        <v>649</v>
      </c>
      <c r="G1448" t="s">
        <v>549</v>
      </c>
      <c r="H1448" t="s">
        <v>24</v>
      </c>
      <c r="I1448">
        <v>48.9</v>
      </c>
      <c r="J1448">
        <v>32</v>
      </c>
      <c r="K1448">
        <v>0</v>
      </c>
      <c r="L1448" s="3">
        <v>1564.74</v>
      </c>
      <c r="M1448">
        <v>50.85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 s="3">
        <v>1615.59</v>
      </c>
      <c r="U1448" s="3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 s="38">
        <v>84330</v>
      </c>
      <c r="Y1448" t="str">
        <f>VLOOKUP(Tabela1[[#This Row],[CÓD PRODUTO ]],[1]fornnecedor!$A:$G,7,0)</f>
        <v>ESMALTES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4000184324</v>
      </c>
      <c r="E1449" t="s">
        <v>650</v>
      </c>
      <c r="G1449" t="s">
        <v>549</v>
      </c>
      <c r="H1449" t="s">
        <v>24</v>
      </c>
      <c r="I1449">
        <v>65.55</v>
      </c>
      <c r="J1449">
        <v>200</v>
      </c>
      <c r="K1449">
        <v>0</v>
      </c>
      <c r="L1449" s="3">
        <v>13110.5</v>
      </c>
      <c r="M1449">
        <v>426.09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13536.59</v>
      </c>
      <c r="U1449" s="38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 s="38">
        <v>84324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4000184349</v>
      </c>
      <c r="E1450" t="s">
        <v>651</v>
      </c>
      <c r="G1450" t="s">
        <v>549</v>
      </c>
      <c r="H1450" t="s">
        <v>24</v>
      </c>
      <c r="I1450">
        <v>20.28</v>
      </c>
      <c r="J1450">
        <v>6</v>
      </c>
      <c r="K1450">
        <v>0</v>
      </c>
      <c r="L1450">
        <v>121.69</v>
      </c>
      <c r="M1450">
        <v>3.96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125.65</v>
      </c>
      <c r="U1450" s="38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 s="38">
        <v>84349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4000184325</v>
      </c>
      <c r="E1451" t="s">
        <v>652</v>
      </c>
      <c r="G1451" t="s">
        <v>549</v>
      </c>
      <c r="H1451" t="s">
        <v>24</v>
      </c>
      <c r="I1451">
        <v>48.9</v>
      </c>
      <c r="J1451">
        <v>12</v>
      </c>
      <c r="K1451">
        <v>0</v>
      </c>
      <c r="L1451">
        <v>586.80999999999995</v>
      </c>
      <c r="M1451">
        <v>19.07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605.88</v>
      </c>
      <c r="U1451" s="38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 s="38">
        <v>84325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4000184350</v>
      </c>
      <c r="E1452" t="s">
        <v>653</v>
      </c>
      <c r="G1452" t="s">
        <v>549</v>
      </c>
      <c r="H1452" t="s">
        <v>24</v>
      </c>
      <c r="I1452">
        <v>18</v>
      </c>
      <c r="J1452">
        <v>6</v>
      </c>
      <c r="K1452">
        <v>0</v>
      </c>
      <c r="L1452">
        <v>108</v>
      </c>
      <c r="M1452">
        <v>3.51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111.51</v>
      </c>
      <c r="U1452" s="38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 s="38">
        <v>84350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4000184351</v>
      </c>
      <c r="E1453" t="s">
        <v>654</v>
      </c>
      <c r="G1453" t="s">
        <v>549</v>
      </c>
      <c r="H1453" t="s">
        <v>24</v>
      </c>
      <c r="I1453">
        <v>48.89</v>
      </c>
      <c r="J1453">
        <v>28</v>
      </c>
      <c r="K1453">
        <v>0</v>
      </c>
      <c r="L1453" s="3">
        <v>1369.03</v>
      </c>
      <c r="M1453">
        <v>44.49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 s="3">
        <v>1413.52</v>
      </c>
      <c r="U1453" s="38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 s="38">
        <v>84351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4000184326</v>
      </c>
      <c r="E1454" t="s">
        <v>655</v>
      </c>
      <c r="G1454" t="s">
        <v>549</v>
      </c>
      <c r="H1454" t="s">
        <v>24</v>
      </c>
      <c r="I1454">
        <v>48.9</v>
      </c>
      <c r="J1454">
        <v>4</v>
      </c>
      <c r="K1454">
        <v>0</v>
      </c>
      <c r="L1454">
        <v>195.59</v>
      </c>
      <c r="M1454">
        <v>6.36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201.95</v>
      </c>
      <c r="U1454" s="38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 s="38">
        <v>84326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4000184328</v>
      </c>
      <c r="E1455" t="s">
        <v>656</v>
      </c>
      <c r="G1455" t="s">
        <v>549</v>
      </c>
      <c r="H1455" t="s">
        <v>24</v>
      </c>
      <c r="I1455">
        <v>43.43</v>
      </c>
      <c r="J1455">
        <v>20</v>
      </c>
      <c r="K1455">
        <v>0</v>
      </c>
      <c r="L1455">
        <v>868.6</v>
      </c>
      <c r="M1455">
        <v>28.23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896.83</v>
      </c>
      <c r="U1455" s="38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 s="38">
        <v>84328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4000184329</v>
      </c>
      <c r="E1456" t="s">
        <v>657</v>
      </c>
      <c r="G1456" t="s">
        <v>549</v>
      </c>
      <c r="H1456" t="s">
        <v>24</v>
      </c>
      <c r="I1456">
        <v>45.39</v>
      </c>
      <c r="J1456">
        <v>24</v>
      </c>
      <c r="K1456">
        <v>0</v>
      </c>
      <c r="L1456" s="3">
        <v>1089.3599999999999</v>
      </c>
      <c r="M1456">
        <v>35.4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 s="3">
        <v>1124.76</v>
      </c>
      <c r="U1456" s="38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 s="38">
        <v>84329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4000184134</v>
      </c>
      <c r="E1457" t="s">
        <v>658</v>
      </c>
      <c r="G1457" t="s">
        <v>549</v>
      </c>
      <c r="H1457" t="s">
        <v>24</v>
      </c>
      <c r="I1457">
        <v>5.39</v>
      </c>
      <c r="J1457">
        <v>12</v>
      </c>
      <c r="K1457">
        <v>0</v>
      </c>
      <c r="L1457">
        <v>64.7</v>
      </c>
      <c r="M1457">
        <v>2.11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66.81</v>
      </c>
      <c r="U1457" s="38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 s="38">
        <v>84134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4000184142</v>
      </c>
      <c r="E1458" t="s">
        <v>659</v>
      </c>
      <c r="G1458" t="s">
        <v>549</v>
      </c>
      <c r="H1458" t="s">
        <v>24</v>
      </c>
      <c r="I1458">
        <v>53.49</v>
      </c>
      <c r="J1458">
        <v>52</v>
      </c>
      <c r="K1458">
        <v>0</v>
      </c>
      <c r="L1458" s="3">
        <v>2781.4</v>
      </c>
      <c r="M1458">
        <v>90.39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 s="3">
        <v>2871.79</v>
      </c>
      <c r="U1458" s="3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 s="38">
        <v>84142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4000184331</v>
      </c>
      <c r="E1459" t="s">
        <v>660</v>
      </c>
      <c r="G1459" t="s">
        <v>549</v>
      </c>
      <c r="H1459" t="s">
        <v>24</v>
      </c>
      <c r="I1459">
        <v>48.9</v>
      </c>
      <c r="J1459">
        <v>80</v>
      </c>
      <c r="K1459">
        <v>0</v>
      </c>
      <c r="L1459" s="3">
        <v>3911.82</v>
      </c>
      <c r="M1459">
        <v>127.14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4038.96</v>
      </c>
      <c r="U1459" s="38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 s="38">
        <v>84331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4000184357</v>
      </c>
      <c r="E1460" t="s">
        <v>661</v>
      </c>
      <c r="G1460" t="s">
        <v>549</v>
      </c>
      <c r="H1460" t="s">
        <v>24</v>
      </c>
      <c r="I1460">
        <v>15.48</v>
      </c>
      <c r="J1460">
        <v>48</v>
      </c>
      <c r="K1460">
        <v>0</v>
      </c>
      <c r="L1460">
        <v>743.21</v>
      </c>
      <c r="M1460">
        <v>24.15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767.36</v>
      </c>
      <c r="U1460" s="38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 s="38">
        <v>84357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4000184144</v>
      </c>
      <c r="E1461" t="s">
        <v>662</v>
      </c>
      <c r="G1461" t="s">
        <v>549</v>
      </c>
      <c r="H1461" t="s">
        <v>24</v>
      </c>
      <c r="I1461">
        <v>48.9</v>
      </c>
      <c r="J1461">
        <v>36</v>
      </c>
      <c r="K1461">
        <v>0</v>
      </c>
      <c r="L1461" s="3">
        <v>1760.33</v>
      </c>
      <c r="M1461">
        <v>57.21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 s="3">
        <v>1817.54</v>
      </c>
      <c r="U1461" s="38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 s="38">
        <v>84144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4000184146</v>
      </c>
      <c r="E1462" t="s">
        <v>663</v>
      </c>
      <c r="G1462" t="s">
        <v>549</v>
      </c>
      <c r="H1462" t="s">
        <v>24</v>
      </c>
      <c r="I1462">
        <v>15.39</v>
      </c>
      <c r="J1462">
        <v>30</v>
      </c>
      <c r="K1462">
        <v>0</v>
      </c>
      <c r="L1462">
        <v>461.79</v>
      </c>
      <c r="M1462">
        <v>15.01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476.8</v>
      </c>
      <c r="U1462" s="38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 s="38">
        <v>84146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4000184333</v>
      </c>
      <c r="E1463" t="s">
        <v>664</v>
      </c>
      <c r="G1463" t="s">
        <v>549</v>
      </c>
      <c r="H1463" t="s">
        <v>24</v>
      </c>
      <c r="I1463">
        <v>44.24</v>
      </c>
      <c r="J1463">
        <v>20</v>
      </c>
      <c r="K1463">
        <v>0</v>
      </c>
      <c r="L1463">
        <v>884.74</v>
      </c>
      <c r="M1463">
        <v>28.75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913.49</v>
      </c>
      <c r="U1463" s="38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 s="38">
        <v>84333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4000184358</v>
      </c>
      <c r="E1464" t="s">
        <v>665</v>
      </c>
      <c r="G1464" t="s">
        <v>549</v>
      </c>
      <c r="H1464" t="s">
        <v>24</v>
      </c>
      <c r="I1464">
        <v>12.79</v>
      </c>
      <c r="J1464">
        <v>18</v>
      </c>
      <c r="K1464">
        <v>0</v>
      </c>
      <c r="L1464">
        <v>230.21</v>
      </c>
      <c r="M1464">
        <v>7.49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237.7</v>
      </c>
      <c r="U1464" s="38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 s="38">
        <v>84358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4000184334</v>
      </c>
      <c r="E1465" t="s">
        <v>666</v>
      </c>
      <c r="G1465" t="s">
        <v>549</v>
      </c>
      <c r="H1465" t="s">
        <v>24</v>
      </c>
      <c r="I1465">
        <v>44.82</v>
      </c>
      <c r="J1465">
        <v>40</v>
      </c>
      <c r="K1465">
        <v>0</v>
      </c>
      <c r="L1465" s="3">
        <v>1792.79</v>
      </c>
      <c r="M1465">
        <v>58.26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 s="3">
        <v>1851.05</v>
      </c>
      <c r="U1465" s="38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 s="38">
        <v>84334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4000184359</v>
      </c>
      <c r="E1466" t="s">
        <v>667</v>
      </c>
      <c r="G1466" t="s">
        <v>549</v>
      </c>
      <c r="H1466" t="s">
        <v>24</v>
      </c>
      <c r="I1466">
        <v>12.94</v>
      </c>
      <c r="J1466">
        <v>12</v>
      </c>
      <c r="K1466">
        <v>0</v>
      </c>
      <c r="L1466">
        <v>155.30000000000001</v>
      </c>
      <c r="M1466">
        <v>5.05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160.35</v>
      </c>
      <c r="U1466" s="38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 s="38">
        <v>84359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4000184340</v>
      </c>
      <c r="E1467" t="s">
        <v>668</v>
      </c>
      <c r="G1467" t="s">
        <v>549</v>
      </c>
      <c r="H1467" t="s">
        <v>24</v>
      </c>
      <c r="I1467">
        <v>41.62</v>
      </c>
      <c r="J1467">
        <v>8</v>
      </c>
      <c r="K1467">
        <v>0</v>
      </c>
      <c r="L1467">
        <v>332.92</v>
      </c>
      <c r="M1467">
        <v>10.82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343.74</v>
      </c>
      <c r="U1467" s="38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 s="38">
        <v>84340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4000184341</v>
      </c>
      <c r="E1468" t="s">
        <v>669</v>
      </c>
      <c r="G1468" t="s">
        <v>549</v>
      </c>
      <c r="H1468" t="s">
        <v>24</v>
      </c>
      <c r="I1468">
        <v>43.3</v>
      </c>
      <c r="J1468">
        <v>20</v>
      </c>
      <c r="K1468">
        <v>0</v>
      </c>
      <c r="L1468">
        <v>866.02</v>
      </c>
      <c r="M1468">
        <v>28.14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894.16</v>
      </c>
      <c r="U1468" s="3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 s="38">
        <v>84341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4000184335</v>
      </c>
      <c r="E1469" t="s">
        <v>670</v>
      </c>
      <c r="G1469" t="s">
        <v>549</v>
      </c>
      <c r="H1469" t="s">
        <v>24</v>
      </c>
      <c r="I1469">
        <v>47.63</v>
      </c>
      <c r="J1469">
        <v>20</v>
      </c>
      <c r="K1469">
        <v>0</v>
      </c>
      <c r="L1469">
        <v>952.57</v>
      </c>
      <c r="M1469">
        <v>30.96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983.53</v>
      </c>
      <c r="U1469" s="38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 s="38">
        <v>84335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4000184794</v>
      </c>
      <c r="E1470" t="s">
        <v>671</v>
      </c>
      <c r="G1470" t="s">
        <v>549</v>
      </c>
      <c r="H1470" t="s">
        <v>24</v>
      </c>
      <c r="I1470">
        <v>205.43</v>
      </c>
      <c r="J1470">
        <v>3</v>
      </c>
      <c r="K1470">
        <v>0</v>
      </c>
      <c r="L1470">
        <v>616.28</v>
      </c>
      <c r="M1470">
        <v>20.03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636.30999999999995</v>
      </c>
      <c r="U1470" s="38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 s="38">
        <v>84794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4000184139</v>
      </c>
      <c r="E1471" t="s">
        <v>672</v>
      </c>
      <c r="G1471" t="s">
        <v>549</v>
      </c>
      <c r="H1471" t="s">
        <v>24</v>
      </c>
      <c r="I1471">
        <v>5.53</v>
      </c>
      <c r="J1471">
        <v>12</v>
      </c>
      <c r="K1471">
        <v>0</v>
      </c>
      <c r="L1471">
        <v>66.349999999999994</v>
      </c>
      <c r="M1471">
        <v>2.16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68.510000000000005</v>
      </c>
      <c r="U1471" s="38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 s="38">
        <v>84139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4000184342</v>
      </c>
      <c r="E1472" t="s">
        <v>673</v>
      </c>
      <c r="G1472" t="s">
        <v>549</v>
      </c>
      <c r="H1472" t="s">
        <v>24</v>
      </c>
      <c r="I1472">
        <v>43.05</v>
      </c>
      <c r="J1472">
        <v>120</v>
      </c>
      <c r="K1472">
        <v>0</v>
      </c>
      <c r="L1472" s="3">
        <v>5165.5</v>
      </c>
      <c r="M1472">
        <v>167.88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 s="3">
        <v>5333.38</v>
      </c>
      <c r="U1472" s="38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 s="38">
        <v>84342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4000184123</v>
      </c>
      <c r="E1473" t="s">
        <v>674</v>
      </c>
      <c r="G1473" t="s">
        <v>549</v>
      </c>
      <c r="H1473" t="s">
        <v>24</v>
      </c>
      <c r="I1473">
        <v>13.63</v>
      </c>
      <c r="J1473">
        <v>24</v>
      </c>
      <c r="K1473">
        <v>0</v>
      </c>
      <c r="L1473">
        <v>327.20999999999998</v>
      </c>
      <c r="M1473">
        <v>10.63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337.84</v>
      </c>
      <c r="U1473" s="38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 s="38">
        <v>84123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4000184145</v>
      </c>
      <c r="E1474" t="s">
        <v>675</v>
      </c>
      <c r="G1474" t="s">
        <v>549</v>
      </c>
      <c r="H1474" t="s">
        <v>24</v>
      </c>
      <c r="I1474">
        <v>48.9</v>
      </c>
      <c r="J1474">
        <v>20</v>
      </c>
      <c r="K1474">
        <v>0</v>
      </c>
      <c r="L1474">
        <v>978.07</v>
      </c>
      <c r="M1474">
        <v>31.79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 s="3">
        <v>1009.86</v>
      </c>
      <c r="U1474" s="38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 s="38">
        <v>84145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4000184147</v>
      </c>
      <c r="E1475" t="s">
        <v>676</v>
      </c>
      <c r="G1475" t="s">
        <v>549</v>
      </c>
      <c r="H1475" t="s">
        <v>24</v>
      </c>
      <c r="I1475">
        <v>13.85</v>
      </c>
      <c r="J1475">
        <v>12</v>
      </c>
      <c r="K1475">
        <v>0</v>
      </c>
      <c r="L1475">
        <v>166.16</v>
      </c>
      <c r="M1475">
        <v>5.4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171.56</v>
      </c>
      <c r="U1475" s="38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 s="38">
        <v>84147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4000184343</v>
      </c>
      <c r="E1476" t="s">
        <v>677</v>
      </c>
      <c r="G1476" t="s">
        <v>549</v>
      </c>
      <c r="H1476" t="s">
        <v>24</v>
      </c>
      <c r="I1476">
        <v>41.31</v>
      </c>
      <c r="J1476">
        <v>20</v>
      </c>
      <c r="K1476">
        <v>0</v>
      </c>
      <c r="L1476">
        <v>826.21</v>
      </c>
      <c r="M1476">
        <v>26.85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853.06</v>
      </c>
      <c r="U1476" s="38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 s="38">
        <v>84343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4000184124</v>
      </c>
      <c r="E1477" t="s">
        <v>678</v>
      </c>
      <c r="G1477" t="s">
        <v>549</v>
      </c>
      <c r="H1477" t="s">
        <v>24</v>
      </c>
      <c r="I1477">
        <v>12.57</v>
      </c>
      <c r="J1477">
        <v>18</v>
      </c>
      <c r="K1477">
        <v>0</v>
      </c>
      <c r="L1477">
        <v>226.25</v>
      </c>
      <c r="M1477">
        <v>7.35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233.6</v>
      </c>
      <c r="U1477" s="38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 s="38">
        <v>84124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4000184346</v>
      </c>
      <c r="E1478" t="s">
        <v>679</v>
      </c>
      <c r="G1478" t="s">
        <v>549</v>
      </c>
      <c r="H1478" t="s">
        <v>24</v>
      </c>
      <c r="I1478">
        <v>43.65</v>
      </c>
      <c r="J1478">
        <v>16</v>
      </c>
      <c r="K1478">
        <v>0</v>
      </c>
      <c r="L1478">
        <v>698.37</v>
      </c>
      <c r="M1478">
        <v>22.7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721.07</v>
      </c>
      <c r="U1478" s="3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 s="38">
        <v>84346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4000184344</v>
      </c>
      <c r="E1479" t="s">
        <v>680</v>
      </c>
      <c r="G1479" t="s">
        <v>549</v>
      </c>
      <c r="H1479" t="s">
        <v>24</v>
      </c>
      <c r="I1479">
        <v>46.69</v>
      </c>
      <c r="J1479">
        <v>100</v>
      </c>
      <c r="K1479">
        <v>0</v>
      </c>
      <c r="L1479" s="3">
        <v>4669.22</v>
      </c>
      <c r="M1479">
        <v>151.75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 s="3">
        <v>4820.97</v>
      </c>
      <c r="U1479" s="38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 s="38">
        <v>84344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4000184347</v>
      </c>
      <c r="E1480" t="s">
        <v>681</v>
      </c>
      <c r="G1480" t="s">
        <v>549</v>
      </c>
      <c r="H1480" t="s">
        <v>24</v>
      </c>
      <c r="I1480">
        <v>48.9</v>
      </c>
      <c r="J1480">
        <v>4</v>
      </c>
      <c r="K1480">
        <v>0</v>
      </c>
      <c r="L1480">
        <v>195.59</v>
      </c>
      <c r="M1480">
        <v>6.36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201.95</v>
      </c>
      <c r="U1480" s="38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 s="38">
        <v>84347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4000184348</v>
      </c>
      <c r="E1481" t="s">
        <v>682</v>
      </c>
      <c r="G1481" t="s">
        <v>549</v>
      </c>
      <c r="H1481" t="s">
        <v>24</v>
      </c>
      <c r="I1481">
        <v>44.82</v>
      </c>
      <c r="J1481">
        <v>8</v>
      </c>
      <c r="K1481">
        <v>0</v>
      </c>
      <c r="L1481">
        <v>358.56</v>
      </c>
      <c r="M1481">
        <v>11.65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370.21</v>
      </c>
      <c r="U1481" s="38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 s="38">
        <v>84348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3000184258</v>
      </c>
      <c r="E1482" t="s">
        <v>683</v>
      </c>
      <c r="G1482" t="s">
        <v>549</v>
      </c>
      <c r="H1482" t="s">
        <v>24</v>
      </c>
      <c r="I1482">
        <v>22.69</v>
      </c>
      <c r="J1482">
        <v>4</v>
      </c>
      <c r="K1482">
        <v>0</v>
      </c>
      <c r="L1482">
        <v>90.77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90.77</v>
      </c>
      <c r="U1482" s="38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 s="38">
        <v>84258</v>
      </c>
      <c r="Y1482" t="str">
        <f>VLOOKUP(Tabela1[[#This Row],[CÓD PRODUTO ]],[1]fornnecedor!$A:$G,7,0)</f>
        <v>TINTA PAREDE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3000184259</v>
      </c>
      <c r="E1483" t="s">
        <v>684</v>
      </c>
      <c r="G1483" t="s">
        <v>549</v>
      </c>
      <c r="H1483" t="s">
        <v>24</v>
      </c>
      <c r="I1483">
        <v>21.98</v>
      </c>
      <c r="J1483">
        <v>16</v>
      </c>
      <c r="K1483">
        <v>0</v>
      </c>
      <c r="L1483">
        <v>351.68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351.68</v>
      </c>
      <c r="U1483" s="38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 s="38">
        <v>84259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3000284961</v>
      </c>
      <c r="E1484" t="s">
        <v>685</v>
      </c>
      <c r="G1484" t="s">
        <v>549</v>
      </c>
      <c r="H1484" t="s">
        <v>24</v>
      </c>
      <c r="I1484">
        <v>247.79</v>
      </c>
      <c r="J1484">
        <v>5</v>
      </c>
      <c r="K1484">
        <v>0</v>
      </c>
      <c r="L1484" s="3">
        <v>1238.97</v>
      </c>
      <c r="M1484">
        <v>40.270000000000003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s="3">
        <v>1279.24</v>
      </c>
      <c r="U1484" s="38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 s="38">
        <v>84961</v>
      </c>
      <c r="Y1484" t="str">
        <f>VLOOKUP(Tabela1[[#This Row],[CÓD PRODUTO ]],[1]fornnecedor!$A:$G,7,0)</f>
        <v>IMPERMEABILIZANTES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3000284960</v>
      </c>
      <c r="E1485" t="s">
        <v>686</v>
      </c>
      <c r="G1485" t="s">
        <v>549</v>
      </c>
      <c r="H1485" t="s">
        <v>24</v>
      </c>
      <c r="I1485">
        <v>55.9</v>
      </c>
      <c r="J1485">
        <v>8</v>
      </c>
      <c r="K1485">
        <v>0</v>
      </c>
      <c r="L1485">
        <v>447.17</v>
      </c>
      <c r="M1485">
        <v>14.53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461.7</v>
      </c>
      <c r="U1485" s="38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 s="38">
        <v>84960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3000384304</v>
      </c>
      <c r="E1486" t="s">
        <v>687</v>
      </c>
      <c r="G1486" t="s">
        <v>549</v>
      </c>
      <c r="H1486" t="s">
        <v>24</v>
      </c>
      <c r="I1486">
        <v>37.46</v>
      </c>
      <c r="J1486">
        <v>4</v>
      </c>
      <c r="K1486">
        <v>0</v>
      </c>
      <c r="L1486">
        <v>149.85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149.85</v>
      </c>
      <c r="U1486" s="38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 s="38">
        <v>84304</v>
      </c>
      <c r="Y1486" t="str">
        <f>VLOOKUP(Tabela1[[#This Row],[CÓD PRODUTO ]],[1]fornnecedor!$A:$G,7,0)</f>
        <v>TINTA PARA PISO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3000384306</v>
      </c>
      <c r="E1487" t="s">
        <v>688</v>
      </c>
      <c r="G1487" t="s">
        <v>549</v>
      </c>
      <c r="H1487" t="s">
        <v>24</v>
      </c>
      <c r="I1487">
        <v>29.74</v>
      </c>
      <c r="J1487">
        <v>8</v>
      </c>
      <c r="K1487">
        <v>0</v>
      </c>
      <c r="L1487">
        <v>237.9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237.9</v>
      </c>
      <c r="U1487" s="38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 s="38">
        <v>84306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3000384305</v>
      </c>
      <c r="E1488" t="s">
        <v>689</v>
      </c>
      <c r="G1488" t="s">
        <v>549</v>
      </c>
      <c r="H1488" t="s">
        <v>24</v>
      </c>
      <c r="I1488">
        <v>29.35</v>
      </c>
      <c r="J1488">
        <v>4</v>
      </c>
      <c r="K1488">
        <v>0</v>
      </c>
      <c r="L1488">
        <v>117.4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117.4</v>
      </c>
      <c r="U1488" s="3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 s="38">
        <v>84305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3000385271</v>
      </c>
      <c r="E1489" t="s">
        <v>690</v>
      </c>
      <c r="G1489" t="s">
        <v>549</v>
      </c>
      <c r="H1489" t="s">
        <v>24</v>
      </c>
      <c r="I1489">
        <v>109.65</v>
      </c>
      <c r="J1489">
        <v>20</v>
      </c>
      <c r="K1489">
        <v>0</v>
      </c>
      <c r="L1489" s="3">
        <v>2192.9699999999998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 s="3">
        <v>2192.9699999999998</v>
      </c>
      <c r="U1489" s="38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 s="38">
        <v>85271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3000384309</v>
      </c>
      <c r="E1490" t="s">
        <v>691</v>
      </c>
      <c r="G1490" t="s">
        <v>549</v>
      </c>
      <c r="H1490" t="s">
        <v>24</v>
      </c>
      <c r="I1490">
        <v>32.42</v>
      </c>
      <c r="J1490">
        <v>4</v>
      </c>
      <c r="K1490">
        <v>0</v>
      </c>
      <c r="L1490">
        <v>129.66999999999999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129.66999999999999</v>
      </c>
      <c r="U1490" s="38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 s="38">
        <v>84309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3002485474</v>
      </c>
      <c r="E1491" t="s">
        <v>692</v>
      </c>
      <c r="G1491" t="s">
        <v>549</v>
      </c>
      <c r="H1491" t="s">
        <v>24</v>
      </c>
      <c r="I1491">
        <v>8.24</v>
      </c>
      <c r="J1491">
        <v>12</v>
      </c>
      <c r="K1491">
        <v>0</v>
      </c>
      <c r="L1491">
        <v>98.84</v>
      </c>
      <c r="M1491">
        <v>3.21</v>
      </c>
      <c r="N1491">
        <v>0</v>
      </c>
      <c r="O1491">
        <v>0</v>
      </c>
      <c r="P1491">
        <v>0</v>
      </c>
      <c r="Q1491">
        <v>0</v>
      </c>
      <c r="R1491">
        <v>6.92</v>
      </c>
      <c r="S1491">
        <v>0</v>
      </c>
      <c r="T1491">
        <v>102.05</v>
      </c>
      <c r="U1491" s="38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 s="38">
        <v>85474</v>
      </c>
      <c r="Y1491" t="str">
        <f>VLOOKUP(Tabela1[[#This Row],[CÓD PRODUTO ]],[1]fornnecedor!$A:$G,7,0)</f>
        <v>CATALISADORES INDIVIDUAIS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3002485280</v>
      </c>
      <c r="E1492" t="s">
        <v>693</v>
      </c>
      <c r="G1492" t="s">
        <v>549</v>
      </c>
      <c r="H1492" t="s">
        <v>24</v>
      </c>
      <c r="I1492">
        <v>39.770000000000003</v>
      </c>
      <c r="J1492">
        <v>60</v>
      </c>
      <c r="K1492">
        <v>0</v>
      </c>
      <c r="L1492" s="3">
        <v>2386.0700000000002</v>
      </c>
      <c r="M1492">
        <v>77.55</v>
      </c>
      <c r="N1492">
        <v>0</v>
      </c>
      <c r="O1492">
        <v>0</v>
      </c>
      <c r="P1492">
        <v>0</v>
      </c>
      <c r="Q1492">
        <v>0</v>
      </c>
      <c r="R1492">
        <v>167.02</v>
      </c>
      <c r="S1492">
        <v>0</v>
      </c>
      <c r="T1492" s="3">
        <v>2463.62</v>
      </c>
      <c r="U1492" s="38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 s="38">
        <v>85280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2004585364</v>
      </c>
      <c r="E1493" t="s">
        <v>694</v>
      </c>
      <c r="G1493" t="s">
        <v>549</v>
      </c>
      <c r="H1493" t="s">
        <v>24</v>
      </c>
      <c r="I1493">
        <v>14.69</v>
      </c>
      <c r="J1493">
        <v>12</v>
      </c>
      <c r="K1493">
        <v>0</v>
      </c>
      <c r="L1493">
        <v>176.31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12.34</v>
      </c>
      <c r="S1493">
        <v>0</v>
      </c>
      <c r="T1493">
        <v>176.31</v>
      </c>
      <c r="U1493" s="38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 s="38">
        <v>85364</v>
      </c>
      <c r="Y1493" t="str">
        <f>VLOOKUP(Tabela1[[#This Row],[CÓD PRODUTO ]],[1]fornnecedor!$A:$G,7,0)</f>
        <v>PRETO FOSCO VINÍLICO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3002484026</v>
      </c>
      <c r="E1494" t="s">
        <v>695</v>
      </c>
      <c r="G1494" t="s">
        <v>549</v>
      </c>
      <c r="H1494" t="s">
        <v>24</v>
      </c>
      <c r="I1494">
        <v>6.54</v>
      </c>
      <c r="J1494">
        <v>60</v>
      </c>
      <c r="K1494">
        <v>0</v>
      </c>
      <c r="L1494">
        <v>392.24</v>
      </c>
      <c r="M1494">
        <v>12.75</v>
      </c>
      <c r="N1494">
        <v>0</v>
      </c>
      <c r="O1494">
        <v>0</v>
      </c>
      <c r="P1494">
        <v>0</v>
      </c>
      <c r="Q1494">
        <v>0</v>
      </c>
      <c r="R1494">
        <v>27.46</v>
      </c>
      <c r="S1494">
        <v>0</v>
      </c>
      <c r="T1494">
        <v>404.99</v>
      </c>
      <c r="U1494" s="38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 s="38">
        <v>84026</v>
      </c>
      <c r="Y1494" t="str">
        <f>VLOOKUP(Tabela1[[#This Row],[CÓD PRODUTO ]],[1]fornnecedor!$A:$G,7,0)</f>
        <v>CATALISADORES INDIVIDUAIS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2003485176</v>
      </c>
      <c r="E1495" t="s">
        <v>696</v>
      </c>
      <c r="G1495" t="s">
        <v>549</v>
      </c>
      <c r="H1495" t="s">
        <v>24</v>
      </c>
      <c r="I1495">
        <v>20.27</v>
      </c>
      <c r="J1495">
        <v>18</v>
      </c>
      <c r="K1495">
        <v>0</v>
      </c>
      <c r="L1495">
        <v>364.9</v>
      </c>
      <c r="M1495">
        <v>11.86</v>
      </c>
      <c r="N1495">
        <v>0</v>
      </c>
      <c r="O1495">
        <v>0</v>
      </c>
      <c r="P1495">
        <v>0</v>
      </c>
      <c r="Q1495">
        <v>0</v>
      </c>
      <c r="R1495">
        <v>25.54</v>
      </c>
      <c r="S1495">
        <v>0</v>
      </c>
      <c r="T1495">
        <v>376.76</v>
      </c>
      <c r="U1495" s="38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 s="38">
        <v>85176</v>
      </c>
      <c r="Y1495" t="str">
        <f>VLOOKUP(Tabela1[[#This Row],[CÓD PRODUTO ]],[1]fornnecedor!$A:$G,7,0)</f>
        <v>VERNIZ AUTOMOTIVO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2004584565</v>
      </c>
      <c r="E1496" t="s">
        <v>697</v>
      </c>
      <c r="G1496" t="s">
        <v>549</v>
      </c>
      <c r="H1496" t="s">
        <v>24</v>
      </c>
      <c r="I1496">
        <v>6.81</v>
      </c>
      <c r="J1496">
        <v>120</v>
      </c>
      <c r="K1496">
        <v>0</v>
      </c>
      <c r="L1496">
        <v>817.06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57.2</v>
      </c>
      <c r="S1496">
        <v>0</v>
      </c>
      <c r="T1496">
        <v>817.06</v>
      </c>
      <c r="U1496" s="38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 s="38">
        <v>84565</v>
      </c>
      <c r="Y1496" t="str">
        <f>VLOOKUP(Tabela1[[#This Row],[CÓD PRODUTO ]],[1]fornnecedor!$A:$G,7,0)</f>
        <v>PRETO FOSCO VINÍLICO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3001984501</v>
      </c>
      <c r="E1497" t="s">
        <v>698</v>
      </c>
      <c r="G1497" t="s">
        <v>549</v>
      </c>
      <c r="H1497" t="s">
        <v>24</v>
      </c>
      <c r="I1497">
        <v>34.130000000000003</v>
      </c>
      <c r="J1497">
        <v>4</v>
      </c>
      <c r="K1497">
        <v>0</v>
      </c>
      <c r="L1497">
        <v>136.53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136.53</v>
      </c>
      <c r="U1497" s="38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 s="38">
        <v>84501</v>
      </c>
      <c r="Y1497" t="str">
        <f>VLOOKUP(Tabela1[[#This Row],[CÓD PRODUTO ]],[1]fornnecedor!$A:$G,7,0)</f>
        <v>CIMENTO QUEIMADO / EFEITOS DECORATIVOS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4000184177</v>
      </c>
      <c r="E1498" t="s">
        <v>699</v>
      </c>
      <c r="G1498" t="s">
        <v>549</v>
      </c>
      <c r="H1498" t="s">
        <v>24</v>
      </c>
      <c r="I1498">
        <v>21.2</v>
      </c>
      <c r="J1498">
        <v>6</v>
      </c>
      <c r="K1498">
        <v>0</v>
      </c>
      <c r="L1498">
        <v>127.19</v>
      </c>
      <c r="M1498">
        <v>4.13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131.32</v>
      </c>
      <c r="U1498" s="3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 s="38">
        <v>84177</v>
      </c>
      <c r="Y1498" t="str">
        <f>VLOOKUP(Tabela1[[#This Row],[CÓD PRODUTO ]],[1]fornnecedor!$A:$G,7,0)</f>
        <v>ESMALTES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3000784621</v>
      </c>
      <c r="E1499" t="s">
        <v>700</v>
      </c>
      <c r="G1499" t="s">
        <v>549</v>
      </c>
      <c r="H1499" t="s">
        <v>24</v>
      </c>
      <c r="I1499">
        <v>233.22</v>
      </c>
      <c r="J1499">
        <v>6</v>
      </c>
      <c r="K1499">
        <v>0</v>
      </c>
      <c r="L1499" s="3">
        <v>1399.34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 s="3">
        <v>1399.34</v>
      </c>
      <c r="U1499" s="38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 s="38">
        <v>84621</v>
      </c>
      <c r="Y1499" t="str">
        <f>VLOOKUP(Tabela1[[#This Row],[CÓD PRODUTO ]],[1]fornnecedor!$A:$G,7,0)</f>
        <v>TINTA EMBORRACHADA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3000784622</v>
      </c>
      <c r="E1500" t="s">
        <v>701</v>
      </c>
      <c r="G1500" t="s">
        <v>549</v>
      </c>
      <c r="H1500" t="s">
        <v>24</v>
      </c>
      <c r="I1500">
        <v>208.52</v>
      </c>
      <c r="J1500">
        <v>10</v>
      </c>
      <c r="K1500">
        <v>0</v>
      </c>
      <c r="L1500" s="3">
        <v>2085.16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2085.16</v>
      </c>
      <c r="U1500" s="38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 s="38">
        <v>84622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3000784998</v>
      </c>
      <c r="E1501" t="s">
        <v>702</v>
      </c>
      <c r="G1501" t="s">
        <v>549</v>
      </c>
      <c r="H1501" t="s">
        <v>24</v>
      </c>
      <c r="I1501">
        <v>46.4</v>
      </c>
      <c r="J1501">
        <v>4</v>
      </c>
      <c r="K1501">
        <v>0</v>
      </c>
      <c r="L1501">
        <v>185.58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185.58</v>
      </c>
      <c r="U1501" s="38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 s="38">
        <v>84998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3000785000</v>
      </c>
      <c r="E1502" t="s">
        <v>703</v>
      </c>
      <c r="G1502" t="s">
        <v>549</v>
      </c>
      <c r="H1502" t="s">
        <v>24</v>
      </c>
      <c r="I1502">
        <v>177.5</v>
      </c>
      <c r="J1502">
        <v>4</v>
      </c>
      <c r="K1502">
        <v>0</v>
      </c>
      <c r="L1502">
        <v>710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710</v>
      </c>
      <c r="U1502" s="38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 s="38">
        <v>85000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4000184863</v>
      </c>
      <c r="E1503" t="s">
        <v>704</v>
      </c>
      <c r="G1503" t="s">
        <v>549</v>
      </c>
      <c r="H1503" t="s">
        <v>24</v>
      </c>
      <c r="I1503">
        <v>80.89</v>
      </c>
      <c r="J1503">
        <v>8</v>
      </c>
      <c r="K1503">
        <v>0</v>
      </c>
      <c r="L1503">
        <v>647.16</v>
      </c>
      <c r="M1503">
        <v>21.03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668.19</v>
      </c>
      <c r="U1503" s="38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 s="38">
        <v>84863</v>
      </c>
      <c r="Y1503" t="str">
        <f>VLOOKUP(Tabela1[[#This Row],[CÓD PRODUTO ]],[1]fornnecedor!$A:$G,7,0)</f>
        <v>ESMALTES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4000184756</v>
      </c>
      <c r="E1504" t="s">
        <v>705</v>
      </c>
      <c r="G1504" t="s">
        <v>549</v>
      </c>
      <c r="H1504" t="s">
        <v>24</v>
      </c>
      <c r="I1504">
        <v>56.78</v>
      </c>
      <c r="J1504">
        <v>12</v>
      </c>
      <c r="K1504">
        <v>0</v>
      </c>
      <c r="L1504">
        <v>681.42</v>
      </c>
      <c r="M1504">
        <v>22.15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703.57</v>
      </c>
      <c r="U1504" s="38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 s="38">
        <v>84756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4000185310</v>
      </c>
      <c r="E1505" t="s">
        <v>706</v>
      </c>
      <c r="G1505" t="s">
        <v>549</v>
      </c>
      <c r="H1505" t="s">
        <v>24</v>
      </c>
      <c r="I1505">
        <v>63.16</v>
      </c>
      <c r="J1505">
        <v>8</v>
      </c>
      <c r="K1505">
        <v>0</v>
      </c>
      <c r="L1505">
        <v>505.32</v>
      </c>
      <c r="M1505">
        <v>16.420000000000002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521.74</v>
      </c>
      <c r="U1505" s="38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 s="38">
        <v>85310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4000186942</v>
      </c>
      <c r="E1506" t="s">
        <v>707</v>
      </c>
      <c r="G1506" t="s">
        <v>549</v>
      </c>
      <c r="H1506" t="s">
        <v>24</v>
      </c>
      <c r="I1506">
        <v>54.03</v>
      </c>
      <c r="J1506">
        <v>20</v>
      </c>
      <c r="K1506">
        <v>0</v>
      </c>
      <c r="L1506" s="3">
        <v>1080.56</v>
      </c>
      <c r="M1506">
        <v>35.119999999999997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 s="3">
        <v>1115.68</v>
      </c>
      <c r="U1506" s="38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 s="38">
        <v>86942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4000186944</v>
      </c>
      <c r="E1507" t="s">
        <v>708</v>
      </c>
      <c r="G1507" t="s">
        <v>549</v>
      </c>
      <c r="H1507" t="s">
        <v>24</v>
      </c>
      <c r="I1507">
        <v>15.91</v>
      </c>
      <c r="J1507">
        <v>12</v>
      </c>
      <c r="K1507">
        <v>0</v>
      </c>
      <c r="L1507">
        <v>190.91</v>
      </c>
      <c r="M1507">
        <v>6.2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197.11</v>
      </c>
      <c r="U1507" s="38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 s="38">
        <v>86944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3002186983</v>
      </c>
      <c r="E1508" t="s">
        <v>709</v>
      </c>
      <c r="G1508" t="s">
        <v>549</v>
      </c>
      <c r="H1508" t="s">
        <v>24</v>
      </c>
      <c r="I1508">
        <v>26.02</v>
      </c>
      <c r="J1508">
        <v>8</v>
      </c>
      <c r="K1508">
        <v>0</v>
      </c>
      <c r="L1508">
        <v>208.14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208.14</v>
      </c>
      <c r="U1508" s="3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 s="38">
        <v>86983</v>
      </c>
      <c r="Y1508" t="str">
        <f>VLOOKUP(Tabela1[[#This Row],[CÓD PRODUTO ]],[1]fornnecedor!$A:$G,7,0)</f>
        <v>SELADOR ACRÍLICO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4000184209</v>
      </c>
      <c r="E1509" t="s">
        <v>710</v>
      </c>
      <c r="G1509" t="s">
        <v>549</v>
      </c>
      <c r="H1509" t="s">
        <v>24</v>
      </c>
      <c r="I1509">
        <v>68.42</v>
      </c>
      <c r="J1509">
        <v>4</v>
      </c>
      <c r="K1509">
        <v>0</v>
      </c>
      <c r="L1509">
        <v>273.66000000000003</v>
      </c>
      <c r="M1509">
        <v>8.9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282.56</v>
      </c>
      <c r="U1509" s="38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 s="38">
        <v>84209</v>
      </c>
      <c r="Y1509" t="str">
        <f>VLOOKUP(Tabela1[[#This Row],[CÓD PRODUTO ]],[1]fornnecedor!$A:$G,7,0)</f>
        <v>ESMALTES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4000184181</v>
      </c>
      <c r="E1510" t="s">
        <v>711</v>
      </c>
      <c r="G1510" t="s">
        <v>549</v>
      </c>
      <c r="H1510" t="s">
        <v>24</v>
      </c>
      <c r="I1510">
        <v>73.72</v>
      </c>
      <c r="J1510">
        <v>8</v>
      </c>
      <c r="K1510">
        <v>0</v>
      </c>
      <c r="L1510">
        <v>589.77</v>
      </c>
      <c r="M1510">
        <v>19.170000000000002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608.94000000000005</v>
      </c>
      <c r="U1510" s="38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 s="38">
        <v>84181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3002084034</v>
      </c>
      <c r="E1511" t="s">
        <v>712</v>
      </c>
      <c r="G1511" t="s">
        <v>549</v>
      </c>
      <c r="H1511" t="s">
        <v>24</v>
      </c>
      <c r="I1511">
        <v>18.27</v>
      </c>
      <c r="J1511">
        <v>4</v>
      </c>
      <c r="K1511">
        <v>0</v>
      </c>
      <c r="L1511">
        <v>73.08</v>
      </c>
      <c r="M1511">
        <v>0.95</v>
      </c>
      <c r="N1511">
        <v>0</v>
      </c>
      <c r="O1511">
        <v>0</v>
      </c>
      <c r="P1511">
        <v>0</v>
      </c>
      <c r="Q1511">
        <v>0</v>
      </c>
      <c r="R1511">
        <v>5.12</v>
      </c>
      <c r="S1511">
        <v>0</v>
      </c>
      <c r="T1511">
        <v>74.03</v>
      </c>
      <c r="U1511" s="38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 s="38">
        <v>84034</v>
      </c>
      <c r="Y1511" t="str">
        <f>VLOOKUP(Tabela1[[#This Row],[CÓD PRODUTO ]],[1]fornnecedor!$A:$G,7,0)</f>
        <v>MASSA CORRIDA / ACRÍLICA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2000485361</v>
      </c>
      <c r="E1512" t="s">
        <v>713</v>
      </c>
      <c r="G1512" t="s">
        <v>549</v>
      </c>
      <c r="H1512" t="s">
        <v>24</v>
      </c>
      <c r="I1512">
        <v>18.63</v>
      </c>
      <c r="J1512">
        <v>24</v>
      </c>
      <c r="K1512">
        <v>0</v>
      </c>
      <c r="L1512">
        <v>447.21</v>
      </c>
      <c r="M1512">
        <v>5.81</v>
      </c>
      <c r="N1512">
        <v>0</v>
      </c>
      <c r="O1512">
        <v>0</v>
      </c>
      <c r="P1512">
        <v>0</v>
      </c>
      <c r="Q1512">
        <v>0</v>
      </c>
      <c r="R1512">
        <v>17.88</v>
      </c>
      <c r="S1512">
        <v>0</v>
      </c>
      <c r="T1512">
        <v>453.02</v>
      </c>
      <c r="U1512" s="38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 s="38">
        <v>85361</v>
      </c>
      <c r="Y1512" t="str">
        <f>VLOOKUP(Tabela1[[#This Row],[CÓD PRODUTO ]],[1]fornnecedor!$A:$G,7,0)</f>
        <v>MASSA POLIÉSTER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3002084038</v>
      </c>
      <c r="E1513" t="s">
        <v>714</v>
      </c>
      <c r="G1513" t="s">
        <v>549</v>
      </c>
      <c r="H1513" t="s">
        <v>24</v>
      </c>
      <c r="I1513">
        <v>12.89</v>
      </c>
      <c r="J1513">
        <v>32</v>
      </c>
      <c r="K1513">
        <v>0</v>
      </c>
      <c r="L1513">
        <v>412.45</v>
      </c>
      <c r="M1513">
        <v>5.36</v>
      </c>
      <c r="N1513">
        <v>0</v>
      </c>
      <c r="O1513">
        <v>0</v>
      </c>
      <c r="P1513">
        <v>0</v>
      </c>
      <c r="Q1513">
        <v>0</v>
      </c>
      <c r="R1513">
        <v>28.88</v>
      </c>
      <c r="S1513">
        <v>0</v>
      </c>
      <c r="T1513">
        <v>417.81</v>
      </c>
      <c r="U1513" s="38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 s="38">
        <v>84038</v>
      </c>
      <c r="Y1513" t="str">
        <f>VLOOKUP(Tabela1[[#This Row],[CÓD PRODUTO ]],[1]fornnecedor!$A:$G,7,0)</f>
        <v>MASSA CORRIDA / ACRÍLICA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4000184868</v>
      </c>
      <c r="E1514" t="s">
        <v>715</v>
      </c>
      <c r="G1514" t="s">
        <v>549</v>
      </c>
      <c r="H1514" t="s">
        <v>24</v>
      </c>
      <c r="I1514">
        <v>17.53</v>
      </c>
      <c r="J1514">
        <v>6</v>
      </c>
      <c r="K1514">
        <v>0</v>
      </c>
      <c r="L1514">
        <v>105.18</v>
      </c>
      <c r="M1514">
        <v>3.42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108.6</v>
      </c>
      <c r="U1514" s="38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 s="38">
        <v>84868</v>
      </c>
      <c r="Y1514" t="str">
        <f>VLOOKUP(Tabela1[[#This Row],[CÓD PRODUTO ]],[1]fornnecedor!$A:$G,7,0)</f>
        <v>ESMALTES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4000284119</v>
      </c>
      <c r="E1515" t="s">
        <v>716</v>
      </c>
      <c r="G1515" t="s">
        <v>549</v>
      </c>
      <c r="H1515" t="s">
        <v>24</v>
      </c>
      <c r="I1515">
        <v>88.38</v>
      </c>
      <c r="J1515">
        <v>8</v>
      </c>
      <c r="K1515">
        <v>0</v>
      </c>
      <c r="L1515">
        <v>707.05</v>
      </c>
      <c r="M1515">
        <v>22.98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730.03</v>
      </c>
      <c r="U1515" s="38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 s="38">
        <v>84119</v>
      </c>
      <c r="Y1515" t="str">
        <f>VLOOKUP(Tabela1[[#This Row],[CÓD PRODUTO ]],[1]fornnecedor!$A:$G,7,0)</f>
        <v>EPOXI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2005184042</v>
      </c>
      <c r="E1516" t="s">
        <v>717</v>
      </c>
      <c r="G1516" t="s">
        <v>549</v>
      </c>
      <c r="H1516" t="s">
        <v>24</v>
      </c>
      <c r="I1516">
        <v>9.44</v>
      </c>
      <c r="J1516">
        <v>12</v>
      </c>
      <c r="K1516">
        <v>0</v>
      </c>
      <c r="L1516">
        <v>113.27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7.93</v>
      </c>
      <c r="S1516">
        <v>0</v>
      </c>
      <c r="T1516">
        <v>113.27</v>
      </c>
      <c r="U1516" s="38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 s="38">
        <v>84042</v>
      </c>
      <c r="Y1516" t="str">
        <f>VLOOKUP(Tabela1[[#This Row],[CÓD PRODUTO ]],[1]fornnecedor!$A:$G,7,0)</f>
        <v>FERRUGEM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2005184041</v>
      </c>
      <c r="E1517" t="s">
        <v>718</v>
      </c>
      <c r="G1517" t="s">
        <v>549</v>
      </c>
      <c r="H1517" t="s">
        <v>24</v>
      </c>
      <c r="I1517">
        <v>5.75</v>
      </c>
      <c r="J1517">
        <v>12</v>
      </c>
      <c r="K1517">
        <v>0</v>
      </c>
      <c r="L1517">
        <v>68.98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4.83</v>
      </c>
      <c r="S1517">
        <v>0</v>
      </c>
      <c r="T1517">
        <v>68.98</v>
      </c>
      <c r="U1517" s="38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 s="38">
        <v>84041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2001384045</v>
      </c>
      <c r="E1518" t="s">
        <v>719</v>
      </c>
      <c r="G1518" t="s">
        <v>549</v>
      </c>
      <c r="H1518" t="s">
        <v>24</v>
      </c>
      <c r="I1518">
        <v>13.48</v>
      </c>
      <c r="J1518">
        <v>42</v>
      </c>
      <c r="K1518">
        <v>0</v>
      </c>
      <c r="L1518">
        <v>566.29999999999995</v>
      </c>
      <c r="M1518">
        <v>36.81</v>
      </c>
      <c r="N1518">
        <v>0</v>
      </c>
      <c r="O1518">
        <v>0</v>
      </c>
      <c r="P1518">
        <v>0</v>
      </c>
      <c r="Q1518">
        <v>0</v>
      </c>
      <c r="R1518">
        <v>39.64</v>
      </c>
      <c r="S1518">
        <v>0</v>
      </c>
      <c r="T1518">
        <v>603.11</v>
      </c>
      <c r="U1518" s="3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 s="38">
        <v>84045</v>
      </c>
      <c r="Y1518" t="str">
        <f>VLOOKUP(Tabela1[[#This Row],[CÓD PRODUTO ]],[1]fornnecedor!$A:$G,7,0)</f>
        <v>REMOVEDOR PASTOSO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2001384043</v>
      </c>
      <c r="E1519" t="s">
        <v>720</v>
      </c>
      <c r="G1519" t="s">
        <v>549</v>
      </c>
      <c r="H1519" t="s">
        <v>24</v>
      </c>
      <c r="I1519">
        <v>48.91</v>
      </c>
      <c r="J1519">
        <v>4</v>
      </c>
      <c r="K1519">
        <v>0</v>
      </c>
      <c r="L1519">
        <v>195.65</v>
      </c>
      <c r="M1519">
        <v>12.72</v>
      </c>
      <c r="N1519">
        <v>0</v>
      </c>
      <c r="O1519">
        <v>0</v>
      </c>
      <c r="P1519">
        <v>0</v>
      </c>
      <c r="Q1519">
        <v>0</v>
      </c>
      <c r="R1519">
        <v>13.7</v>
      </c>
      <c r="S1519">
        <v>0</v>
      </c>
      <c r="T1519">
        <v>208.37</v>
      </c>
      <c r="U1519" s="38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 s="38">
        <v>84043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2001384044</v>
      </c>
      <c r="E1520" t="s">
        <v>721</v>
      </c>
      <c r="G1520" t="s">
        <v>549</v>
      </c>
      <c r="H1520" t="s">
        <v>24</v>
      </c>
      <c r="I1520">
        <v>8.51</v>
      </c>
      <c r="J1520">
        <v>12</v>
      </c>
      <c r="K1520">
        <v>0</v>
      </c>
      <c r="L1520">
        <v>102.16</v>
      </c>
      <c r="M1520">
        <v>6.64</v>
      </c>
      <c r="N1520">
        <v>0</v>
      </c>
      <c r="O1520">
        <v>0</v>
      </c>
      <c r="P1520">
        <v>0</v>
      </c>
      <c r="Q1520">
        <v>0</v>
      </c>
      <c r="R1520">
        <v>7.15</v>
      </c>
      <c r="S1520">
        <v>0</v>
      </c>
      <c r="T1520">
        <v>108.8</v>
      </c>
      <c r="U1520" s="38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 s="38">
        <v>84044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3000284321</v>
      </c>
      <c r="E1521" t="s">
        <v>722</v>
      </c>
      <c r="G1521" t="s">
        <v>549</v>
      </c>
      <c r="H1521" t="s">
        <v>24</v>
      </c>
      <c r="I1521">
        <v>33.770000000000003</v>
      </c>
      <c r="J1521">
        <v>4</v>
      </c>
      <c r="K1521">
        <v>0</v>
      </c>
      <c r="L1521">
        <v>135.08000000000001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135.08000000000001</v>
      </c>
      <c r="U1521" s="38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 s="38">
        <v>84321</v>
      </c>
      <c r="Y1521" t="str">
        <f>VLOOKUP(Tabela1[[#This Row],[CÓD PRODUTO ]],[1]fornnecedor!$A:$G,7,0)</f>
        <v>IMPERMEABILIZANTES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3002184202</v>
      </c>
      <c r="E1522" t="s">
        <v>723</v>
      </c>
      <c r="G1522" t="s">
        <v>549</v>
      </c>
      <c r="H1522" t="s">
        <v>24</v>
      </c>
      <c r="I1522">
        <v>15.58</v>
      </c>
      <c r="J1522">
        <v>4</v>
      </c>
      <c r="K1522">
        <v>0</v>
      </c>
      <c r="L1522">
        <v>62.31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62.31</v>
      </c>
      <c r="U1522" s="38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 s="38">
        <v>84202</v>
      </c>
      <c r="Y1522" t="str">
        <f>VLOOKUP(Tabela1[[#This Row],[CÓD PRODUTO ]],[1]fornnecedor!$A:$G,7,0)</f>
        <v>SELADOR ACRÍLICO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3002184201</v>
      </c>
      <c r="E1523" t="s">
        <v>724</v>
      </c>
      <c r="G1523" t="s">
        <v>549</v>
      </c>
      <c r="H1523" t="s">
        <v>24</v>
      </c>
      <c r="I1523">
        <v>63.9</v>
      </c>
      <c r="J1523">
        <v>30</v>
      </c>
      <c r="K1523">
        <v>0</v>
      </c>
      <c r="L1523" s="3">
        <v>1916.98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 s="3">
        <v>1916.98</v>
      </c>
      <c r="U1523" s="38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 s="38">
        <v>84201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5000184225</v>
      </c>
      <c r="E1524" t="s">
        <v>725</v>
      </c>
      <c r="G1524" t="s">
        <v>549</v>
      </c>
      <c r="H1524" t="s">
        <v>24</v>
      </c>
      <c r="I1524">
        <v>56.19</v>
      </c>
      <c r="J1524">
        <v>12</v>
      </c>
      <c r="K1524">
        <v>0</v>
      </c>
      <c r="L1524">
        <v>674.26</v>
      </c>
      <c r="M1524">
        <v>21.91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696.17</v>
      </c>
      <c r="U1524" s="38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 s="38">
        <v>84225</v>
      </c>
      <c r="Y1524" t="str">
        <f>VLOOKUP(Tabela1[[#This Row],[CÓD PRODUTO ]],[1]fornnecedor!$A:$G,7,0)</f>
        <v>LINHA MOVELEIRA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5000184226</v>
      </c>
      <c r="E1525" t="s">
        <v>726</v>
      </c>
      <c r="G1525" t="s">
        <v>549</v>
      </c>
      <c r="H1525" t="s">
        <v>24</v>
      </c>
      <c r="I1525">
        <v>15.33</v>
      </c>
      <c r="J1525">
        <v>12</v>
      </c>
      <c r="K1525">
        <v>0</v>
      </c>
      <c r="L1525">
        <v>184</v>
      </c>
      <c r="M1525">
        <v>5.98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189.98</v>
      </c>
      <c r="U1525" s="38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 s="38">
        <v>84226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2004984460</v>
      </c>
      <c r="E1526" t="s">
        <v>727</v>
      </c>
      <c r="G1526" t="s">
        <v>549</v>
      </c>
      <c r="H1526" t="s">
        <v>24</v>
      </c>
      <c r="I1526">
        <v>22.89</v>
      </c>
      <c r="J1526">
        <v>144</v>
      </c>
      <c r="K1526">
        <v>0</v>
      </c>
      <c r="L1526" s="3">
        <v>3296.37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230.75</v>
      </c>
      <c r="S1526">
        <v>0</v>
      </c>
      <c r="T1526" s="3">
        <v>3296.37</v>
      </c>
      <c r="U1526" s="38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 s="38">
        <v>84460</v>
      </c>
      <c r="Y1526" t="str">
        <f>VLOOKUP(Tabela1[[#This Row],[CÓD PRODUTO ]],[1]fornnecedor!$A:$G,7,0)</f>
        <v>VEDADORES / SELANTES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4000324357</v>
      </c>
      <c r="E1527" t="s">
        <v>728</v>
      </c>
      <c r="G1527" t="s">
        <v>549</v>
      </c>
      <c r="H1527" t="s">
        <v>24</v>
      </c>
      <c r="I1527">
        <v>375.97</v>
      </c>
      <c r="J1527">
        <v>5</v>
      </c>
      <c r="K1527">
        <v>0</v>
      </c>
      <c r="L1527" s="3">
        <v>1879.87</v>
      </c>
      <c r="M1527">
        <v>61.1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 s="3">
        <v>1940.97</v>
      </c>
      <c r="U1527" s="38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 s="38">
        <v>24357</v>
      </c>
      <c r="Y1527" t="str">
        <f>VLOOKUP(Tabela1[[#This Row],[CÓD PRODUTO ]],[1]fornnecedor!$A:$G,7,0)</f>
        <v xml:space="preserve">BASES SISTEMA NO MACHINE 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4000324354</v>
      </c>
      <c r="E1528" t="s">
        <v>729</v>
      </c>
      <c r="G1528" t="s">
        <v>549</v>
      </c>
      <c r="H1528" t="s">
        <v>24</v>
      </c>
      <c r="I1528">
        <v>228.6</v>
      </c>
      <c r="J1528">
        <v>4</v>
      </c>
      <c r="K1528">
        <v>0</v>
      </c>
      <c r="L1528">
        <v>914.42</v>
      </c>
      <c r="M1528">
        <v>29.71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944.13</v>
      </c>
      <c r="U1528" s="3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 s="38">
        <v>24354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2004585363</v>
      </c>
      <c r="E1529" t="s">
        <v>730</v>
      </c>
      <c r="G1529" t="s">
        <v>549</v>
      </c>
      <c r="H1529" t="s">
        <v>24</v>
      </c>
      <c r="I1529">
        <v>17.09</v>
      </c>
      <c r="J1529">
        <v>36</v>
      </c>
      <c r="K1529">
        <v>0</v>
      </c>
      <c r="L1529">
        <v>615.25</v>
      </c>
      <c r="M1529">
        <v>20</v>
      </c>
      <c r="N1529">
        <v>0</v>
      </c>
      <c r="O1529">
        <v>0</v>
      </c>
      <c r="P1529">
        <v>0</v>
      </c>
      <c r="Q1529">
        <v>0</v>
      </c>
      <c r="R1529">
        <v>43.07</v>
      </c>
      <c r="S1529">
        <v>0</v>
      </c>
      <c r="T1529">
        <v>635.25</v>
      </c>
      <c r="U1529" s="38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 s="38">
        <v>85363</v>
      </c>
      <c r="Y1529" t="str">
        <f>VLOOKUP(Tabela1[[#This Row],[CÓD PRODUTO ]],[1]fornnecedor!$A:$G,7,0)</f>
        <v>PRETO FOSCO VINÍLICO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4000284785</v>
      </c>
      <c r="E1530" t="s">
        <v>731</v>
      </c>
      <c r="G1530" t="s">
        <v>549</v>
      </c>
      <c r="H1530" t="s">
        <v>24</v>
      </c>
      <c r="I1530">
        <v>122.92</v>
      </c>
      <c r="J1530">
        <v>120</v>
      </c>
      <c r="K1530">
        <v>0</v>
      </c>
      <c r="L1530" s="3">
        <v>14750.68</v>
      </c>
      <c r="M1530">
        <v>479.4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 s="3">
        <v>15230.08</v>
      </c>
      <c r="U1530" s="38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 s="38">
        <v>84785</v>
      </c>
      <c r="Y1530" t="str">
        <f>VLOOKUP(Tabela1[[#This Row],[CÓD PRODUTO ]],[1]fornnecedor!$A:$G,7,0)</f>
        <v>EPOXI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3002084036</v>
      </c>
      <c r="E1531" t="s">
        <v>732</v>
      </c>
      <c r="G1531" t="s">
        <v>549</v>
      </c>
      <c r="H1531" t="s">
        <v>24</v>
      </c>
      <c r="I1531">
        <v>39.9</v>
      </c>
      <c r="J1531">
        <v>100</v>
      </c>
      <c r="K1531">
        <v>0</v>
      </c>
      <c r="L1531" s="3">
        <v>3989.98</v>
      </c>
      <c r="M1531">
        <v>51.87</v>
      </c>
      <c r="N1531">
        <v>0</v>
      </c>
      <c r="O1531">
        <v>0</v>
      </c>
      <c r="P1531">
        <v>0</v>
      </c>
      <c r="Q1531">
        <v>0</v>
      </c>
      <c r="R1531">
        <v>279.3</v>
      </c>
      <c r="S1531">
        <v>0</v>
      </c>
      <c r="T1531" s="3">
        <v>4041.85</v>
      </c>
      <c r="U1531" s="38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 s="38">
        <v>84036</v>
      </c>
      <c r="Y1531" t="str">
        <f>VLOOKUP(Tabela1[[#This Row],[CÓD PRODUTO ]],[1]fornnecedor!$A:$G,7,0)</f>
        <v>MASSA CORRIDA / ACRÍLICA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733</v>
      </c>
      <c r="B1532" t="s">
        <v>547</v>
      </c>
      <c r="C1532" s="1">
        <v>46029</v>
      </c>
      <c r="D1532" s="2">
        <v>3001384030</v>
      </c>
      <c r="E1532" t="s">
        <v>734</v>
      </c>
      <c r="G1532" t="s">
        <v>549</v>
      </c>
      <c r="H1532" t="s">
        <v>24</v>
      </c>
      <c r="I1532">
        <v>41.13</v>
      </c>
      <c r="J1532">
        <v>60</v>
      </c>
      <c r="K1532">
        <v>0</v>
      </c>
      <c r="L1532" s="3">
        <v>2467.85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172.75</v>
      </c>
      <c r="S1532">
        <v>0</v>
      </c>
      <c r="T1532" s="3">
        <v>2467.85</v>
      </c>
      <c r="U1532" s="38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 s="38">
        <v>84030</v>
      </c>
      <c r="Y1532" t="str">
        <f>VLOOKUP(Tabela1[[#This Row],[CÓD PRODUTO ]],[1]fornnecedor!$A:$G,7,0)</f>
        <v>AGUARRAS</v>
      </c>
      <c r="Z1532">
        <v>792642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3001384029</v>
      </c>
      <c r="E1533" t="s">
        <v>735</v>
      </c>
      <c r="G1533" t="s">
        <v>549</v>
      </c>
      <c r="H1533" t="s">
        <v>24</v>
      </c>
      <c r="I1533">
        <v>8.44</v>
      </c>
      <c r="J1533">
        <v>120</v>
      </c>
      <c r="K1533">
        <v>0</v>
      </c>
      <c r="L1533" s="3">
        <v>1012.87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70.900000000000006</v>
      </c>
      <c r="S1533">
        <v>0</v>
      </c>
      <c r="T1533" s="3">
        <v>1012.87</v>
      </c>
      <c r="U1533" s="38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 s="38">
        <v>84029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2000184824</v>
      </c>
      <c r="E1534" t="s">
        <v>736</v>
      </c>
      <c r="G1534" t="s">
        <v>549</v>
      </c>
      <c r="H1534" t="s">
        <v>24</v>
      </c>
      <c r="I1534">
        <v>224.4</v>
      </c>
      <c r="J1534">
        <v>4</v>
      </c>
      <c r="K1534">
        <v>0</v>
      </c>
      <c r="L1534">
        <v>897.6</v>
      </c>
      <c r="M1534">
        <v>58.34</v>
      </c>
      <c r="N1534">
        <v>0</v>
      </c>
      <c r="O1534">
        <v>0</v>
      </c>
      <c r="P1534">
        <v>0</v>
      </c>
      <c r="Q1534">
        <v>0</v>
      </c>
      <c r="R1534">
        <v>62.83</v>
      </c>
      <c r="S1534">
        <v>0</v>
      </c>
      <c r="T1534">
        <v>955.94</v>
      </c>
      <c r="U1534" s="38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 s="38">
        <v>84824</v>
      </c>
      <c r="Y1534" t="str">
        <f>VLOOKUP(Tabela1[[#This Row],[CÓD PRODUTO ]],[1]fornnecedor!$A:$G,7,0)</f>
        <v>DILUENTE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2000184823</v>
      </c>
      <c r="E1535" t="s">
        <v>737</v>
      </c>
      <c r="G1535" t="s">
        <v>549</v>
      </c>
      <c r="H1535" t="s">
        <v>24</v>
      </c>
      <c r="I1535">
        <v>65.48</v>
      </c>
      <c r="J1535">
        <v>40</v>
      </c>
      <c r="K1535">
        <v>0</v>
      </c>
      <c r="L1535" s="3">
        <v>2619.38</v>
      </c>
      <c r="M1535">
        <v>170.26</v>
      </c>
      <c r="N1535">
        <v>0</v>
      </c>
      <c r="O1535">
        <v>0</v>
      </c>
      <c r="P1535">
        <v>0</v>
      </c>
      <c r="Q1535">
        <v>0</v>
      </c>
      <c r="R1535">
        <v>183.36</v>
      </c>
      <c r="S1535">
        <v>0</v>
      </c>
      <c r="T1535" s="3">
        <v>2789.64</v>
      </c>
      <c r="U1535" s="38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 s="38">
        <v>84823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2000184557</v>
      </c>
      <c r="E1536" t="s">
        <v>738</v>
      </c>
      <c r="G1536" t="s">
        <v>549</v>
      </c>
      <c r="H1536" t="s">
        <v>24</v>
      </c>
      <c r="I1536">
        <v>12.73</v>
      </c>
      <c r="J1536">
        <v>204</v>
      </c>
      <c r="K1536">
        <v>0</v>
      </c>
      <c r="L1536" s="3">
        <v>2596.9</v>
      </c>
      <c r="M1536">
        <v>168.8</v>
      </c>
      <c r="N1536">
        <v>0</v>
      </c>
      <c r="O1536">
        <v>0</v>
      </c>
      <c r="P1536">
        <v>0</v>
      </c>
      <c r="Q1536">
        <v>0</v>
      </c>
      <c r="R1536">
        <v>181.78</v>
      </c>
      <c r="S1536">
        <v>0</v>
      </c>
      <c r="T1536" s="3">
        <v>2765.7</v>
      </c>
      <c r="U1536" s="38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 s="38">
        <v>84557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4000284024</v>
      </c>
      <c r="E1537" t="s">
        <v>739</v>
      </c>
      <c r="G1537" t="s">
        <v>549</v>
      </c>
      <c r="H1537" t="s">
        <v>24</v>
      </c>
      <c r="I1537">
        <v>11.39</v>
      </c>
      <c r="J1537">
        <v>48</v>
      </c>
      <c r="K1537">
        <v>0</v>
      </c>
      <c r="L1537">
        <v>546.71</v>
      </c>
      <c r="M1537">
        <v>35.54</v>
      </c>
      <c r="N1537">
        <v>0</v>
      </c>
      <c r="O1537">
        <v>0</v>
      </c>
      <c r="P1537">
        <v>0</v>
      </c>
      <c r="Q1537">
        <v>0</v>
      </c>
      <c r="R1537">
        <v>21.87</v>
      </c>
      <c r="S1537">
        <v>0</v>
      </c>
      <c r="T1537">
        <v>582.25</v>
      </c>
      <c r="U1537" s="38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 s="38">
        <v>84024</v>
      </c>
      <c r="Y1537" t="str">
        <f>VLOOKUP(Tabela1[[#This Row],[CÓD PRODUTO ]],[1]fornnecedor!$A:$G,7,0)</f>
        <v>EPOXI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2003785164</v>
      </c>
      <c r="E1538" t="s">
        <v>740</v>
      </c>
      <c r="G1538" t="s">
        <v>549</v>
      </c>
      <c r="H1538" t="s">
        <v>24</v>
      </c>
      <c r="I1538">
        <v>9.7899999999999991</v>
      </c>
      <c r="J1538">
        <v>600</v>
      </c>
      <c r="K1538">
        <v>0</v>
      </c>
      <c r="L1538" s="3">
        <v>5874.83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411.24</v>
      </c>
      <c r="S1538">
        <v>0</v>
      </c>
      <c r="T1538" s="3">
        <v>5874.83</v>
      </c>
      <c r="U1538" s="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 s="38">
        <v>85164</v>
      </c>
      <c r="Y1538" t="str">
        <f>VLOOKUP(Tabela1[[#This Row],[CÓD PRODUTO ]],[1]fornnecedor!$A:$G,7,0)</f>
        <v>QUEROSENE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6000184499</v>
      </c>
      <c r="E1539" t="s">
        <v>741</v>
      </c>
      <c r="G1539" t="s">
        <v>549</v>
      </c>
      <c r="H1539" t="s">
        <v>24</v>
      </c>
      <c r="I1539">
        <v>122.2</v>
      </c>
      <c r="J1539">
        <v>20</v>
      </c>
      <c r="K1539">
        <v>0</v>
      </c>
      <c r="L1539" s="3">
        <v>2444.0700000000002</v>
      </c>
      <c r="M1539">
        <v>158.86000000000001</v>
      </c>
      <c r="N1539">
        <v>0</v>
      </c>
      <c r="O1539">
        <v>0</v>
      </c>
      <c r="P1539">
        <v>0</v>
      </c>
      <c r="Q1539">
        <v>0</v>
      </c>
      <c r="R1539">
        <v>171.08</v>
      </c>
      <c r="S1539">
        <v>0</v>
      </c>
      <c r="T1539" s="3">
        <v>2602.9299999999998</v>
      </c>
      <c r="U1539" s="38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 s="38">
        <v>84499</v>
      </c>
      <c r="Y1539" t="str">
        <f>VLOOKUP(Tabela1[[#This Row],[CÓD PRODUTO ]],[1]fornnecedor!$A:$G,7,0)</f>
        <v>THINNER DE LIMPEZA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6000124350</v>
      </c>
      <c r="E1540" t="s">
        <v>742</v>
      </c>
      <c r="G1540" t="s">
        <v>549</v>
      </c>
      <c r="H1540" t="s">
        <v>24</v>
      </c>
      <c r="I1540" s="3">
        <v>1160.8800000000001</v>
      </c>
      <c r="J1540">
        <v>8</v>
      </c>
      <c r="K1540">
        <v>0</v>
      </c>
      <c r="L1540" s="3">
        <v>9287.0400000000009</v>
      </c>
      <c r="M1540">
        <v>603.66</v>
      </c>
      <c r="N1540">
        <v>0</v>
      </c>
      <c r="O1540">
        <v>0</v>
      </c>
      <c r="P1540">
        <v>0</v>
      </c>
      <c r="Q1540">
        <v>0</v>
      </c>
      <c r="R1540">
        <v>650.1</v>
      </c>
      <c r="S1540">
        <v>0</v>
      </c>
      <c r="T1540" s="3">
        <v>9890.7000000000007</v>
      </c>
      <c r="U1540" s="38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 s="38">
        <v>24350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6000184560</v>
      </c>
      <c r="E1541" t="s">
        <v>743</v>
      </c>
      <c r="G1541" t="s">
        <v>549</v>
      </c>
      <c r="H1541" t="s">
        <v>24</v>
      </c>
      <c r="I1541">
        <v>35.700000000000003</v>
      </c>
      <c r="J1541">
        <v>500</v>
      </c>
      <c r="K1541">
        <v>0</v>
      </c>
      <c r="L1541" s="3">
        <v>17850</v>
      </c>
      <c r="M1541" s="3">
        <v>1160.25</v>
      </c>
      <c r="N1541">
        <v>0</v>
      </c>
      <c r="O1541">
        <v>0</v>
      </c>
      <c r="P1541">
        <v>0</v>
      </c>
      <c r="Q1541">
        <v>0</v>
      </c>
      <c r="R1541" s="3">
        <v>1249.5</v>
      </c>
      <c r="S1541">
        <v>0</v>
      </c>
      <c r="T1541" s="3">
        <v>19010.25</v>
      </c>
      <c r="U1541" s="38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 s="38">
        <v>84560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6000184497</v>
      </c>
      <c r="E1542" t="s">
        <v>744</v>
      </c>
      <c r="G1542" t="s">
        <v>549</v>
      </c>
      <c r="H1542" t="s">
        <v>24</v>
      </c>
      <c r="I1542">
        <v>7.42</v>
      </c>
      <c r="J1542">
        <v>504</v>
      </c>
      <c r="K1542">
        <v>0</v>
      </c>
      <c r="L1542" s="3">
        <v>3739.44</v>
      </c>
      <c r="M1542">
        <v>243.06</v>
      </c>
      <c r="N1542">
        <v>0</v>
      </c>
      <c r="O1542">
        <v>0</v>
      </c>
      <c r="P1542">
        <v>0</v>
      </c>
      <c r="Q1542">
        <v>0</v>
      </c>
      <c r="R1542">
        <v>261.76</v>
      </c>
      <c r="S1542">
        <v>0</v>
      </c>
      <c r="T1542" s="3">
        <v>3982.5</v>
      </c>
      <c r="U1542" s="38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 s="38">
        <v>84497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2000184825</v>
      </c>
      <c r="E1543" t="s">
        <v>745</v>
      </c>
      <c r="G1543" t="s">
        <v>549</v>
      </c>
      <c r="H1543" t="s">
        <v>24</v>
      </c>
      <c r="I1543">
        <v>137.52000000000001</v>
      </c>
      <c r="J1543">
        <v>30</v>
      </c>
      <c r="K1543">
        <v>0</v>
      </c>
      <c r="L1543" s="3">
        <v>4125.4799999999996</v>
      </c>
      <c r="M1543">
        <v>268.16000000000003</v>
      </c>
      <c r="N1543">
        <v>0</v>
      </c>
      <c r="O1543">
        <v>0</v>
      </c>
      <c r="P1543">
        <v>0</v>
      </c>
      <c r="Q1543">
        <v>0</v>
      </c>
      <c r="R1543">
        <v>288.77999999999997</v>
      </c>
      <c r="S1543">
        <v>0</v>
      </c>
      <c r="T1543" s="3">
        <v>4393.6400000000003</v>
      </c>
      <c r="U1543" s="38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 s="38">
        <v>84825</v>
      </c>
      <c r="Y1543" t="str">
        <f>VLOOKUP(Tabela1[[#This Row],[CÓD PRODUTO ]],[1]fornnecedor!$A:$G,7,0)</f>
        <v>DILUENTE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2000184826</v>
      </c>
      <c r="E1544" t="s">
        <v>746</v>
      </c>
      <c r="G1544" t="s">
        <v>549</v>
      </c>
      <c r="H1544" t="s">
        <v>24</v>
      </c>
      <c r="I1544" s="3">
        <v>1324.99</v>
      </c>
      <c r="J1544">
        <v>2</v>
      </c>
      <c r="K1544">
        <v>0</v>
      </c>
      <c r="L1544" s="3">
        <v>2649.99</v>
      </c>
      <c r="M1544">
        <v>172.25</v>
      </c>
      <c r="N1544">
        <v>0</v>
      </c>
      <c r="O1544">
        <v>0</v>
      </c>
      <c r="P1544">
        <v>0</v>
      </c>
      <c r="Q1544">
        <v>0</v>
      </c>
      <c r="R1544">
        <v>185.5</v>
      </c>
      <c r="S1544">
        <v>0</v>
      </c>
      <c r="T1544" s="3">
        <v>2822.24</v>
      </c>
      <c r="U1544" s="38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 s="38">
        <v>84826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2000184894</v>
      </c>
      <c r="E1545" t="s">
        <v>747</v>
      </c>
      <c r="G1545" t="s">
        <v>549</v>
      </c>
      <c r="H1545" t="s">
        <v>24</v>
      </c>
      <c r="I1545">
        <v>41.19</v>
      </c>
      <c r="J1545">
        <v>132</v>
      </c>
      <c r="K1545">
        <v>0</v>
      </c>
      <c r="L1545" s="3">
        <v>5437.33</v>
      </c>
      <c r="M1545">
        <v>353.43</v>
      </c>
      <c r="N1545">
        <v>0</v>
      </c>
      <c r="O1545">
        <v>0</v>
      </c>
      <c r="P1545">
        <v>0</v>
      </c>
      <c r="Q1545">
        <v>0</v>
      </c>
      <c r="R1545">
        <v>380.61</v>
      </c>
      <c r="S1545">
        <v>0</v>
      </c>
      <c r="T1545" s="3">
        <v>5790.76</v>
      </c>
      <c r="U1545" s="38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 s="38">
        <v>84894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2000184774</v>
      </c>
      <c r="E1546" t="s">
        <v>748</v>
      </c>
      <c r="G1546" t="s">
        <v>549</v>
      </c>
      <c r="H1546" t="s">
        <v>24</v>
      </c>
      <c r="I1546">
        <v>8.23</v>
      </c>
      <c r="J1546">
        <v>252</v>
      </c>
      <c r="K1546">
        <v>0</v>
      </c>
      <c r="L1546" s="3">
        <v>2074.6</v>
      </c>
      <c r="M1546">
        <v>134.85</v>
      </c>
      <c r="N1546">
        <v>0</v>
      </c>
      <c r="O1546">
        <v>0</v>
      </c>
      <c r="P1546">
        <v>0</v>
      </c>
      <c r="Q1546">
        <v>0</v>
      </c>
      <c r="R1546">
        <v>145.22999999999999</v>
      </c>
      <c r="S1546">
        <v>0</v>
      </c>
      <c r="T1546" s="3">
        <v>2209.4499999999998</v>
      </c>
      <c r="U1546" s="38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 s="38">
        <v>84774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749</v>
      </c>
      <c r="B1547" t="s">
        <v>547</v>
      </c>
      <c r="C1547" s="1">
        <v>46030</v>
      </c>
      <c r="D1547" s="2">
        <v>3002385293</v>
      </c>
      <c r="E1547" t="s">
        <v>750</v>
      </c>
      <c r="G1547" t="s">
        <v>549</v>
      </c>
      <c r="H1547" t="s">
        <v>24</v>
      </c>
      <c r="I1547">
        <v>96.79</v>
      </c>
      <c r="J1547">
        <v>9</v>
      </c>
      <c r="K1547">
        <v>0</v>
      </c>
      <c r="L1547">
        <v>871.1</v>
      </c>
      <c r="M1547">
        <v>0</v>
      </c>
      <c r="N1547">
        <v>0</v>
      </c>
      <c r="O1547">
        <v>133.51</v>
      </c>
      <c r="P1547">
        <v>0</v>
      </c>
      <c r="Q1547">
        <v>0</v>
      </c>
      <c r="R1547">
        <v>0</v>
      </c>
      <c r="S1547">
        <v>0</v>
      </c>
      <c r="T1547">
        <v>871.1</v>
      </c>
      <c r="U1547" s="38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 s="38">
        <v>85293</v>
      </c>
      <c r="Y1547" t="str">
        <f>VLOOKUP(Tabela1[[#This Row],[CÓD PRODUTO ]],[1]fornnecedor!$A:$G,7,0)</f>
        <v>TEXTURA</v>
      </c>
      <c r="Z1547">
        <v>792911</v>
      </c>
      <c r="AA1547" t="str">
        <f>Tabela1[[#This Row],[DESCRIÇÃO]]</f>
        <v>BRASILUX TINTAS TECNICAS LTDA</v>
      </c>
    </row>
    <row r="1548" spans="1:27" x14ac:dyDescent="0.3">
      <c r="A1548" t="s">
        <v>751</v>
      </c>
      <c r="B1548" t="s">
        <v>547</v>
      </c>
      <c r="C1548" s="1">
        <v>46042</v>
      </c>
      <c r="D1548" s="2">
        <v>3000185168</v>
      </c>
      <c r="E1548" t="s">
        <v>752</v>
      </c>
      <c r="G1548" t="s">
        <v>549</v>
      </c>
      <c r="H1548" t="s">
        <v>24</v>
      </c>
      <c r="I1548">
        <v>194.65</v>
      </c>
      <c r="J1548">
        <v>3</v>
      </c>
      <c r="K1548">
        <v>0</v>
      </c>
      <c r="L1548">
        <v>583.96</v>
      </c>
      <c r="M1548">
        <v>0</v>
      </c>
      <c r="N1548">
        <v>0</v>
      </c>
      <c r="O1548">
        <v>15.64</v>
      </c>
      <c r="P1548">
        <v>0</v>
      </c>
      <c r="Q1548">
        <v>0</v>
      </c>
      <c r="R1548">
        <v>0</v>
      </c>
      <c r="S1548">
        <v>0</v>
      </c>
      <c r="T1548">
        <v>583.96</v>
      </c>
      <c r="U1548" s="3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 s="38">
        <v>85168</v>
      </c>
      <c r="Y1548" t="str">
        <f>VLOOKUP(Tabela1[[#This Row],[CÓD PRODUTO ]],[1]fornnecedor!$A:$G,7,0)</f>
        <v>TINTA PAREDE</v>
      </c>
      <c r="Z1548">
        <v>794990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4000384643</v>
      </c>
      <c r="E1549" t="s">
        <v>753</v>
      </c>
      <c r="G1549" t="s">
        <v>549</v>
      </c>
      <c r="H1549" t="s">
        <v>24</v>
      </c>
      <c r="I1549">
        <v>23.99</v>
      </c>
      <c r="J1549">
        <v>2</v>
      </c>
      <c r="K1549">
        <v>0</v>
      </c>
      <c r="L1549">
        <v>47.98</v>
      </c>
      <c r="M1549">
        <v>1.56</v>
      </c>
      <c r="N1549">
        <v>0</v>
      </c>
      <c r="O1549">
        <v>1.29</v>
      </c>
      <c r="P1549">
        <v>0</v>
      </c>
      <c r="Q1549">
        <v>0</v>
      </c>
      <c r="R1549">
        <v>0</v>
      </c>
      <c r="S1549">
        <v>0</v>
      </c>
      <c r="T1549">
        <v>49.54</v>
      </c>
      <c r="U1549" s="38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 s="38">
        <v>84643</v>
      </c>
      <c r="Y1549" t="str">
        <f>VLOOKUP(Tabela1[[#This Row],[CÓD PRODUTO ]],[1]fornnecedor!$A:$G,7,0)</f>
        <v xml:space="preserve">BASES SISTEMA NO MACHINE 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4000324335</v>
      </c>
      <c r="E1550" t="s">
        <v>754</v>
      </c>
      <c r="G1550" t="s">
        <v>549</v>
      </c>
      <c r="H1550" t="s">
        <v>24</v>
      </c>
      <c r="I1550">
        <v>250.41</v>
      </c>
      <c r="J1550">
        <v>2</v>
      </c>
      <c r="K1550">
        <v>0</v>
      </c>
      <c r="L1550">
        <v>500.83</v>
      </c>
      <c r="M1550">
        <v>16.28</v>
      </c>
      <c r="N1550">
        <v>0</v>
      </c>
      <c r="O1550">
        <v>13.41</v>
      </c>
      <c r="P1550">
        <v>0</v>
      </c>
      <c r="Q1550">
        <v>0</v>
      </c>
      <c r="R1550">
        <v>0</v>
      </c>
      <c r="S1550">
        <v>0</v>
      </c>
      <c r="T1550">
        <v>517.11</v>
      </c>
      <c r="U1550" s="38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 s="38">
        <v>24335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4000324336</v>
      </c>
      <c r="E1551" t="s">
        <v>755</v>
      </c>
      <c r="G1551" t="s">
        <v>549</v>
      </c>
      <c r="H1551" t="s">
        <v>24</v>
      </c>
      <c r="I1551">
        <v>242.63</v>
      </c>
      <c r="J1551">
        <v>4</v>
      </c>
      <c r="K1551">
        <v>0</v>
      </c>
      <c r="L1551">
        <v>970.5</v>
      </c>
      <c r="M1551">
        <v>31.54</v>
      </c>
      <c r="N1551">
        <v>0</v>
      </c>
      <c r="O1551">
        <v>25.99</v>
      </c>
      <c r="P1551">
        <v>0</v>
      </c>
      <c r="Q1551">
        <v>0</v>
      </c>
      <c r="R1551">
        <v>0</v>
      </c>
      <c r="S1551">
        <v>0</v>
      </c>
      <c r="T1551" s="3">
        <v>1002.04</v>
      </c>
      <c r="U1551" s="38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 s="38">
        <v>24336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4000324337</v>
      </c>
      <c r="E1552" t="s">
        <v>756</v>
      </c>
      <c r="G1552" t="s">
        <v>549</v>
      </c>
      <c r="H1552" t="s">
        <v>24</v>
      </c>
      <c r="I1552">
        <v>116.67</v>
      </c>
      <c r="J1552">
        <v>2</v>
      </c>
      <c r="K1552">
        <v>0</v>
      </c>
      <c r="L1552">
        <v>233.33</v>
      </c>
      <c r="M1552">
        <v>7.58</v>
      </c>
      <c r="N1552">
        <v>0</v>
      </c>
      <c r="O1552">
        <v>6.25</v>
      </c>
      <c r="P1552">
        <v>0</v>
      </c>
      <c r="Q1552">
        <v>0</v>
      </c>
      <c r="R1552">
        <v>0</v>
      </c>
      <c r="S1552">
        <v>0</v>
      </c>
      <c r="T1552">
        <v>240.91</v>
      </c>
      <c r="U1552" s="38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 s="38">
        <v>24337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4000324339</v>
      </c>
      <c r="E1553" t="s">
        <v>757</v>
      </c>
      <c r="G1553" t="s">
        <v>549</v>
      </c>
      <c r="H1553" t="s">
        <v>24</v>
      </c>
      <c r="I1553">
        <v>131.72</v>
      </c>
      <c r="J1553">
        <v>2</v>
      </c>
      <c r="K1553">
        <v>0</v>
      </c>
      <c r="L1553">
        <v>263.45</v>
      </c>
      <c r="M1553">
        <v>8.56</v>
      </c>
      <c r="N1553">
        <v>0</v>
      </c>
      <c r="O1553">
        <v>7.06</v>
      </c>
      <c r="P1553">
        <v>0</v>
      </c>
      <c r="Q1553">
        <v>0</v>
      </c>
      <c r="R1553">
        <v>0</v>
      </c>
      <c r="S1553">
        <v>0</v>
      </c>
      <c r="T1553">
        <v>272.01</v>
      </c>
      <c r="U1553" s="38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 s="38">
        <v>24339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4000324340</v>
      </c>
      <c r="E1554" t="s">
        <v>758</v>
      </c>
      <c r="G1554" t="s">
        <v>549</v>
      </c>
      <c r="H1554" t="s">
        <v>24</v>
      </c>
      <c r="I1554">
        <v>153.62</v>
      </c>
      <c r="J1554">
        <v>2</v>
      </c>
      <c r="K1554">
        <v>0</v>
      </c>
      <c r="L1554">
        <v>307.23</v>
      </c>
      <c r="M1554">
        <v>9.99</v>
      </c>
      <c r="N1554">
        <v>0</v>
      </c>
      <c r="O1554">
        <v>8.23</v>
      </c>
      <c r="P1554">
        <v>0</v>
      </c>
      <c r="Q1554">
        <v>0</v>
      </c>
      <c r="R1554">
        <v>0</v>
      </c>
      <c r="S1554">
        <v>0</v>
      </c>
      <c r="T1554">
        <v>317.22000000000003</v>
      </c>
      <c r="U1554" s="38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 s="38">
        <v>24340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4000324352</v>
      </c>
      <c r="E1555" t="s">
        <v>759</v>
      </c>
      <c r="G1555" t="s">
        <v>549</v>
      </c>
      <c r="H1555" t="s">
        <v>24</v>
      </c>
      <c r="I1555">
        <v>280.16000000000003</v>
      </c>
      <c r="J1555">
        <v>4</v>
      </c>
      <c r="K1555">
        <v>0</v>
      </c>
      <c r="L1555" s="3">
        <v>1120.6400000000001</v>
      </c>
      <c r="M1555">
        <v>36.42</v>
      </c>
      <c r="N1555">
        <v>0</v>
      </c>
      <c r="O1555">
        <v>30.02</v>
      </c>
      <c r="P1555">
        <v>0</v>
      </c>
      <c r="Q1555">
        <v>0</v>
      </c>
      <c r="R1555">
        <v>0</v>
      </c>
      <c r="S1555">
        <v>0</v>
      </c>
      <c r="T1555" s="3">
        <v>1157.06</v>
      </c>
      <c r="U1555" s="38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 s="38">
        <v>24352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4000324351</v>
      </c>
      <c r="E1556" t="s">
        <v>760</v>
      </c>
      <c r="G1556" t="s">
        <v>549</v>
      </c>
      <c r="H1556" t="s">
        <v>24</v>
      </c>
      <c r="I1556">
        <v>288.13</v>
      </c>
      <c r="J1556">
        <v>2</v>
      </c>
      <c r="K1556">
        <v>0</v>
      </c>
      <c r="L1556">
        <v>576.25</v>
      </c>
      <c r="M1556">
        <v>18.73</v>
      </c>
      <c r="N1556">
        <v>0</v>
      </c>
      <c r="O1556">
        <v>15.43</v>
      </c>
      <c r="P1556">
        <v>0</v>
      </c>
      <c r="Q1556">
        <v>0</v>
      </c>
      <c r="R1556">
        <v>0</v>
      </c>
      <c r="S1556">
        <v>0</v>
      </c>
      <c r="T1556">
        <v>594.98</v>
      </c>
      <c r="U1556" s="38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 s="38">
        <v>24351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4000384886</v>
      </c>
      <c r="E1557" t="s">
        <v>761</v>
      </c>
      <c r="G1557" t="s">
        <v>549</v>
      </c>
      <c r="H1557" t="s">
        <v>24</v>
      </c>
      <c r="I1557">
        <v>145.66999999999999</v>
      </c>
      <c r="J1557">
        <v>4</v>
      </c>
      <c r="K1557">
        <v>0</v>
      </c>
      <c r="L1557">
        <v>582.69000000000005</v>
      </c>
      <c r="M1557">
        <v>18.93</v>
      </c>
      <c r="N1557">
        <v>0</v>
      </c>
      <c r="O1557">
        <v>15.61</v>
      </c>
      <c r="P1557">
        <v>0</v>
      </c>
      <c r="Q1557">
        <v>0</v>
      </c>
      <c r="R1557">
        <v>0</v>
      </c>
      <c r="S1557">
        <v>0</v>
      </c>
      <c r="T1557">
        <v>601.62</v>
      </c>
      <c r="U1557" s="38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 s="38">
        <v>84886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4000385272</v>
      </c>
      <c r="E1558" t="s">
        <v>762</v>
      </c>
      <c r="G1558" t="s">
        <v>549</v>
      </c>
      <c r="H1558" t="s">
        <v>24</v>
      </c>
      <c r="I1558">
        <v>31.42</v>
      </c>
      <c r="J1558">
        <v>2</v>
      </c>
      <c r="K1558">
        <v>0</v>
      </c>
      <c r="L1558">
        <v>62.84</v>
      </c>
      <c r="M1558">
        <v>2.0499999999999998</v>
      </c>
      <c r="N1558">
        <v>0</v>
      </c>
      <c r="O1558">
        <v>1.68</v>
      </c>
      <c r="P1558">
        <v>0</v>
      </c>
      <c r="Q1558">
        <v>0</v>
      </c>
      <c r="R1558">
        <v>0</v>
      </c>
      <c r="S1558">
        <v>0</v>
      </c>
      <c r="T1558">
        <v>64.89</v>
      </c>
      <c r="U1558" s="3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 s="38">
        <v>85272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4000585428</v>
      </c>
      <c r="E1559" t="s">
        <v>763</v>
      </c>
      <c r="G1559" t="s">
        <v>549</v>
      </c>
      <c r="H1559" t="s">
        <v>24</v>
      </c>
      <c r="I1559">
        <v>44.77</v>
      </c>
      <c r="J1559">
        <v>2</v>
      </c>
      <c r="K1559">
        <v>0</v>
      </c>
      <c r="L1559">
        <v>89.55</v>
      </c>
      <c r="M1559">
        <v>2.91</v>
      </c>
      <c r="N1559">
        <v>0</v>
      </c>
      <c r="O1559">
        <v>2.4</v>
      </c>
      <c r="P1559">
        <v>0</v>
      </c>
      <c r="Q1559">
        <v>0</v>
      </c>
      <c r="R1559">
        <v>0</v>
      </c>
      <c r="S1559">
        <v>0</v>
      </c>
      <c r="T1559">
        <v>92.46</v>
      </c>
      <c r="U1559" s="38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 s="38">
        <v>85428</v>
      </c>
      <c r="Y1559" t="str">
        <f>VLOOKUP(Tabela1[[#This Row],[CÓD PRODUTO ]],[1]fornnecedor!$A:$G,7,0)</f>
        <v>BASES NO MACHINE PREMIUM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4000187175</v>
      </c>
      <c r="E1560" t="s">
        <v>764</v>
      </c>
      <c r="G1560" t="s">
        <v>549</v>
      </c>
      <c r="H1560" t="s">
        <v>24</v>
      </c>
      <c r="I1560">
        <v>61.62</v>
      </c>
      <c r="J1560">
        <v>8</v>
      </c>
      <c r="K1560">
        <v>0</v>
      </c>
      <c r="L1560">
        <v>492.96</v>
      </c>
      <c r="M1560">
        <v>16.02</v>
      </c>
      <c r="N1560">
        <v>0</v>
      </c>
      <c r="O1560">
        <v>13.2</v>
      </c>
      <c r="P1560">
        <v>0</v>
      </c>
      <c r="Q1560">
        <v>0</v>
      </c>
      <c r="R1560">
        <v>0</v>
      </c>
      <c r="S1560">
        <v>0</v>
      </c>
      <c r="T1560">
        <v>508.98</v>
      </c>
      <c r="U1560" s="38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 s="38">
        <v>87175</v>
      </c>
      <c r="Y1560" t="str">
        <f>VLOOKUP(Tabela1[[#This Row],[CÓD PRODUTO ]],[1]fornnecedor!$A:$G,7,0)</f>
        <v>ESMALTES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4000184099</v>
      </c>
      <c r="E1561" t="s">
        <v>556</v>
      </c>
      <c r="G1561" t="s">
        <v>549</v>
      </c>
      <c r="H1561" t="s">
        <v>24</v>
      </c>
      <c r="I1561">
        <v>60.89</v>
      </c>
      <c r="J1561">
        <v>4</v>
      </c>
      <c r="K1561">
        <v>0</v>
      </c>
      <c r="L1561">
        <v>243.55</v>
      </c>
      <c r="M1561">
        <v>7.91</v>
      </c>
      <c r="N1561">
        <v>0</v>
      </c>
      <c r="O1561">
        <v>6.52</v>
      </c>
      <c r="P1561">
        <v>0</v>
      </c>
      <c r="Q1561">
        <v>0</v>
      </c>
      <c r="R1561">
        <v>0</v>
      </c>
      <c r="S1561">
        <v>0</v>
      </c>
      <c r="T1561">
        <v>251.46</v>
      </c>
      <c r="U1561" s="38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 s="38">
        <v>84099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4000184101</v>
      </c>
      <c r="E1562" t="s">
        <v>765</v>
      </c>
      <c r="G1562" t="s">
        <v>549</v>
      </c>
      <c r="H1562" t="s">
        <v>24</v>
      </c>
      <c r="I1562">
        <v>57.33</v>
      </c>
      <c r="J1562">
        <v>12</v>
      </c>
      <c r="K1562">
        <v>0</v>
      </c>
      <c r="L1562">
        <v>687.96</v>
      </c>
      <c r="M1562">
        <v>22.36</v>
      </c>
      <c r="N1562">
        <v>0</v>
      </c>
      <c r="O1562">
        <v>18.43</v>
      </c>
      <c r="P1562">
        <v>0</v>
      </c>
      <c r="Q1562">
        <v>0</v>
      </c>
      <c r="R1562">
        <v>0</v>
      </c>
      <c r="S1562">
        <v>0</v>
      </c>
      <c r="T1562">
        <v>710.32</v>
      </c>
      <c r="U1562" s="38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 s="38">
        <v>84101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766</v>
      </c>
      <c r="B1563" t="s">
        <v>547</v>
      </c>
      <c r="C1563" s="1">
        <v>46043</v>
      </c>
      <c r="D1563" s="2">
        <v>4000284898</v>
      </c>
      <c r="E1563" t="s">
        <v>767</v>
      </c>
      <c r="G1563" t="s">
        <v>549</v>
      </c>
      <c r="H1563" t="s">
        <v>24</v>
      </c>
      <c r="I1563">
        <v>120.9</v>
      </c>
      <c r="J1563">
        <v>40</v>
      </c>
      <c r="K1563">
        <v>0</v>
      </c>
      <c r="L1563" s="3">
        <v>4836</v>
      </c>
      <c r="M1563">
        <v>157.16999999999999</v>
      </c>
      <c r="N1563">
        <v>0</v>
      </c>
      <c r="O1563">
        <v>88.86</v>
      </c>
      <c r="P1563">
        <v>0</v>
      </c>
      <c r="Q1563">
        <v>0</v>
      </c>
      <c r="R1563">
        <v>0</v>
      </c>
      <c r="S1563">
        <v>0</v>
      </c>
      <c r="T1563" s="3">
        <v>4993.17</v>
      </c>
      <c r="U1563" s="38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 s="38">
        <v>84898</v>
      </c>
      <c r="Y1563" t="str">
        <f>VLOOKUP(Tabela1[[#This Row],[CÓD PRODUTO ]],[1]fornnecedor!$A:$G,7,0)</f>
        <v>EPOXI</v>
      </c>
      <c r="Z1563">
        <v>795328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4000286935</v>
      </c>
      <c r="E1564" t="s">
        <v>768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 s="38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 s="38">
        <v>86935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4000285292</v>
      </c>
      <c r="E1565" t="s">
        <v>769</v>
      </c>
      <c r="G1565" t="s">
        <v>549</v>
      </c>
      <c r="H1565" t="s">
        <v>24</v>
      </c>
      <c r="I1565">
        <v>120.9</v>
      </c>
      <c r="J1565">
        <v>4</v>
      </c>
      <c r="K1565">
        <v>0</v>
      </c>
      <c r="L1565">
        <v>483.6</v>
      </c>
      <c r="M1565">
        <v>15.72</v>
      </c>
      <c r="N1565">
        <v>0</v>
      </c>
      <c r="O1565">
        <v>8.89</v>
      </c>
      <c r="P1565">
        <v>0</v>
      </c>
      <c r="Q1565">
        <v>0</v>
      </c>
      <c r="R1565">
        <v>0</v>
      </c>
      <c r="S1565">
        <v>0</v>
      </c>
      <c r="T1565">
        <v>499.32</v>
      </c>
      <c r="U1565" s="38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 s="38">
        <v>85292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5623</v>
      </c>
      <c r="B1566" t="s">
        <v>547</v>
      </c>
      <c r="C1566" s="1">
        <v>46059</v>
      </c>
      <c r="D1566" s="2">
        <v>3000184248</v>
      </c>
      <c r="E1566" t="s">
        <v>561</v>
      </c>
      <c r="G1566" t="s">
        <v>549</v>
      </c>
      <c r="H1566" t="s">
        <v>24</v>
      </c>
      <c r="I1566">
        <v>91.9</v>
      </c>
      <c r="J1566">
        <v>4</v>
      </c>
      <c r="K1566">
        <v>0</v>
      </c>
      <c r="L1566">
        <v>367.6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367.6</v>
      </c>
      <c r="U1566" s="38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 s="38">
        <v>84248</v>
      </c>
      <c r="Y1566" t="str">
        <f>VLOOKUP(Tabela1[[#This Row],[CÓD PRODUTO ]],[1]fornnecedor!$A:$G,7,0)</f>
        <v>TINTA PAREDE</v>
      </c>
      <c r="Z1566">
        <v>798732</v>
      </c>
      <c r="AA1566" t="str">
        <f>Tabela1[[#This Row],[DESCRIÇÃO]]</f>
        <v>BRASILUX TINTAS TECNICAS LTDA</v>
      </c>
    </row>
    <row r="1567" spans="1:27" x14ac:dyDescent="0.3">
      <c r="A1567" t="s">
        <v>5623</v>
      </c>
      <c r="B1567" t="s">
        <v>547</v>
      </c>
      <c r="C1567" s="1">
        <v>46059</v>
      </c>
      <c r="D1567" s="2">
        <v>3000184250</v>
      </c>
      <c r="E1567" t="s">
        <v>562</v>
      </c>
      <c r="G1567" t="s">
        <v>549</v>
      </c>
      <c r="H1567" t="s">
        <v>24</v>
      </c>
      <c r="I1567">
        <v>91.9</v>
      </c>
      <c r="J1567">
        <v>8</v>
      </c>
      <c r="K1567">
        <v>0</v>
      </c>
      <c r="L1567">
        <v>735.2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735.2</v>
      </c>
      <c r="U1567" s="38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 s="38">
        <v>84250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5623</v>
      </c>
      <c r="B1568" t="s">
        <v>547</v>
      </c>
      <c r="C1568" s="1">
        <v>46059</v>
      </c>
      <c r="D1568" s="2">
        <v>3000184255</v>
      </c>
      <c r="E1568" t="s">
        <v>3144</v>
      </c>
      <c r="G1568" t="s">
        <v>549</v>
      </c>
      <c r="H1568" t="s">
        <v>24</v>
      </c>
      <c r="I1568">
        <v>91.9</v>
      </c>
      <c r="J1568">
        <v>4</v>
      </c>
      <c r="K1568">
        <v>0</v>
      </c>
      <c r="L1568">
        <v>367.6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367.6</v>
      </c>
      <c r="U1568" s="3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 s="38">
        <v>84255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5623</v>
      </c>
      <c r="B1569" t="s">
        <v>547</v>
      </c>
      <c r="C1569" s="1">
        <v>46059</v>
      </c>
      <c r="D1569" s="2">
        <v>3000384382</v>
      </c>
      <c r="E1569" t="s">
        <v>565</v>
      </c>
      <c r="G1569" t="s">
        <v>549</v>
      </c>
      <c r="H1569" t="s">
        <v>24</v>
      </c>
      <c r="I1569">
        <v>133.6</v>
      </c>
      <c r="J1569">
        <v>10</v>
      </c>
      <c r="K1569">
        <v>0</v>
      </c>
      <c r="L1569" s="3">
        <v>1336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 s="3">
        <v>1336</v>
      </c>
      <c r="U1569" s="38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 s="38">
        <v>84382</v>
      </c>
      <c r="Y1569" t="str">
        <f>VLOOKUP(Tabela1[[#This Row],[CÓD PRODUTO ]],[1]fornnecedor!$A:$G,7,0)</f>
        <v>TINTA PARA PISO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5623</v>
      </c>
      <c r="B1570" t="s">
        <v>547</v>
      </c>
      <c r="C1570" s="1">
        <v>46059</v>
      </c>
      <c r="D1570" s="2">
        <v>3000384386</v>
      </c>
      <c r="E1570" t="s">
        <v>569</v>
      </c>
      <c r="G1570" t="s">
        <v>549</v>
      </c>
      <c r="H1570" t="s">
        <v>24</v>
      </c>
      <c r="I1570">
        <v>133.6</v>
      </c>
      <c r="J1570">
        <v>20</v>
      </c>
      <c r="K1570">
        <v>0</v>
      </c>
      <c r="L1570" s="3">
        <v>2672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2672</v>
      </c>
      <c r="U1570" s="38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 s="38">
        <v>84386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5623</v>
      </c>
      <c r="B1571" t="s">
        <v>547</v>
      </c>
      <c r="C1571" s="1">
        <v>46059</v>
      </c>
      <c r="D1571" s="2">
        <v>3000384389</v>
      </c>
      <c r="E1571" t="s">
        <v>572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 s="38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 s="38">
        <v>84389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5623</v>
      </c>
      <c r="B1572" t="s">
        <v>547</v>
      </c>
      <c r="C1572" s="1">
        <v>46059</v>
      </c>
      <c r="D1572" s="2">
        <v>3000384387</v>
      </c>
      <c r="E1572" t="s">
        <v>570</v>
      </c>
      <c r="G1572" t="s">
        <v>549</v>
      </c>
      <c r="H1572" t="s">
        <v>24</v>
      </c>
      <c r="I1572">
        <v>133.6</v>
      </c>
      <c r="J1572">
        <v>8</v>
      </c>
      <c r="K1572">
        <v>0</v>
      </c>
      <c r="L1572" s="3">
        <v>1068.8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1068.8</v>
      </c>
      <c r="U1572" s="38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 s="38">
        <v>84387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5623</v>
      </c>
      <c r="B1573" t="s">
        <v>547</v>
      </c>
      <c r="C1573" s="1">
        <v>46059</v>
      </c>
      <c r="D1573" s="2">
        <v>4000185268</v>
      </c>
      <c r="E1573" t="s">
        <v>4519</v>
      </c>
      <c r="G1573" t="s">
        <v>549</v>
      </c>
      <c r="H1573" t="s">
        <v>24</v>
      </c>
      <c r="I1573">
        <v>65.900000000000006</v>
      </c>
      <c r="J1573">
        <v>4</v>
      </c>
      <c r="K1573">
        <v>0</v>
      </c>
      <c r="L1573">
        <v>263.60000000000002</v>
      </c>
      <c r="M1573">
        <v>8.57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272.17</v>
      </c>
      <c r="U1573" s="38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 s="38">
        <v>85268</v>
      </c>
      <c r="Y1573" t="str">
        <f>VLOOKUP(Tabela1[[#This Row],[CÓD PRODUTO ]],[1]fornnecedor!$A:$G,7,0)</f>
        <v>ESMALTES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5623</v>
      </c>
      <c r="B1574" t="s">
        <v>547</v>
      </c>
      <c r="C1574" s="1">
        <v>46059</v>
      </c>
      <c r="D1574" s="2">
        <v>4000184070</v>
      </c>
      <c r="E1574" t="s">
        <v>4050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272.16000000000003</v>
      </c>
      <c r="U1574" s="38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 s="38">
        <v>84070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5623</v>
      </c>
      <c r="B1575" t="s">
        <v>547</v>
      </c>
      <c r="C1575" s="1">
        <v>46059</v>
      </c>
      <c r="D1575" s="2">
        <v>4000284113</v>
      </c>
      <c r="E1575" t="s">
        <v>581</v>
      </c>
      <c r="G1575" t="s">
        <v>549</v>
      </c>
      <c r="H1575" t="s">
        <v>24</v>
      </c>
      <c r="I1575">
        <v>109.9</v>
      </c>
      <c r="J1575">
        <v>30</v>
      </c>
      <c r="K1575">
        <v>0</v>
      </c>
      <c r="L1575" s="3">
        <v>3297</v>
      </c>
      <c r="M1575">
        <v>107.16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 s="3">
        <v>3404.16</v>
      </c>
      <c r="U1575" s="38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 s="38">
        <v>84113</v>
      </c>
      <c r="Y1575" t="str">
        <f>VLOOKUP(Tabela1[[#This Row],[CÓD PRODUTO ]],[1]fornnecedor!$A:$G,7,0)</f>
        <v>EPOXI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5623</v>
      </c>
      <c r="B1576" t="s">
        <v>547</v>
      </c>
      <c r="C1576" s="1">
        <v>46059</v>
      </c>
      <c r="D1576" s="2">
        <v>4000284762</v>
      </c>
      <c r="E1576" t="s">
        <v>583</v>
      </c>
      <c r="G1576" t="s">
        <v>549</v>
      </c>
      <c r="H1576" t="s">
        <v>24</v>
      </c>
      <c r="I1576">
        <v>109.9</v>
      </c>
      <c r="J1576">
        <v>40</v>
      </c>
      <c r="K1576">
        <v>0</v>
      </c>
      <c r="L1576" s="3">
        <v>4396</v>
      </c>
      <c r="M1576">
        <v>142.87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4538.87</v>
      </c>
      <c r="U1576" s="38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 s="38">
        <v>84762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5623</v>
      </c>
      <c r="B1577" t="s">
        <v>547</v>
      </c>
      <c r="C1577" s="1">
        <v>46059</v>
      </c>
      <c r="D1577" s="2">
        <v>4000284925</v>
      </c>
      <c r="E1577" t="s">
        <v>584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 s="38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 s="38">
        <v>84925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5623</v>
      </c>
      <c r="B1578" t="s">
        <v>547</v>
      </c>
      <c r="C1578" s="1">
        <v>46059</v>
      </c>
      <c r="D1578" s="2">
        <v>4000284112</v>
      </c>
      <c r="E1578" t="s">
        <v>585</v>
      </c>
      <c r="G1578" t="s">
        <v>549</v>
      </c>
      <c r="H1578" t="s">
        <v>24</v>
      </c>
      <c r="I1578">
        <v>109.9</v>
      </c>
      <c r="J1578">
        <v>10</v>
      </c>
      <c r="K1578">
        <v>0</v>
      </c>
      <c r="L1578" s="3">
        <v>1099</v>
      </c>
      <c r="M1578">
        <v>35.71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1134.71</v>
      </c>
      <c r="U1578" s="3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 s="38">
        <v>84112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5623</v>
      </c>
      <c r="B1579" t="s">
        <v>547</v>
      </c>
      <c r="C1579" s="1">
        <v>46059</v>
      </c>
      <c r="D1579" s="2">
        <v>4000284897</v>
      </c>
      <c r="E1579" t="s">
        <v>4854</v>
      </c>
      <c r="G1579" t="s">
        <v>549</v>
      </c>
      <c r="H1579" t="s">
        <v>24</v>
      </c>
      <c r="I1579">
        <v>120.9</v>
      </c>
      <c r="J1579">
        <v>12</v>
      </c>
      <c r="K1579">
        <v>0</v>
      </c>
      <c r="L1579" s="3">
        <v>1450.8</v>
      </c>
      <c r="M1579">
        <v>47.16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1497.96</v>
      </c>
      <c r="U1579" s="38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 s="38">
        <v>84897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5623</v>
      </c>
      <c r="B1580" t="s">
        <v>547</v>
      </c>
      <c r="C1580" s="1">
        <v>46059</v>
      </c>
      <c r="D1580" s="2">
        <v>4000284898</v>
      </c>
      <c r="E1580" t="s">
        <v>767</v>
      </c>
      <c r="G1580" t="s">
        <v>549</v>
      </c>
      <c r="H1580" t="s">
        <v>24</v>
      </c>
      <c r="I1580">
        <v>120.9</v>
      </c>
      <c r="J1580">
        <v>30</v>
      </c>
      <c r="K1580">
        <v>0</v>
      </c>
      <c r="L1580" s="3">
        <v>3627</v>
      </c>
      <c r="M1580">
        <v>117.87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3744.87</v>
      </c>
      <c r="U1580" s="38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 s="38">
        <v>84898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5623</v>
      </c>
      <c r="B1581" t="s">
        <v>547</v>
      </c>
      <c r="C1581" s="1">
        <v>46059</v>
      </c>
      <c r="D1581" s="2">
        <v>4000286935</v>
      </c>
      <c r="E1581" t="s">
        <v>768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117.88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3744.88</v>
      </c>
      <c r="U1581" s="38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 s="38">
        <v>86935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5623</v>
      </c>
      <c r="B1582" t="s">
        <v>547</v>
      </c>
      <c r="C1582" s="1">
        <v>46059</v>
      </c>
      <c r="D1582" s="2">
        <v>4000284902</v>
      </c>
      <c r="E1582" t="s">
        <v>4557</v>
      </c>
      <c r="G1582" t="s">
        <v>549</v>
      </c>
      <c r="H1582" t="s">
        <v>24</v>
      </c>
      <c r="I1582">
        <v>120.9</v>
      </c>
      <c r="J1582">
        <v>8</v>
      </c>
      <c r="K1582">
        <v>0</v>
      </c>
      <c r="L1582">
        <v>967.2</v>
      </c>
      <c r="M1582">
        <v>31.43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998.63</v>
      </c>
      <c r="U1582" s="38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 s="38">
        <v>84902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5623</v>
      </c>
      <c r="B1583" t="s">
        <v>547</v>
      </c>
      <c r="C1583" s="1">
        <v>46059</v>
      </c>
      <c r="D1583" s="2">
        <v>4000184174</v>
      </c>
      <c r="E1583" t="s">
        <v>574</v>
      </c>
      <c r="G1583" t="s">
        <v>549</v>
      </c>
      <c r="H1583" t="s">
        <v>24</v>
      </c>
      <c r="I1583">
        <v>65.900000000000006</v>
      </c>
      <c r="J1583">
        <v>32</v>
      </c>
      <c r="K1583">
        <v>0</v>
      </c>
      <c r="L1583" s="3">
        <v>2108.8000000000002</v>
      </c>
      <c r="M1583">
        <v>68.540000000000006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 s="3">
        <v>2177.34</v>
      </c>
      <c r="U1583" s="38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 s="38">
        <v>84174</v>
      </c>
      <c r="Y1583" t="str">
        <f>VLOOKUP(Tabela1[[#This Row],[CÓD PRODUTO ]],[1]fornnecedor!$A:$G,7,0)</f>
        <v>ESMALTES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5623</v>
      </c>
      <c r="B1584" t="s">
        <v>547</v>
      </c>
      <c r="C1584" s="1">
        <v>46059</v>
      </c>
      <c r="D1584" s="2">
        <v>4000284114</v>
      </c>
      <c r="E1584" t="s">
        <v>580</v>
      </c>
      <c r="G1584" t="s">
        <v>549</v>
      </c>
      <c r="H1584" t="s">
        <v>24</v>
      </c>
      <c r="I1584">
        <v>109.9</v>
      </c>
      <c r="J1584">
        <v>30</v>
      </c>
      <c r="K1584">
        <v>0</v>
      </c>
      <c r="L1584" s="3">
        <v>3297</v>
      </c>
      <c r="M1584">
        <v>107.15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3404.15</v>
      </c>
      <c r="U1584" s="38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 s="38">
        <v>84114</v>
      </c>
      <c r="Y1584" t="str">
        <f>VLOOKUP(Tabela1[[#This Row],[CÓD PRODUTO ]],[1]fornnecedor!$A:$G,7,0)</f>
        <v>EPOXI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5624</v>
      </c>
      <c r="B1585" t="s">
        <v>547</v>
      </c>
      <c r="C1585" s="1">
        <v>46059</v>
      </c>
      <c r="D1585" s="2">
        <v>3001384029</v>
      </c>
      <c r="E1585" t="s">
        <v>735</v>
      </c>
      <c r="G1585" t="s">
        <v>549</v>
      </c>
      <c r="H1585" t="s">
        <v>24</v>
      </c>
      <c r="I1585">
        <v>8.44</v>
      </c>
      <c r="J1585">
        <v>36</v>
      </c>
      <c r="K1585">
        <v>0</v>
      </c>
      <c r="L1585">
        <v>303.86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21.27</v>
      </c>
      <c r="S1585">
        <v>0</v>
      </c>
      <c r="T1585">
        <v>303.86</v>
      </c>
      <c r="U1585" s="38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 s="38">
        <v>84029</v>
      </c>
      <c r="Y1585" t="str">
        <f>VLOOKUP(Tabela1[[#This Row],[CÓD PRODUTO ]],[1]fornnecedor!$A:$G,7,0)</f>
        <v>AGUARRAS</v>
      </c>
      <c r="Z1585">
        <v>798733</v>
      </c>
      <c r="AA1585" t="str">
        <f>Tabela1[[#This Row],[DESCRIÇÃO]]</f>
        <v>BRASILUX TINTAS TECNICAS LTDA</v>
      </c>
    </row>
    <row r="1586" spans="1:27" x14ac:dyDescent="0.3">
      <c r="A1586" t="s">
        <v>5624</v>
      </c>
      <c r="B1586" t="s">
        <v>547</v>
      </c>
      <c r="C1586" s="1">
        <v>46059</v>
      </c>
      <c r="D1586" s="2">
        <v>2000184824</v>
      </c>
      <c r="E1586" t="s">
        <v>736</v>
      </c>
      <c r="G1586" t="s">
        <v>549</v>
      </c>
      <c r="H1586" t="s">
        <v>24</v>
      </c>
      <c r="I1586">
        <v>224.4</v>
      </c>
      <c r="J1586">
        <v>2</v>
      </c>
      <c r="K1586">
        <v>0</v>
      </c>
      <c r="L1586">
        <v>448.8</v>
      </c>
      <c r="M1586">
        <v>29.17</v>
      </c>
      <c r="N1586">
        <v>0</v>
      </c>
      <c r="O1586">
        <v>0</v>
      </c>
      <c r="P1586">
        <v>0</v>
      </c>
      <c r="Q1586">
        <v>0</v>
      </c>
      <c r="R1586">
        <v>31.42</v>
      </c>
      <c r="S1586">
        <v>0</v>
      </c>
      <c r="T1586">
        <v>477.97</v>
      </c>
      <c r="U1586" s="38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 s="38">
        <v>84824</v>
      </c>
      <c r="Y1586" t="str">
        <f>VLOOKUP(Tabela1[[#This Row],[CÓD PRODUTO ]],[1]fornnecedor!$A:$G,7,0)</f>
        <v>DILUENTE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5624</v>
      </c>
      <c r="B1587" t="s">
        <v>547</v>
      </c>
      <c r="C1587" s="1">
        <v>46059</v>
      </c>
      <c r="D1587" s="2">
        <v>2000184823</v>
      </c>
      <c r="E1587" t="s">
        <v>737</v>
      </c>
      <c r="G1587" t="s">
        <v>549</v>
      </c>
      <c r="H1587" t="s">
        <v>24</v>
      </c>
      <c r="I1587">
        <v>65.48</v>
      </c>
      <c r="J1587">
        <v>60</v>
      </c>
      <c r="K1587">
        <v>0</v>
      </c>
      <c r="L1587" s="3">
        <v>3929.07</v>
      </c>
      <c r="M1587">
        <v>255.39</v>
      </c>
      <c r="N1587">
        <v>0</v>
      </c>
      <c r="O1587">
        <v>0</v>
      </c>
      <c r="P1587">
        <v>0</v>
      </c>
      <c r="Q1587">
        <v>0</v>
      </c>
      <c r="R1587">
        <v>275.02999999999997</v>
      </c>
      <c r="S1587">
        <v>0</v>
      </c>
      <c r="T1587" s="3">
        <v>4184.46</v>
      </c>
      <c r="U1587" s="38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 s="38">
        <v>84823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5624</v>
      </c>
      <c r="B1588" t="s">
        <v>547</v>
      </c>
      <c r="C1588" s="1">
        <v>46059</v>
      </c>
      <c r="D1588" s="2">
        <v>6000184499</v>
      </c>
      <c r="E1588" t="s">
        <v>741</v>
      </c>
      <c r="G1588" t="s">
        <v>549</v>
      </c>
      <c r="H1588" t="s">
        <v>24</v>
      </c>
      <c r="I1588">
        <v>122.2</v>
      </c>
      <c r="J1588">
        <v>15</v>
      </c>
      <c r="K1588">
        <v>0</v>
      </c>
      <c r="L1588" s="3">
        <v>1833.05</v>
      </c>
      <c r="M1588">
        <v>119.15</v>
      </c>
      <c r="N1588">
        <v>0</v>
      </c>
      <c r="O1588">
        <v>0</v>
      </c>
      <c r="P1588">
        <v>0</v>
      </c>
      <c r="Q1588">
        <v>0</v>
      </c>
      <c r="R1588">
        <v>128.31</v>
      </c>
      <c r="S1588">
        <v>0</v>
      </c>
      <c r="T1588" s="3">
        <v>1952.2</v>
      </c>
      <c r="U1588" s="3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 s="38">
        <v>84499</v>
      </c>
      <c r="Y1588" t="str">
        <f>VLOOKUP(Tabela1[[#This Row],[CÓD PRODUTO ]],[1]fornnecedor!$A:$G,7,0)</f>
        <v>THINNER DE LIMPEZA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5624</v>
      </c>
      <c r="B1589" t="s">
        <v>547</v>
      </c>
      <c r="C1589" s="1">
        <v>46059</v>
      </c>
      <c r="D1589" s="2">
        <v>3002084036</v>
      </c>
      <c r="E1589" t="s">
        <v>732</v>
      </c>
      <c r="G1589" t="s">
        <v>549</v>
      </c>
      <c r="H1589" t="s">
        <v>24</v>
      </c>
      <c r="I1589">
        <v>39.9</v>
      </c>
      <c r="J1589">
        <v>155</v>
      </c>
      <c r="K1589">
        <v>0</v>
      </c>
      <c r="L1589" s="3">
        <v>6184.47</v>
      </c>
      <c r="M1589">
        <v>80.400000000000006</v>
      </c>
      <c r="N1589">
        <v>0</v>
      </c>
      <c r="O1589">
        <v>0</v>
      </c>
      <c r="P1589">
        <v>0</v>
      </c>
      <c r="Q1589">
        <v>0</v>
      </c>
      <c r="R1589">
        <v>432.92</v>
      </c>
      <c r="S1589">
        <v>0</v>
      </c>
      <c r="T1589" s="3">
        <v>6264.87</v>
      </c>
      <c r="U1589" s="38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 s="38">
        <v>84036</v>
      </c>
      <c r="Y1589" t="str">
        <f>VLOOKUP(Tabela1[[#This Row],[CÓD PRODUTO ]],[1]fornnecedor!$A:$G,7,0)</f>
        <v>MASSA CORRIDA / ACRÍLICA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5624</v>
      </c>
      <c r="B1590" t="s">
        <v>547</v>
      </c>
      <c r="C1590" s="1">
        <v>46059</v>
      </c>
      <c r="D1590" s="2">
        <v>3002084038</v>
      </c>
      <c r="E1590" t="s">
        <v>714</v>
      </c>
      <c r="G1590" t="s">
        <v>549</v>
      </c>
      <c r="H1590" t="s">
        <v>24</v>
      </c>
      <c r="I1590">
        <v>12.89</v>
      </c>
      <c r="J1590">
        <v>20</v>
      </c>
      <c r="K1590">
        <v>0</v>
      </c>
      <c r="L1590">
        <v>257.77999999999997</v>
      </c>
      <c r="M1590">
        <v>3.35</v>
      </c>
      <c r="N1590">
        <v>0</v>
      </c>
      <c r="O1590">
        <v>0</v>
      </c>
      <c r="P1590">
        <v>0</v>
      </c>
      <c r="Q1590">
        <v>0</v>
      </c>
      <c r="R1590">
        <v>18.04</v>
      </c>
      <c r="S1590">
        <v>0</v>
      </c>
      <c r="T1590">
        <v>261.13</v>
      </c>
      <c r="U1590" s="38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 s="38">
        <v>84038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5624</v>
      </c>
      <c r="B1591" t="s">
        <v>547</v>
      </c>
      <c r="C1591" s="1">
        <v>46059</v>
      </c>
      <c r="D1591" s="2">
        <v>3002084032</v>
      </c>
      <c r="E1591" t="s">
        <v>4736</v>
      </c>
      <c r="G1591" t="s">
        <v>549</v>
      </c>
      <c r="H1591" t="s">
        <v>24</v>
      </c>
      <c r="I1591">
        <v>72.3</v>
      </c>
      <c r="J1591">
        <v>40</v>
      </c>
      <c r="K1591">
        <v>0</v>
      </c>
      <c r="L1591" s="3">
        <v>2891.82</v>
      </c>
      <c r="M1591">
        <v>37.590000000000003</v>
      </c>
      <c r="N1591">
        <v>0</v>
      </c>
      <c r="O1591">
        <v>0</v>
      </c>
      <c r="P1591">
        <v>0</v>
      </c>
      <c r="Q1591">
        <v>0</v>
      </c>
      <c r="R1591">
        <v>202.43</v>
      </c>
      <c r="S1591">
        <v>0</v>
      </c>
      <c r="T1591" s="3">
        <v>2929.41</v>
      </c>
      <c r="U1591" s="38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 s="38">
        <v>84032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5624</v>
      </c>
      <c r="B1592" t="s">
        <v>547</v>
      </c>
      <c r="C1592" s="1">
        <v>46059</v>
      </c>
      <c r="D1592" s="2">
        <v>3002484026</v>
      </c>
      <c r="E1592" t="s">
        <v>695</v>
      </c>
      <c r="G1592" t="s">
        <v>549</v>
      </c>
      <c r="H1592" t="s">
        <v>24</v>
      </c>
      <c r="I1592">
        <v>6.54</v>
      </c>
      <c r="J1592">
        <v>120</v>
      </c>
      <c r="K1592">
        <v>0</v>
      </c>
      <c r="L1592">
        <v>784.49</v>
      </c>
      <c r="M1592">
        <v>25.5</v>
      </c>
      <c r="N1592">
        <v>0</v>
      </c>
      <c r="O1592">
        <v>0</v>
      </c>
      <c r="P1592">
        <v>0</v>
      </c>
      <c r="Q1592">
        <v>0</v>
      </c>
      <c r="R1592">
        <v>54.91</v>
      </c>
      <c r="S1592">
        <v>0</v>
      </c>
      <c r="T1592">
        <v>809.99</v>
      </c>
      <c r="U1592" s="38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 s="38">
        <v>84026</v>
      </c>
      <c r="Y1592" t="str">
        <f>VLOOKUP(Tabela1[[#This Row],[CÓD PRODUTO ]],[1]fornnecedor!$A:$G,7,0)</f>
        <v>CATALISADORES INDIVIDUAIS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5624</v>
      </c>
      <c r="B1593" t="s">
        <v>547</v>
      </c>
      <c r="C1593" s="1">
        <v>46059</v>
      </c>
      <c r="D1593" s="2">
        <v>2003485176</v>
      </c>
      <c r="E1593" t="s">
        <v>696</v>
      </c>
      <c r="G1593" t="s">
        <v>549</v>
      </c>
      <c r="H1593" t="s">
        <v>24</v>
      </c>
      <c r="I1593">
        <v>20.27</v>
      </c>
      <c r="J1593">
        <v>18</v>
      </c>
      <c r="K1593">
        <v>0</v>
      </c>
      <c r="L1593">
        <v>364.9</v>
      </c>
      <c r="M1593">
        <v>11.86</v>
      </c>
      <c r="N1593">
        <v>0</v>
      </c>
      <c r="O1593">
        <v>0</v>
      </c>
      <c r="P1593">
        <v>0</v>
      </c>
      <c r="Q1593">
        <v>0</v>
      </c>
      <c r="R1593">
        <v>25.55</v>
      </c>
      <c r="S1593">
        <v>0</v>
      </c>
      <c r="T1593">
        <v>376.76</v>
      </c>
      <c r="U1593" s="38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 s="38">
        <v>85176</v>
      </c>
      <c r="Y1593" t="str">
        <f>VLOOKUP(Tabela1[[#This Row],[CÓD PRODUTO ]],[1]fornnecedor!$A:$G,7,0)</f>
        <v>VERNIZ AUTOMOTIVO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5624</v>
      </c>
      <c r="B1594" t="s">
        <v>547</v>
      </c>
      <c r="C1594" s="1">
        <v>46059</v>
      </c>
      <c r="D1594" s="2">
        <v>3002484804</v>
      </c>
      <c r="E1594" t="s">
        <v>2899</v>
      </c>
      <c r="G1594" t="s">
        <v>549</v>
      </c>
      <c r="H1594" t="s">
        <v>24</v>
      </c>
      <c r="I1594">
        <v>12.38</v>
      </c>
      <c r="J1594">
        <v>12</v>
      </c>
      <c r="K1594">
        <v>0</v>
      </c>
      <c r="L1594">
        <v>148.59</v>
      </c>
      <c r="M1594">
        <v>4.83</v>
      </c>
      <c r="N1594">
        <v>0</v>
      </c>
      <c r="O1594">
        <v>0</v>
      </c>
      <c r="P1594">
        <v>0</v>
      </c>
      <c r="Q1594">
        <v>0</v>
      </c>
      <c r="R1594">
        <v>10.4</v>
      </c>
      <c r="S1594">
        <v>0</v>
      </c>
      <c r="T1594">
        <v>153.41999999999999</v>
      </c>
      <c r="U1594" s="38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 s="38">
        <v>84804</v>
      </c>
      <c r="Y1594" t="str">
        <f>VLOOKUP(Tabela1[[#This Row],[CÓD PRODUTO ]],[1]fornnecedor!$A:$G,7,0)</f>
        <v>CATALISADORES INDIVIDUAIS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5624</v>
      </c>
      <c r="B1595" t="s">
        <v>547</v>
      </c>
      <c r="C1595" s="1">
        <v>46059</v>
      </c>
      <c r="D1595" s="2">
        <v>4000184099</v>
      </c>
      <c r="E1595" t="s">
        <v>556</v>
      </c>
      <c r="G1595" t="s">
        <v>549</v>
      </c>
      <c r="H1595" t="s">
        <v>24</v>
      </c>
      <c r="I1595">
        <v>60.89</v>
      </c>
      <c r="J1595">
        <v>12</v>
      </c>
      <c r="K1595">
        <v>0</v>
      </c>
      <c r="L1595">
        <v>730.66</v>
      </c>
      <c r="M1595">
        <v>23.74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754.4</v>
      </c>
      <c r="U1595" s="38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 s="38">
        <v>84099</v>
      </c>
      <c r="Y1595" t="str">
        <f>VLOOKUP(Tabela1[[#This Row],[CÓD PRODUTO ]],[1]fornnecedor!$A:$G,7,0)</f>
        <v>ESMALTES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5624</v>
      </c>
      <c r="B1596" t="s">
        <v>547</v>
      </c>
      <c r="C1596" s="1">
        <v>46059</v>
      </c>
      <c r="D1596" s="2">
        <v>4000184498</v>
      </c>
      <c r="E1596" t="s">
        <v>4589</v>
      </c>
      <c r="G1596" t="s">
        <v>549</v>
      </c>
      <c r="H1596" t="s">
        <v>24</v>
      </c>
      <c r="I1596">
        <v>320.95999999999998</v>
      </c>
      <c r="J1596">
        <v>2</v>
      </c>
      <c r="K1596">
        <v>0</v>
      </c>
      <c r="L1596">
        <v>641.91999999999996</v>
      </c>
      <c r="M1596">
        <v>20.87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662.79</v>
      </c>
      <c r="U1596" s="38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 s="38">
        <v>84498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5624</v>
      </c>
      <c r="B1597" t="s">
        <v>547</v>
      </c>
      <c r="C1597" s="1">
        <v>46059</v>
      </c>
      <c r="D1597" s="2">
        <v>3000184758</v>
      </c>
      <c r="E1597" t="s">
        <v>4480</v>
      </c>
      <c r="F1597" t="s">
        <v>64</v>
      </c>
      <c r="G1597" t="s">
        <v>549</v>
      </c>
      <c r="H1597" t="s">
        <v>24</v>
      </c>
      <c r="I1597">
        <v>309.39</v>
      </c>
      <c r="J1597">
        <v>2</v>
      </c>
      <c r="K1597">
        <v>0</v>
      </c>
      <c r="L1597">
        <v>618.78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618.78</v>
      </c>
      <c r="U1597" s="38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 s="38">
        <v>84758</v>
      </c>
      <c r="Y1597" t="str">
        <f>VLOOKUP(Tabela1[[#This Row],[CÓD PRODUTO ]],[1]fornnecedor!$A:$G,7,0)</f>
        <v>TINTA PAREDE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5624</v>
      </c>
      <c r="B1598" t="s">
        <v>547</v>
      </c>
      <c r="C1598" s="1">
        <v>46059</v>
      </c>
      <c r="D1598" s="2">
        <v>4000184215</v>
      </c>
      <c r="E1598" t="s">
        <v>3968</v>
      </c>
      <c r="G1598" t="s">
        <v>549</v>
      </c>
      <c r="H1598" t="s">
        <v>24</v>
      </c>
      <c r="I1598">
        <v>170.43</v>
      </c>
      <c r="J1598">
        <v>5</v>
      </c>
      <c r="K1598">
        <v>0</v>
      </c>
      <c r="L1598">
        <v>852.16</v>
      </c>
      <c r="M1598">
        <v>27.69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879.85</v>
      </c>
      <c r="U1598" s="3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 s="38">
        <v>84215</v>
      </c>
      <c r="Y1598" t="str">
        <f>VLOOKUP(Tabela1[[#This Row],[CÓD PRODUTO ]],[1]fornnecedor!$A:$G,7,0)</f>
        <v>ESMALTES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5624</v>
      </c>
      <c r="B1599" t="s">
        <v>547</v>
      </c>
      <c r="C1599" s="1">
        <v>46059</v>
      </c>
      <c r="D1599" s="2">
        <v>2004585362</v>
      </c>
      <c r="E1599" t="s">
        <v>3510</v>
      </c>
      <c r="G1599" t="s">
        <v>549</v>
      </c>
      <c r="H1599" t="s">
        <v>24</v>
      </c>
      <c r="I1599">
        <v>111.59</v>
      </c>
      <c r="J1599">
        <v>16</v>
      </c>
      <c r="K1599">
        <v>0</v>
      </c>
      <c r="L1599" s="3">
        <v>1785.52</v>
      </c>
      <c r="M1599">
        <v>58.03</v>
      </c>
      <c r="N1599">
        <v>0</v>
      </c>
      <c r="O1599">
        <v>0</v>
      </c>
      <c r="P1599">
        <v>0</v>
      </c>
      <c r="Q1599">
        <v>0</v>
      </c>
      <c r="R1599">
        <v>124.99</v>
      </c>
      <c r="S1599">
        <v>0</v>
      </c>
      <c r="T1599" s="3">
        <v>1843.55</v>
      </c>
      <c r="U1599" s="38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 s="38">
        <v>85362</v>
      </c>
      <c r="Y1599" t="str">
        <f>VLOOKUP(Tabela1[[#This Row],[CÓD PRODUTO ]],[1]fornnecedor!$A:$G,7,0)</f>
        <v>PRETO FOSCO VINÍLICO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5625</v>
      </c>
      <c r="B1600" t="s">
        <v>547</v>
      </c>
      <c r="C1600" s="1">
        <v>46060</v>
      </c>
      <c r="D1600" s="2">
        <v>3000684618</v>
      </c>
      <c r="E1600" t="s">
        <v>3862</v>
      </c>
      <c r="G1600" t="s">
        <v>549</v>
      </c>
      <c r="H1600" t="s">
        <v>24</v>
      </c>
      <c r="I1600">
        <v>43.34</v>
      </c>
      <c r="J1600">
        <v>4</v>
      </c>
      <c r="K1600">
        <v>0</v>
      </c>
      <c r="L1600">
        <v>173.34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173.34</v>
      </c>
      <c r="U1600" s="38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 s="38">
        <v>84618</v>
      </c>
      <c r="Y1600" t="str">
        <f>VLOOKUP(Tabela1[[#This Row],[CÓD PRODUTO ]],[1]fornnecedor!$A:$G,7,0)</f>
        <v>BASES IMOBILIÁRIAS</v>
      </c>
      <c r="Z1600">
        <v>798763</v>
      </c>
      <c r="AA1600" t="str">
        <f>Tabela1[[#This Row],[DESCRIÇÃO]]</f>
        <v>BRASILUX TINTAS TECNICAS LTDA</v>
      </c>
    </row>
    <row r="1601" spans="1:27" x14ac:dyDescent="0.3">
      <c r="A1601" t="s">
        <v>5625</v>
      </c>
      <c r="B1601" t="s">
        <v>547</v>
      </c>
      <c r="C1601" s="1">
        <v>46060</v>
      </c>
      <c r="D1601" s="2">
        <v>3000185094</v>
      </c>
      <c r="E1601" t="s">
        <v>5067</v>
      </c>
      <c r="G1601" t="s">
        <v>549</v>
      </c>
      <c r="H1601" t="s">
        <v>24</v>
      </c>
      <c r="I1601">
        <v>269.64</v>
      </c>
      <c r="J1601">
        <v>4</v>
      </c>
      <c r="K1601">
        <v>0</v>
      </c>
      <c r="L1601" s="3">
        <v>1078.55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 s="3">
        <v>1078.55</v>
      </c>
      <c r="U1601" s="38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 s="38">
        <v>85094</v>
      </c>
      <c r="Y1601" t="str">
        <f>VLOOKUP(Tabela1[[#This Row],[CÓD PRODUTO ]],[1]fornnecedor!$A:$G,7,0)</f>
        <v>TINTA PAREDE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5625</v>
      </c>
      <c r="B1602" t="s">
        <v>547</v>
      </c>
      <c r="C1602" s="1">
        <v>46060</v>
      </c>
      <c r="D1602" s="2">
        <v>3000184293</v>
      </c>
      <c r="E1602" t="s">
        <v>596</v>
      </c>
      <c r="G1602" t="s">
        <v>549</v>
      </c>
      <c r="H1602" t="s">
        <v>24</v>
      </c>
      <c r="I1602">
        <v>61.85</v>
      </c>
      <c r="J1602">
        <v>8</v>
      </c>
      <c r="K1602">
        <v>0</v>
      </c>
      <c r="L1602">
        <v>494.84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494.84</v>
      </c>
      <c r="U1602" s="38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 s="38">
        <v>84293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5625</v>
      </c>
      <c r="B1603" t="s">
        <v>547</v>
      </c>
      <c r="C1603" s="1">
        <v>46060</v>
      </c>
      <c r="D1603" s="2">
        <v>3002385097</v>
      </c>
      <c r="E1603" t="s">
        <v>3133</v>
      </c>
      <c r="G1603" t="s">
        <v>549</v>
      </c>
      <c r="H1603" t="s">
        <v>24</v>
      </c>
      <c r="I1603">
        <v>92.39</v>
      </c>
      <c r="J1603">
        <v>5</v>
      </c>
      <c r="K1603">
        <v>0</v>
      </c>
      <c r="L1603">
        <v>461.96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461.96</v>
      </c>
      <c r="U1603" s="38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 s="38">
        <v>85097</v>
      </c>
      <c r="Y1603" t="str">
        <f>VLOOKUP(Tabela1[[#This Row],[CÓD PRODUTO ]],[1]fornnecedor!$A:$G,7,0)</f>
        <v>TEXTURA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5625</v>
      </c>
      <c r="B1604" t="s">
        <v>547</v>
      </c>
      <c r="C1604" s="1">
        <v>46060</v>
      </c>
      <c r="D1604" s="2">
        <v>3000284240</v>
      </c>
      <c r="E1604" t="s">
        <v>2950</v>
      </c>
      <c r="G1604" t="s">
        <v>549</v>
      </c>
      <c r="H1604" t="s">
        <v>24</v>
      </c>
      <c r="I1604">
        <v>7.64</v>
      </c>
      <c r="J1604">
        <v>12</v>
      </c>
      <c r="K1604">
        <v>0</v>
      </c>
      <c r="L1604">
        <v>91.69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91.69</v>
      </c>
      <c r="U1604" s="38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 s="38">
        <v>84240</v>
      </c>
      <c r="Y1604" t="str">
        <f>VLOOKUP(Tabela1[[#This Row],[CÓD PRODUTO ]],[1]fornnecedor!$A:$G,7,0)</f>
        <v>IMPERMEABILIZANTES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5625</v>
      </c>
      <c r="B1605" t="s">
        <v>547</v>
      </c>
      <c r="C1605" s="1">
        <v>46060</v>
      </c>
      <c r="D1605" s="2">
        <v>2004584564</v>
      </c>
      <c r="E1605" t="s">
        <v>604</v>
      </c>
      <c r="G1605" t="s">
        <v>549</v>
      </c>
      <c r="H1605" t="s">
        <v>24</v>
      </c>
      <c r="I1605">
        <v>17.18</v>
      </c>
      <c r="J1605">
        <v>36</v>
      </c>
      <c r="K1605">
        <v>0</v>
      </c>
      <c r="L1605">
        <v>618.41999999999996</v>
      </c>
      <c r="M1605">
        <v>20.100000000000001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638.52</v>
      </c>
      <c r="U1605" s="38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 s="38">
        <v>84564</v>
      </c>
      <c r="Y1605" t="str">
        <f>VLOOKUP(Tabela1[[#This Row],[CÓD PRODUTO ]],[1]fornnecedor!$A:$G,7,0)</f>
        <v>PRETO FOSCO VINÍLICO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5625</v>
      </c>
      <c r="B1606" t="s">
        <v>547</v>
      </c>
      <c r="C1606" s="1">
        <v>46060</v>
      </c>
      <c r="D1606" s="2">
        <v>2004785078</v>
      </c>
      <c r="E1606" t="s">
        <v>3775</v>
      </c>
      <c r="G1606" t="s">
        <v>549</v>
      </c>
      <c r="H1606" t="s">
        <v>24</v>
      </c>
      <c r="I1606">
        <v>77.489999999999995</v>
      </c>
      <c r="J1606">
        <v>8</v>
      </c>
      <c r="K1606">
        <v>0</v>
      </c>
      <c r="L1606">
        <v>619.89</v>
      </c>
      <c r="M1606">
        <v>20.149999999999999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640.04</v>
      </c>
      <c r="U1606" s="38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 s="38">
        <v>85078</v>
      </c>
      <c r="Y1606" t="str">
        <f>VLOOKUP(Tabela1[[#This Row],[CÓD PRODUTO ]],[1]fornnecedor!$A:$G,7,0)</f>
        <v>TINTAS LACA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5625</v>
      </c>
      <c r="B1607" t="s">
        <v>547</v>
      </c>
      <c r="C1607" s="1">
        <v>46060</v>
      </c>
      <c r="D1607" s="2">
        <v>2004785448</v>
      </c>
      <c r="E1607" t="s">
        <v>606</v>
      </c>
      <c r="G1607" t="s">
        <v>549</v>
      </c>
      <c r="H1607" t="s">
        <v>24</v>
      </c>
      <c r="I1607">
        <v>68.069999999999993</v>
      </c>
      <c r="J1607">
        <v>4</v>
      </c>
      <c r="K1607">
        <v>0</v>
      </c>
      <c r="L1607">
        <v>272.29000000000002</v>
      </c>
      <c r="M1607">
        <v>8.84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281.13</v>
      </c>
      <c r="U1607" s="38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 s="38">
        <v>85448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5625</v>
      </c>
      <c r="B1608" t="s">
        <v>547</v>
      </c>
      <c r="C1608" s="1">
        <v>46060</v>
      </c>
      <c r="D1608" s="2">
        <v>2004784717</v>
      </c>
      <c r="E1608" t="s">
        <v>607</v>
      </c>
      <c r="G1608" t="s">
        <v>549</v>
      </c>
      <c r="H1608" t="s">
        <v>24</v>
      </c>
      <c r="I1608">
        <v>18.350000000000001</v>
      </c>
      <c r="J1608">
        <v>6</v>
      </c>
      <c r="K1608">
        <v>0</v>
      </c>
      <c r="L1608">
        <v>110.11</v>
      </c>
      <c r="M1608">
        <v>3.58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113.69</v>
      </c>
      <c r="U1608" s="3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 s="38">
        <v>84717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5625</v>
      </c>
      <c r="B1609" t="s">
        <v>547</v>
      </c>
      <c r="C1609" s="1">
        <v>46060</v>
      </c>
      <c r="D1609" s="2">
        <v>4000384489</v>
      </c>
      <c r="E1609" t="s">
        <v>608</v>
      </c>
      <c r="G1609" t="s">
        <v>549</v>
      </c>
      <c r="H1609" t="s">
        <v>24</v>
      </c>
      <c r="I1609">
        <v>342.78</v>
      </c>
      <c r="J1609">
        <v>5</v>
      </c>
      <c r="K1609">
        <v>0</v>
      </c>
      <c r="L1609" s="3">
        <v>1713.92</v>
      </c>
      <c r="M1609">
        <v>55.71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 s="3">
        <v>1769.63</v>
      </c>
      <c r="U1609" s="38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 s="38">
        <v>84489</v>
      </c>
      <c r="Y1609" t="str">
        <f>VLOOKUP(Tabela1[[#This Row],[CÓD PRODUTO ]],[1]fornnecedor!$A:$G,7,0)</f>
        <v xml:space="preserve">BASES SISTEMA NO MACHINE 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5625</v>
      </c>
      <c r="B1610" t="s">
        <v>547</v>
      </c>
      <c r="C1610" s="1">
        <v>46060</v>
      </c>
      <c r="D1610" s="2">
        <v>4000184219</v>
      </c>
      <c r="E1610" t="s">
        <v>3868</v>
      </c>
      <c r="G1610" t="s">
        <v>549</v>
      </c>
      <c r="H1610" t="s">
        <v>24</v>
      </c>
      <c r="I1610">
        <v>38.81</v>
      </c>
      <c r="J1610">
        <v>12</v>
      </c>
      <c r="K1610">
        <v>0</v>
      </c>
      <c r="L1610">
        <v>465.76</v>
      </c>
      <c r="M1610">
        <v>15.13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480.89</v>
      </c>
      <c r="U1610" s="38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 s="38">
        <v>84219</v>
      </c>
      <c r="Y1610" t="str">
        <f>VLOOKUP(Tabela1[[#This Row],[CÓD PRODUTO ]],[1]fornnecedor!$A:$G,7,0)</f>
        <v>ESMALTES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5625</v>
      </c>
      <c r="B1611" t="s">
        <v>547</v>
      </c>
      <c r="C1611" s="1">
        <v>46060</v>
      </c>
      <c r="D1611" s="2">
        <v>2004784496</v>
      </c>
      <c r="E1611" t="s">
        <v>625</v>
      </c>
      <c r="G1611" t="s">
        <v>549</v>
      </c>
      <c r="H1611" t="s">
        <v>24</v>
      </c>
      <c r="I1611">
        <v>79.19</v>
      </c>
      <c r="J1611">
        <v>20</v>
      </c>
      <c r="K1611">
        <v>0</v>
      </c>
      <c r="L1611" s="3">
        <v>1583.73</v>
      </c>
      <c r="M1611">
        <v>51.47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 s="3">
        <v>1635.2</v>
      </c>
      <c r="U1611" s="38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 s="38">
        <v>84496</v>
      </c>
      <c r="Y1611" t="str">
        <f>VLOOKUP(Tabela1[[#This Row],[CÓD PRODUTO ]],[1]fornnecedor!$A:$G,7,0)</f>
        <v>TINTAS LACA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5625</v>
      </c>
      <c r="B1612" t="s">
        <v>547</v>
      </c>
      <c r="C1612" s="1">
        <v>46060</v>
      </c>
      <c r="D1612" s="2">
        <v>2004784109</v>
      </c>
      <c r="E1612" t="s">
        <v>626</v>
      </c>
      <c r="G1612" t="s">
        <v>549</v>
      </c>
      <c r="H1612" t="s">
        <v>24</v>
      </c>
      <c r="I1612">
        <v>21.83</v>
      </c>
      <c r="J1612">
        <v>12</v>
      </c>
      <c r="K1612">
        <v>0</v>
      </c>
      <c r="L1612">
        <v>261.94</v>
      </c>
      <c r="M1612">
        <v>8.52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270.45999999999998</v>
      </c>
      <c r="U1612" s="38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 s="38">
        <v>84109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5625</v>
      </c>
      <c r="B1613" t="s">
        <v>547</v>
      </c>
      <c r="C1613" s="1">
        <v>46060</v>
      </c>
      <c r="D1613" s="2">
        <v>3000684598</v>
      </c>
      <c r="E1613" t="s">
        <v>627</v>
      </c>
      <c r="G1613" t="s">
        <v>549</v>
      </c>
      <c r="H1613" t="s">
        <v>24</v>
      </c>
      <c r="I1613">
        <v>133.91</v>
      </c>
      <c r="J1613">
        <v>2</v>
      </c>
      <c r="K1613">
        <v>0</v>
      </c>
      <c r="L1613">
        <v>267.83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267.83</v>
      </c>
      <c r="U1613" s="38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 s="38">
        <v>84598</v>
      </c>
      <c r="Y1613" t="str">
        <f>VLOOKUP(Tabela1[[#This Row],[CÓD PRODUTO ]],[1]fornnecedor!$A:$G,7,0)</f>
        <v>BASES IMOBILIÁRIAS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5625</v>
      </c>
      <c r="B1614" t="s">
        <v>547</v>
      </c>
      <c r="C1614" s="1">
        <v>46060</v>
      </c>
      <c r="D1614" s="2">
        <v>3000684600</v>
      </c>
      <c r="E1614" t="s">
        <v>4162</v>
      </c>
      <c r="G1614" t="s">
        <v>549</v>
      </c>
      <c r="H1614" t="s">
        <v>24</v>
      </c>
      <c r="I1614">
        <v>126.14</v>
      </c>
      <c r="J1614">
        <v>2</v>
      </c>
      <c r="K1614">
        <v>0</v>
      </c>
      <c r="L1614">
        <v>252.28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252.28</v>
      </c>
      <c r="U1614" s="38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 s="38">
        <v>84600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5625</v>
      </c>
      <c r="B1615" t="s">
        <v>547</v>
      </c>
      <c r="C1615" s="1">
        <v>46060</v>
      </c>
      <c r="D1615" s="2">
        <v>4000184084</v>
      </c>
      <c r="E1615" t="s">
        <v>553</v>
      </c>
      <c r="G1615" t="s">
        <v>549</v>
      </c>
      <c r="H1615" t="s">
        <v>24</v>
      </c>
      <c r="I1615">
        <v>62.17</v>
      </c>
      <c r="J1615">
        <v>32</v>
      </c>
      <c r="K1615">
        <v>0</v>
      </c>
      <c r="L1615" s="3">
        <v>1989.31</v>
      </c>
      <c r="M1615">
        <v>64.650000000000006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 s="3">
        <v>2053.96</v>
      </c>
      <c r="U1615" s="38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 s="38">
        <v>84084</v>
      </c>
      <c r="Y1615" t="str">
        <f>VLOOKUP(Tabela1[[#This Row],[CÓD PRODUTO ]],[1]fornnecedor!$A:$G,7,0)</f>
        <v>ESMALTES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5625</v>
      </c>
      <c r="B1616" t="s">
        <v>547</v>
      </c>
      <c r="C1616" s="1">
        <v>46060</v>
      </c>
      <c r="D1616" s="2">
        <v>4000184907</v>
      </c>
      <c r="E1616" t="s">
        <v>4025</v>
      </c>
      <c r="G1616" t="s">
        <v>549</v>
      </c>
      <c r="H1616" t="s">
        <v>24</v>
      </c>
      <c r="I1616">
        <v>59.36</v>
      </c>
      <c r="J1616">
        <v>8</v>
      </c>
      <c r="K1616">
        <v>0</v>
      </c>
      <c r="L1616">
        <v>474.85</v>
      </c>
      <c r="M1616">
        <v>15.43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490.28</v>
      </c>
      <c r="U1616" s="38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 s="38">
        <v>84907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5625</v>
      </c>
      <c r="B1617" t="s">
        <v>547</v>
      </c>
      <c r="C1617" s="1">
        <v>46060</v>
      </c>
      <c r="D1617" s="2">
        <v>4000184911</v>
      </c>
      <c r="E1617" t="s">
        <v>3199</v>
      </c>
      <c r="G1617" t="s">
        <v>549</v>
      </c>
      <c r="H1617" t="s">
        <v>24</v>
      </c>
      <c r="I1617">
        <v>58.52</v>
      </c>
      <c r="J1617">
        <v>12</v>
      </c>
      <c r="K1617">
        <v>0</v>
      </c>
      <c r="L1617">
        <v>702.22</v>
      </c>
      <c r="M1617">
        <v>22.82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725.04</v>
      </c>
      <c r="U1617" s="38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 s="38">
        <v>84911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5625</v>
      </c>
      <c r="B1618" t="s">
        <v>547</v>
      </c>
      <c r="C1618" s="1">
        <v>46060</v>
      </c>
      <c r="D1618" s="2">
        <v>4000184681</v>
      </c>
      <c r="E1618" t="s">
        <v>3765</v>
      </c>
      <c r="G1618" t="s">
        <v>549</v>
      </c>
      <c r="H1618" t="s">
        <v>24</v>
      </c>
      <c r="I1618">
        <v>60.66</v>
      </c>
      <c r="J1618">
        <v>8</v>
      </c>
      <c r="K1618">
        <v>0</v>
      </c>
      <c r="L1618">
        <v>485.24</v>
      </c>
      <c r="M1618">
        <v>15.77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501.01</v>
      </c>
      <c r="U1618" s="3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 s="38">
        <v>84681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5625</v>
      </c>
      <c r="B1619" t="s">
        <v>547</v>
      </c>
      <c r="C1619" s="1">
        <v>46060</v>
      </c>
      <c r="D1619" s="2">
        <v>4000184910</v>
      </c>
      <c r="E1619" t="s">
        <v>557</v>
      </c>
      <c r="G1619" t="s">
        <v>549</v>
      </c>
      <c r="H1619" t="s">
        <v>24</v>
      </c>
      <c r="I1619">
        <v>59.9</v>
      </c>
      <c r="J1619">
        <v>28</v>
      </c>
      <c r="K1619">
        <v>0</v>
      </c>
      <c r="L1619" s="3">
        <v>1677.15</v>
      </c>
      <c r="M1619">
        <v>54.51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 s="3">
        <v>1731.66</v>
      </c>
      <c r="U1619" s="38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 s="38">
        <v>84910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5625</v>
      </c>
      <c r="B1620" t="s">
        <v>547</v>
      </c>
      <c r="C1620" s="1">
        <v>46060</v>
      </c>
      <c r="D1620" s="2">
        <v>4000185084</v>
      </c>
      <c r="E1620" t="s">
        <v>3951</v>
      </c>
      <c r="G1620" t="s">
        <v>549</v>
      </c>
      <c r="H1620" t="s">
        <v>24</v>
      </c>
      <c r="I1620">
        <v>46.06</v>
      </c>
      <c r="J1620">
        <v>4</v>
      </c>
      <c r="K1620">
        <v>0</v>
      </c>
      <c r="L1620">
        <v>184.26</v>
      </c>
      <c r="M1620">
        <v>5.99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190.25</v>
      </c>
      <c r="U1620" s="38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 s="38">
        <v>85084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5625</v>
      </c>
      <c r="B1621" t="s">
        <v>547</v>
      </c>
      <c r="C1621" s="1">
        <v>46060</v>
      </c>
      <c r="D1621" s="2">
        <v>4000184088</v>
      </c>
      <c r="E1621" t="s">
        <v>3948</v>
      </c>
      <c r="G1621" t="s">
        <v>549</v>
      </c>
      <c r="H1621" t="s">
        <v>24</v>
      </c>
      <c r="I1621">
        <v>62.2</v>
      </c>
      <c r="J1621">
        <v>8</v>
      </c>
      <c r="K1621">
        <v>0</v>
      </c>
      <c r="L1621">
        <v>497.6</v>
      </c>
      <c r="M1621">
        <v>16.170000000000002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513.77</v>
      </c>
      <c r="U1621" s="38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 s="38">
        <v>84088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5625</v>
      </c>
      <c r="B1622" t="s">
        <v>547</v>
      </c>
      <c r="C1622" s="1">
        <v>46060</v>
      </c>
      <c r="D1622" s="2">
        <v>4000184092</v>
      </c>
      <c r="E1622" t="s">
        <v>4061</v>
      </c>
      <c r="G1622" t="s">
        <v>549</v>
      </c>
      <c r="H1622" t="s">
        <v>24</v>
      </c>
      <c r="I1622">
        <v>60.41</v>
      </c>
      <c r="J1622">
        <v>4</v>
      </c>
      <c r="K1622">
        <v>0</v>
      </c>
      <c r="L1622">
        <v>241.63</v>
      </c>
      <c r="M1622">
        <v>7.86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249.49</v>
      </c>
      <c r="U1622" s="38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 s="38">
        <v>84092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5625</v>
      </c>
      <c r="B1623" t="s">
        <v>547</v>
      </c>
      <c r="C1623" s="1">
        <v>46060</v>
      </c>
      <c r="D1623" s="2">
        <v>4000384645</v>
      </c>
      <c r="E1623" t="s">
        <v>4030</v>
      </c>
      <c r="G1623" t="s">
        <v>549</v>
      </c>
      <c r="H1623" t="s">
        <v>24</v>
      </c>
      <c r="I1623">
        <v>57.71</v>
      </c>
      <c r="J1623">
        <v>6</v>
      </c>
      <c r="K1623">
        <v>0</v>
      </c>
      <c r="L1623">
        <v>346.25</v>
      </c>
      <c r="M1623">
        <v>11.25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357.5</v>
      </c>
      <c r="U1623" s="38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 s="38">
        <v>84645</v>
      </c>
      <c r="Y1623" t="str">
        <f>VLOOKUP(Tabela1[[#This Row],[CÓD PRODUTO ]],[1]fornnecedor!$A:$G,7,0)</f>
        <v xml:space="preserve">BASES SISTEMA NO MACHINE 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5625</v>
      </c>
      <c r="B1624" t="s">
        <v>547</v>
      </c>
      <c r="C1624" s="1">
        <v>46060</v>
      </c>
      <c r="D1624" s="2">
        <v>4000384624</v>
      </c>
      <c r="E1624" t="s">
        <v>640</v>
      </c>
      <c r="G1624" t="s">
        <v>549</v>
      </c>
      <c r="H1624" t="s">
        <v>24</v>
      </c>
      <c r="I1624">
        <v>58.59</v>
      </c>
      <c r="J1624">
        <v>6</v>
      </c>
      <c r="K1624">
        <v>0</v>
      </c>
      <c r="L1624">
        <v>351.54</v>
      </c>
      <c r="M1624">
        <v>11.42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362.96</v>
      </c>
      <c r="U1624" s="38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 s="38">
        <v>84624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5625</v>
      </c>
      <c r="B1625" t="s">
        <v>547</v>
      </c>
      <c r="C1625" s="1">
        <v>46060</v>
      </c>
      <c r="D1625" s="2">
        <v>4000384625</v>
      </c>
      <c r="E1625" t="s">
        <v>641</v>
      </c>
      <c r="G1625" t="s">
        <v>549</v>
      </c>
      <c r="H1625" t="s">
        <v>24</v>
      </c>
      <c r="I1625">
        <v>59.23</v>
      </c>
      <c r="J1625">
        <v>16</v>
      </c>
      <c r="K1625">
        <v>0</v>
      </c>
      <c r="L1625">
        <v>947.63</v>
      </c>
      <c r="M1625">
        <v>30.8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978.43</v>
      </c>
      <c r="U1625" s="38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 s="38">
        <v>84625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5625</v>
      </c>
      <c r="B1626" t="s">
        <v>547</v>
      </c>
      <c r="C1626" s="1">
        <v>46060</v>
      </c>
      <c r="D1626" s="2">
        <v>4000384628</v>
      </c>
      <c r="E1626" t="s">
        <v>643</v>
      </c>
      <c r="G1626" t="s">
        <v>549</v>
      </c>
      <c r="H1626" t="s">
        <v>24</v>
      </c>
      <c r="I1626">
        <v>35.51</v>
      </c>
      <c r="J1626">
        <v>6</v>
      </c>
      <c r="K1626">
        <v>0</v>
      </c>
      <c r="L1626">
        <v>213.08</v>
      </c>
      <c r="M1626">
        <v>6.93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220.01</v>
      </c>
      <c r="U1626" s="38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 s="38">
        <v>84628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5625</v>
      </c>
      <c r="B1627" t="s">
        <v>547</v>
      </c>
      <c r="C1627" s="1">
        <v>46060</v>
      </c>
      <c r="D1627" s="2">
        <v>4000324338</v>
      </c>
      <c r="E1627" t="s">
        <v>644</v>
      </c>
      <c r="G1627" t="s">
        <v>549</v>
      </c>
      <c r="H1627" t="s">
        <v>24</v>
      </c>
      <c r="I1627">
        <v>215.5</v>
      </c>
      <c r="J1627">
        <v>8</v>
      </c>
      <c r="K1627">
        <v>0</v>
      </c>
      <c r="L1627" s="3">
        <v>1723.99</v>
      </c>
      <c r="M1627">
        <v>56.03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 s="3">
        <v>1780.02</v>
      </c>
      <c r="U1627" s="38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 s="38">
        <v>24338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5625</v>
      </c>
      <c r="B1628" t="s">
        <v>547</v>
      </c>
      <c r="C1628" s="1">
        <v>46060</v>
      </c>
      <c r="D1628" s="2">
        <v>4000384632</v>
      </c>
      <c r="E1628" t="s">
        <v>4959</v>
      </c>
      <c r="G1628" t="s">
        <v>549</v>
      </c>
      <c r="H1628" t="s">
        <v>24</v>
      </c>
      <c r="I1628">
        <v>67.95</v>
      </c>
      <c r="J1628">
        <v>20</v>
      </c>
      <c r="K1628">
        <v>0</v>
      </c>
      <c r="L1628" s="3">
        <v>1358.94</v>
      </c>
      <c r="M1628">
        <v>44.16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1403.1</v>
      </c>
      <c r="U1628" s="3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 s="38">
        <v>84632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5625</v>
      </c>
      <c r="B1629" t="s">
        <v>547</v>
      </c>
      <c r="C1629" s="1">
        <v>46060</v>
      </c>
      <c r="D1629" s="2">
        <v>4000384494</v>
      </c>
      <c r="E1629" t="s">
        <v>4465</v>
      </c>
      <c r="G1629" t="s">
        <v>549</v>
      </c>
      <c r="H1629" t="s">
        <v>24</v>
      </c>
      <c r="I1629">
        <v>107.73</v>
      </c>
      <c r="J1629">
        <v>6</v>
      </c>
      <c r="K1629">
        <v>0</v>
      </c>
      <c r="L1629">
        <v>646.37</v>
      </c>
      <c r="M1629">
        <v>21.01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667.38</v>
      </c>
      <c r="U1629" s="38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 s="38">
        <v>84494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5625</v>
      </c>
      <c r="B1630" t="s">
        <v>547</v>
      </c>
      <c r="C1630" s="1">
        <v>46060</v>
      </c>
      <c r="D1630" s="2">
        <v>4000384633</v>
      </c>
      <c r="E1630" t="s">
        <v>4014</v>
      </c>
      <c r="G1630" t="s">
        <v>549</v>
      </c>
      <c r="H1630" t="s">
        <v>24</v>
      </c>
      <c r="I1630">
        <v>64.28</v>
      </c>
      <c r="J1630">
        <v>4</v>
      </c>
      <c r="K1630">
        <v>0</v>
      </c>
      <c r="L1630">
        <v>257.13</v>
      </c>
      <c r="M1630">
        <v>8.36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265.49</v>
      </c>
      <c r="U1630" s="38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 s="38">
        <v>84633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5625</v>
      </c>
      <c r="B1631" t="s">
        <v>547</v>
      </c>
      <c r="C1631" s="1">
        <v>46060</v>
      </c>
      <c r="D1631" s="2">
        <v>4000384891</v>
      </c>
      <c r="E1631" t="s">
        <v>4880</v>
      </c>
      <c r="G1631" t="s">
        <v>549</v>
      </c>
      <c r="H1631" t="s">
        <v>24</v>
      </c>
      <c r="I1631">
        <v>230.44</v>
      </c>
      <c r="J1631">
        <v>8</v>
      </c>
      <c r="K1631">
        <v>0</v>
      </c>
      <c r="L1631" s="3">
        <v>1843.5</v>
      </c>
      <c r="M1631">
        <v>59.91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 s="3">
        <v>1903.41</v>
      </c>
      <c r="U1631" s="38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 s="38">
        <v>84891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5625</v>
      </c>
      <c r="B1632" t="s">
        <v>547</v>
      </c>
      <c r="C1632" s="1">
        <v>46060</v>
      </c>
      <c r="D1632" s="2">
        <v>3001584583</v>
      </c>
      <c r="E1632" t="s">
        <v>4593</v>
      </c>
      <c r="G1632" t="s">
        <v>549</v>
      </c>
      <c r="H1632" t="s">
        <v>24</v>
      </c>
      <c r="I1632">
        <v>73.66</v>
      </c>
      <c r="J1632">
        <v>12</v>
      </c>
      <c r="K1632">
        <v>0</v>
      </c>
      <c r="L1632">
        <v>883.89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883.89</v>
      </c>
      <c r="U1632" s="38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 s="38">
        <v>84583</v>
      </c>
      <c r="Y1632" t="str">
        <f>VLOOKUP(Tabela1[[#This Row],[CÓD PRODUTO ]],[1]fornnecedor!$A:$G,7,0)</f>
        <v>PIGMENTOS IMOBILIÁRIOS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5625</v>
      </c>
      <c r="B1633" t="s">
        <v>547</v>
      </c>
      <c r="C1633" s="1">
        <v>46060</v>
      </c>
      <c r="D1633" s="2">
        <v>3001584589</v>
      </c>
      <c r="E1633" t="s">
        <v>5007</v>
      </c>
      <c r="G1633" t="s">
        <v>549</v>
      </c>
      <c r="H1633" t="s">
        <v>24</v>
      </c>
      <c r="I1633">
        <v>60.33</v>
      </c>
      <c r="J1633">
        <v>4</v>
      </c>
      <c r="K1633">
        <v>0</v>
      </c>
      <c r="L1633">
        <v>241.32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241.32</v>
      </c>
      <c r="U1633" s="38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 s="38">
        <v>84589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5625</v>
      </c>
      <c r="B1634" t="s">
        <v>547</v>
      </c>
      <c r="C1634" s="1">
        <v>46060</v>
      </c>
      <c r="D1634" s="2">
        <v>4000184330</v>
      </c>
      <c r="E1634" t="s">
        <v>649</v>
      </c>
      <c r="G1634" t="s">
        <v>549</v>
      </c>
      <c r="H1634" t="s">
        <v>24</v>
      </c>
      <c r="I1634">
        <v>48.9</v>
      </c>
      <c r="J1634">
        <v>8</v>
      </c>
      <c r="K1634">
        <v>0</v>
      </c>
      <c r="L1634">
        <v>391.18</v>
      </c>
      <c r="M1634">
        <v>12.71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403.89</v>
      </c>
      <c r="U1634" s="38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 s="38">
        <v>84330</v>
      </c>
      <c r="Y1634" t="str">
        <f>VLOOKUP(Tabela1[[#This Row],[CÓD PRODUTO ]],[1]fornnecedor!$A:$G,7,0)</f>
        <v>ESMALTES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5625</v>
      </c>
      <c r="B1635" t="s">
        <v>547</v>
      </c>
      <c r="C1635" s="1">
        <v>46060</v>
      </c>
      <c r="D1635" s="2">
        <v>4000184356</v>
      </c>
      <c r="E1635" t="s">
        <v>3364</v>
      </c>
      <c r="G1635" t="s">
        <v>549</v>
      </c>
      <c r="H1635" t="s">
        <v>24</v>
      </c>
      <c r="I1635">
        <v>14.46</v>
      </c>
      <c r="J1635">
        <v>6</v>
      </c>
      <c r="K1635">
        <v>0</v>
      </c>
      <c r="L1635">
        <v>86.76</v>
      </c>
      <c r="M1635">
        <v>2.82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89.58</v>
      </c>
      <c r="U1635" s="38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 s="38">
        <v>84356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5625</v>
      </c>
      <c r="B1636" t="s">
        <v>547</v>
      </c>
      <c r="C1636" s="1">
        <v>46060</v>
      </c>
      <c r="D1636" s="2">
        <v>4000184349</v>
      </c>
      <c r="E1636" t="s">
        <v>651</v>
      </c>
      <c r="G1636" t="s">
        <v>549</v>
      </c>
      <c r="H1636" t="s">
        <v>24</v>
      </c>
      <c r="I1636">
        <v>20.28</v>
      </c>
      <c r="J1636">
        <v>6</v>
      </c>
      <c r="K1636">
        <v>0</v>
      </c>
      <c r="L1636">
        <v>121.69</v>
      </c>
      <c r="M1636">
        <v>3.96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125.65</v>
      </c>
      <c r="U1636" s="38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 s="38">
        <v>84349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5625</v>
      </c>
      <c r="B1637" t="s">
        <v>547</v>
      </c>
      <c r="C1637" s="1">
        <v>46060</v>
      </c>
      <c r="D1637" s="2">
        <v>4000184131</v>
      </c>
      <c r="E1637" t="s">
        <v>2914</v>
      </c>
      <c r="G1637" t="s">
        <v>549</v>
      </c>
      <c r="H1637" t="s">
        <v>24</v>
      </c>
      <c r="I1637">
        <v>6.54</v>
      </c>
      <c r="J1637">
        <v>12</v>
      </c>
      <c r="K1637">
        <v>0</v>
      </c>
      <c r="L1637">
        <v>78.510000000000005</v>
      </c>
      <c r="M1637">
        <v>2.5499999999999998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81.06</v>
      </c>
      <c r="U1637" s="38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 s="38">
        <v>84131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5625</v>
      </c>
      <c r="B1638" t="s">
        <v>547</v>
      </c>
      <c r="C1638" s="1">
        <v>46060</v>
      </c>
      <c r="D1638" s="2">
        <v>4000184351</v>
      </c>
      <c r="E1638" t="s">
        <v>654</v>
      </c>
      <c r="G1638" t="s">
        <v>549</v>
      </c>
      <c r="H1638" t="s">
        <v>24</v>
      </c>
      <c r="I1638">
        <v>48.89</v>
      </c>
      <c r="J1638">
        <v>12</v>
      </c>
      <c r="K1638">
        <v>0</v>
      </c>
      <c r="L1638">
        <v>586.73</v>
      </c>
      <c r="M1638">
        <v>19.07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605.79999999999995</v>
      </c>
      <c r="U1638" s="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 s="38">
        <v>84351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5625</v>
      </c>
      <c r="B1639" t="s">
        <v>547</v>
      </c>
      <c r="C1639" s="1">
        <v>46060</v>
      </c>
      <c r="D1639" s="2">
        <v>4000185009</v>
      </c>
      <c r="E1639" t="s">
        <v>3442</v>
      </c>
      <c r="G1639" t="s">
        <v>549</v>
      </c>
      <c r="H1639" t="s">
        <v>24</v>
      </c>
      <c r="I1639">
        <v>45.46</v>
      </c>
      <c r="J1639">
        <v>12</v>
      </c>
      <c r="K1639">
        <v>0</v>
      </c>
      <c r="L1639">
        <v>545.47</v>
      </c>
      <c r="M1639">
        <v>17.73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563.20000000000005</v>
      </c>
      <c r="U1639" s="38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 s="38">
        <v>85009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5625</v>
      </c>
      <c r="B1640" t="s">
        <v>547</v>
      </c>
      <c r="C1640" s="1">
        <v>46060</v>
      </c>
      <c r="D1640" s="2">
        <v>4000184134</v>
      </c>
      <c r="E1640" t="s">
        <v>658</v>
      </c>
      <c r="G1640" t="s">
        <v>549</v>
      </c>
      <c r="H1640" t="s">
        <v>24</v>
      </c>
      <c r="I1640">
        <v>5.39</v>
      </c>
      <c r="J1640">
        <v>12</v>
      </c>
      <c r="K1640">
        <v>0</v>
      </c>
      <c r="L1640">
        <v>64.7</v>
      </c>
      <c r="M1640">
        <v>2.1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66.8</v>
      </c>
      <c r="U1640" s="38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 s="38">
        <v>84134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5625</v>
      </c>
      <c r="B1641" t="s">
        <v>547</v>
      </c>
      <c r="C1641" s="1">
        <v>46060</v>
      </c>
      <c r="D1641" s="2">
        <v>4000184331</v>
      </c>
      <c r="E1641" t="s">
        <v>660</v>
      </c>
      <c r="G1641" t="s">
        <v>549</v>
      </c>
      <c r="H1641" t="s">
        <v>24</v>
      </c>
      <c r="I1641">
        <v>48.9</v>
      </c>
      <c r="J1641">
        <v>60</v>
      </c>
      <c r="K1641">
        <v>0</v>
      </c>
      <c r="L1641" s="3">
        <v>2933.87</v>
      </c>
      <c r="M1641">
        <v>95.35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 s="3">
        <v>3029.22</v>
      </c>
      <c r="U1641" s="38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 s="38">
        <v>84331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5625</v>
      </c>
      <c r="B1642" t="s">
        <v>547</v>
      </c>
      <c r="C1642" s="1">
        <v>46060</v>
      </c>
      <c r="D1642" s="2">
        <v>4000184146</v>
      </c>
      <c r="E1642" t="s">
        <v>663</v>
      </c>
      <c r="G1642" t="s">
        <v>549</v>
      </c>
      <c r="H1642" t="s">
        <v>24</v>
      </c>
      <c r="I1642">
        <v>15.39</v>
      </c>
      <c r="J1642">
        <v>6</v>
      </c>
      <c r="K1642">
        <v>0</v>
      </c>
      <c r="L1642">
        <v>92.36</v>
      </c>
      <c r="M1642">
        <v>3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95.36</v>
      </c>
      <c r="U1642" s="38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 s="38">
        <v>84146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5625</v>
      </c>
      <c r="B1643" t="s">
        <v>547</v>
      </c>
      <c r="C1643" s="1">
        <v>46060</v>
      </c>
      <c r="D1643" s="2">
        <v>4000184334</v>
      </c>
      <c r="E1643" t="s">
        <v>666</v>
      </c>
      <c r="G1643" t="s">
        <v>549</v>
      </c>
      <c r="H1643" t="s">
        <v>24</v>
      </c>
      <c r="I1643">
        <v>44.82</v>
      </c>
      <c r="J1643">
        <v>20</v>
      </c>
      <c r="K1643">
        <v>0</v>
      </c>
      <c r="L1643">
        <v>896.4</v>
      </c>
      <c r="M1643">
        <v>29.13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925.53</v>
      </c>
      <c r="U1643" s="38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 s="38">
        <v>84334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5625</v>
      </c>
      <c r="B1644" t="s">
        <v>547</v>
      </c>
      <c r="C1644" s="1">
        <v>46060</v>
      </c>
      <c r="D1644" s="2">
        <v>4000184122</v>
      </c>
      <c r="E1644" t="s">
        <v>3417</v>
      </c>
      <c r="G1644" t="s">
        <v>549</v>
      </c>
      <c r="H1644" t="s">
        <v>24</v>
      </c>
      <c r="I1644">
        <v>13.12</v>
      </c>
      <c r="J1644">
        <v>6</v>
      </c>
      <c r="K1644">
        <v>0</v>
      </c>
      <c r="L1644">
        <v>78.7</v>
      </c>
      <c r="M1644">
        <v>2.56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81.260000000000005</v>
      </c>
      <c r="U1644" s="38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 s="38">
        <v>84122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5625</v>
      </c>
      <c r="B1645" t="s">
        <v>547</v>
      </c>
      <c r="C1645" s="1">
        <v>46060</v>
      </c>
      <c r="D1645" s="2">
        <v>4000184335</v>
      </c>
      <c r="E1645" t="s">
        <v>670</v>
      </c>
      <c r="G1645" t="s">
        <v>549</v>
      </c>
      <c r="H1645" t="s">
        <v>24</v>
      </c>
      <c r="I1645">
        <v>47.63</v>
      </c>
      <c r="J1645">
        <v>20</v>
      </c>
      <c r="K1645">
        <v>0</v>
      </c>
      <c r="L1645">
        <v>952.57</v>
      </c>
      <c r="M1645">
        <v>30.96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983.53</v>
      </c>
      <c r="U1645" s="38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 s="38">
        <v>84335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5625</v>
      </c>
      <c r="B1646" t="s">
        <v>547</v>
      </c>
      <c r="C1646" s="1">
        <v>46060</v>
      </c>
      <c r="D1646" s="2">
        <v>4000184123</v>
      </c>
      <c r="E1646" t="s">
        <v>674</v>
      </c>
      <c r="G1646" t="s">
        <v>549</v>
      </c>
      <c r="H1646" t="s">
        <v>24</v>
      </c>
      <c r="I1646">
        <v>13.63</v>
      </c>
      <c r="J1646">
        <v>60</v>
      </c>
      <c r="K1646">
        <v>0</v>
      </c>
      <c r="L1646">
        <v>818.04</v>
      </c>
      <c r="M1646">
        <v>26.59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844.63</v>
      </c>
      <c r="U1646" s="38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 s="38">
        <v>84123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5625</v>
      </c>
      <c r="B1647" t="s">
        <v>547</v>
      </c>
      <c r="C1647" s="1">
        <v>46060</v>
      </c>
      <c r="D1647" s="2">
        <v>4000184145</v>
      </c>
      <c r="E1647" t="s">
        <v>675</v>
      </c>
      <c r="G1647" t="s">
        <v>549</v>
      </c>
      <c r="H1647" t="s">
        <v>24</v>
      </c>
      <c r="I1647">
        <v>48.9</v>
      </c>
      <c r="J1647">
        <v>20</v>
      </c>
      <c r="K1647">
        <v>0</v>
      </c>
      <c r="L1647">
        <v>978.07</v>
      </c>
      <c r="M1647">
        <v>31.78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 s="3">
        <v>1009.85</v>
      </c>
      <c r="U1647" s="38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 s="38">
        <v>84145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5625</v>
      </c>
      <c r="B1648" t="s">
        <v>547</v>
      </c>
      <c r="C1648" s="1">
        <v>46060</v>
      </c>
      <c r="D1648" s="2">
        <v>4000184147</v>
      </c>
      <c r="E1648" t="s">
        <v>676</v>
      </c>
      <c r="G1648" t="s">
        <v>549</v>
      </c>
      <c r="H1648" t="s">
        <v>24</v>
      </c>
      <c r="I1648">
        <v>13.85</v>
      </c>
      <c r="J1648">
        <v>30</v>
      </c>
      <c r="K1648">
        <v>0</v>
      </c>
      <c r="L1648">
        <v>415.41</v>
      </c>
      <c r="M1648">
        <v>13.5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428.91</v>
      </c>
      <c r="U1648" s="3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 s="38">
        <v>84147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5625</v>
      </c>
      <c r="B1649" t="s">
        <v>547</v>
      </c>
      <c r="C1649" s="1">
        <v>46060</v>
      </c>
      <c r="D1649" s="2">
        <v>4000184128</v>
      </c>
      <c r="E1649" t="s">
        <v>3714</v>
      </c>
      <c r="G1649" t="s">
        <v>549</v>
      </c>
      <c r="H1649" t="s">
        <v>24</v>
      </c>
      <c r="I1649">
        <v>14.89</v>
      </c>
      <c r="J1649">
        <v>6</v>
      </c>
      <c r="K1649">
        <v>0</v>
      </c>
      <c r="L1649">
        <v>89.35</v>
      </c>
      <c r="M1649">
        <v>2.91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92.26</v>
      </c>
      <c r="U1649" s="38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 s="38">
        <v>84128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5625</v>
      </c>
      <c r="B1650" t="s">
        <v>547</v>
      </c>
      <c r="C1650" s="1">
        <v>46060</v>
      </c>
      <c r="D1650" s="2">
        <v>4000184129</v>
      </c>
      <c r="E1650" t="s">
        <v>3295</v>
      </c>
      <c r="G1650" t="s">
        <v>549</v>
      </c>
      <c r="H1650" t="s">
        <v>24</v>
      </c>
      <c r="I1650">
        <v>13.54</v>
      </c>
      <c r="J1650">
        <v>6</v>
      </c>
      <c r="K1650">
        <v>0</v>
      </c>
      <c r="L1650">
        <v>81.260000000000005</v>
      </c>
      <c r="M1650">
        <v>2.64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83.9</v>
      </c>
      <c r="U1650" s="38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 s="38">
        <v>84129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5625</v>
      </c>
      <c r="B1651" t="s">
        <v>547</v>
      </c>
      <c r="C1651" s="1">
        <v>46060</v>
      </c>
      <c r="D1651" s="2">
        <v>3000184257</v>
      </c>
      <c r="E1651" t="s">
        <v>2875</v>
      </c>
      <c r="G1651" t="s">
        <v>549</v>
      </c>
      <c r="H1651" t="s">
        <v>24</v>
      </c>
      <c r="I1651">
        <v>22.8</v>
      </c>
      <c r="J1651">
        <v>4</v>
      </c>
      <c r="K1651">
        <v>0</v>
      </c>
      <c r="L1651">
        <v>91.21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91.21</v>
      </c>
      <c r="U1651" s="38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 s="38">
        <v>84257</v>
      </c>
      <c r="Y1651" t="str">
        <f>VLOOKUP(Tabela1[[#This Row],[CÓD PRODUTO ]],[1]fornnecedor!$A:$G,7,0)</f>
        <v>TINTA PAREDE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5625</v>
      </c>
      <c r="B1652" t="s">
        <v>547</v>
      </c>
      <c r="C1652" s="1">
        <v>46060</v>
      </c>
      <c r="D1652" s="2">
        <v>3000684596</v>
      </c>
      <c r="E1652" t="s">
        <v>3121</v>
      </c>
      <c r="G1652" t="s">
        <v>549</v>
      </c>
      <c r="H1652" t="s">
        <v>24</v>
      </c>
      <c r="I1652">
        <v>87.99</v>
      </c>
      <c r="J1652">
        <v>2</v>
      </c>
      <c r="K1652">
        <v>0</v>
      </c>
      <c r="L1652">
        <v>175.98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175.98</v>
      </c>
      <c r="U1652" s="38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 s="38">
        <v>84596</v>
      </c>
      <c r="Y1652" t="str">
        <f>VLOOKUP(Tabela1[[#This Row],[CÓD PRODUTO ]],[1]fornnecedor!$A:$G,7,0)</f>
        <v>BASES IMOBILIÁRIAS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5625</v>
      </c>
      <c r="B1653" t="s">
        <v>547</v>
      </c>
      <c r="C1653" s="1">
        <v>46060</v>
      </c>
      <c r="D1653" s="2">
        <v>3000184259</v>
      </c>
      <c r="E1653" t="s">
        <v>684</v>
      </c>
      <c r="G1653" t="s">
        <v>549</v>
      </c>
      <c r="H1653" t="s">
        <v>24</v>
      </c>
      <c r="I1653">
        <v>21.98</v>
      </c>
      <c r="J1653">
        <v>4</v>
      </c>
      <c r="K1653">
        <v>0</v>
      </c>
      <c r="L1653">
        <v>87.92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87.92</v>
      </c>
      <c r="U1653" s="38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 s="38">
        <v>84259</v>
      </c>
      <c r="Y1653" t="str">
        <f>VLOOKUP(Tabela1[[#This Row],[CÓD PRODUTO ]],[1]fornnecedor!$A:$G,7,0)</f>
        <v>TINTA PAREDE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5625</v>
      </c>
      <c r="B1654" t="s">
        <v>547</v>
      </c>
      <c r="C1654" s="1">
        <v>46060</v>
      </c>
      <c r="D1654" s="2">
        <v>3000384304</v>
      </c>
      <c r="E1654" t="s">
        <v>687</v>
      </c>
      <c r="G1654" t="s">
        <v>549</v>
      </c>
      <c r="H1654" t="s">
        <v>24</v>
      </c>
      <c r="I1654">
        <v>37.46</v>
      </c>
      <c r="J1654">
        <v>4</v>
      </c>
      <c r="K1654">
        <v>0</v>
      </c>
      <c r="L1654">
        <v>149.85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149.85</v>
      </c>
      <c r="U1654" s="38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 s="38">
        <v>84304</v>
      </c>
      <c r="Y1654" t="str">
        <f>VLOOKUP(Tabela1[[#This Row],[CÓD PRODUTO ]],[1]fornnecedor!$A:$G,7,0)</f>
        <v>TINTA PARA PISO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5625</v>
      </c>
      <c r="B1655" t="s">
        <v>547</v>
      </c>
      <c r="C1655" s="1">
        <v>46060</v>
      </c>
      <c r="D1655" s="2">
        <v>3000384306</v>
      </c>
      <c r="E1655" t="s">
        <v>688</v>
      </c>
      <c r="G1655" t="s">
        <v>549</v>
      </c>
      <c r="H1655" t="s">
        <v>24</v>
      </c>
      <c r="I1655">
        <v>29.74</v>
      </c>
      <c r="J1655">
        <v>12</v>
      </c>
      <c r="K1655">
        <v>0</v>
      </c>
      <c r="L1655">
        <v>356.85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356.85</v>
      </c>
      <c r="U1655" s="38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 s="38">
        <v>84306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5625</v>
      </c>
      <c r="B1656" t="s">
        <v>547</v>
      </c>
      <c r="C1656" s="1">
        <v>46060</v>
      </c>
      <c r="D1656" s="2">
        <v>3000384310</v>
      </c>
      <c r="E1656" t="s">
        <v>3383</v>
      </c>
      <c r="G1656" t="s">
        <v>549</v>
      </c>
      <c r="H1656" t="s">
        <v>24</v>
      </c>
      <c r="I1656">
        <v>32.950000000000003</v>
      </c>
      <c r="J1656">
        <v>8</v>
      </c>
      <c r="K1656">
        <v>0</v>
      </c>
      <c r="L1656">
        <v>263.64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263.64</v>
      </c>
      <c r="U1656" s="38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 s="38">
        <v>84310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5625</v>
      </c>
      <c r="B1657" t="s">
        <v>547</v>
      </c>
      <c r="C1657" s="1">
        <v>46060</v>
      </c>
      <c r="D1657" s="2">
        <v>3002485280</v>
      </c>
      <c r="E1657" t="s">
        <v>693</v>
      </c>
      <c r="G1657" t="s">
        <v>549</v>
      </c>
      <c r="H1657" t="s">
        <v>24</v>
      </c>
      <c r="I1657">
        <v>39.770000000000003</v>
      </c>
      <c r="J1657">
        <v>72</v>
      </c>
      <c r="K1657">
        <v>0</v>
      </c>
      <c r="L1657" s="3">
        <v>2863.29</v>
      </c>
      <c r="M1657">
        <v>93.06</v>
      </c>
      <c r="N1657">
        <v>0</v>
      </c>
      <c r="O1657">
        <v>0</v>
      </c>
      <c r="P1657">
        <v>0</v>
      </c>
      <c r="Q1657">
        <v>0</v>
      </c>
      <c r="R1657">
        <v>200.43</v>
      </c>
      <c r="S1657">
        <v>0</v>
      </c>
      <c r="T1657" s="3">
        <v>2956.35</v>
      </c>
      <c r="U1657" s="38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 s="38">
        <v>85280</v>
      </c>
      <c r="Y1657" t="str">
        <f>VLOOKUP(Tabela1[[#This Row],[CÓD PRODUTO ]],[1]fornnecedor!$A:$G,7,0)</f>
        <v>CATALISADORES INDIVIDUAIS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5625</v>
      </c>
      <c r="B1658" t="s">
        <v>547</v>
      </c>
      <c r="C1658" s="1">
        <v>46060</v>
      </c>
      <c r="D1658" s="2">
        <v>4000184177</v>
      </c>
      <c r="E1658" t="s">
        <v>699</v>
      </c>
      <c r="G1658" t="s">
        <v>549</v>
      </c>
      <c r="H1658" t="s">
        <v>24</v>
      </c>
      <c r="I1658">
        <v>21.2</v>
      </c>
      <c r="J1658">
        <v>6</v>
      </c>
      <c r="K1658">
        <v>0</v>
      </c>
      <c r="L1658">
        <v>127.19</v>
      </c>
      <c r="M1658">
        <v>4.13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131.32</v>
      </c>
      <c r="U1658" s="3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 s="38">
        <v>84177</v>
      </c>
      <c r="Y1658" t="str">
        <f>VLOOKUP(Tabela1[[#This Row],[CÓD PRODUTO ]],[1]fornnecedor!$A:$G,7,0)</f>
        <v>ESMALTES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5625</v>
      </c>
      <c r="B1659" t="s">
        <v>547</v>
      </c>
      <c r="C1659" s="1">
        <v>46060</v>
      </c>
      <c r="D1659" s="2">
        <v>4000185269</v>
      </c>
      <c r="E1659" t="s">
        <v>3552</v>
      </c>
      <c r="G1659" t="s">
        <v>549</v>
      </c>
      <c r="H1659" t="s">
        <v>24</v>
      </c>
      <c r="I1659">
        <v>19.34</v>
      </c>
      <c r="J1659">
        <v>6</v>
      </c>
      <c r="K1659">
        <v>0</v>
      </c>
      <c r="L1659">
        <v>116.06</v>
      </c>
      <c r="M1659">
        <v>3.77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119.83</v>
      </c>
      <c r="U1659" s="38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 s="38">
        <v>85269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5625</v>
      </c>
      <c r="B1660" t="s">
        <v>547</v>
      </c>
      <c r="C1660" s="1">
        <v>46060</v>
      </c>
      <c r="D1660" s="2">
        <v>4000184179</v>
      </c>
      <c r="E1660" t="s">
        <v>3222</v>
      </c>
      <c r="G1660" t="s">
        <v>549</v>
      </c>
      <c r="H1660" t="s">
        <v>24</v>
      </c>
      <c r="I1660">
        <v>19.55</v>
      </c>
      <c r="J1660">
        <v>12</v>
      </c>
      <c r="K1660">
        <v>0</v>
      </c>
      <c r="L1660">
        <v>234.6</v>
      </c>
      <c r="M1660">
        <v>7.63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242.23</v>
      </c>
      <c r="U1660" s="38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 s="38">
        <v>84179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5625</v>
      </c>
      <c r="B1661" t="s">
        <v>547</v>
      </c>
      <c r="C1661" s="1">
        <v>46060</v>
      </c>
      <c r="D1661" s="2">
        <v>4000184178</v>
      </c>
      <c r="E1661" t="s">
        <v>3316</v>
      </c>
      <c r="G1661" t="s">
        <v>549</v>
      </c>
      <c r="H1661" t="s">
        <v>24</v>
      </c>
      <c r="I1661">
        <v>17.670000000000002</v>
      </c>
      <c r="J1661">
        <v>12</v>
      </c>
      <c r="K1661">
        <v>0</v>
      </c>
      <c r="L1661">
        <v>212.04</v>
      </c>
      <c r="M1661">
        <v>6.89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218.93</v>
      </c>
      <c r="U1661" s="38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 s="38">
        <v>84178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5625</v>
      </c>
      <c r="B1662" t="s">
        <v>547</v>
      </c>
      <c r="C1662" s="1">
        <v>46060</v>
      </c>
      <c r="D1662" s="2">
        <v>3000784297</v>
      </c>
      <c r="E1662" t="s">
        <v>4158</v>
      </c>
      <c r="G1662" t="s">
        <v>549</v>
      </c>
      <c r="H1662" t="s">
        <v>24</v>
      </c>
      <c r="I1662">
        <v>62.02</v>
      </c>
      <c r="J1662">
        <v>4</v>
      </c>
      <c r="K1662">
        <v>0</v>
      </c>
      <c r="L1662">
        <v>248.1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248.1</v>
      </c>
      <c r="U1662" s="38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 s="38">
        <v>84297</v>
      </c>
      <c r="Y1662" t="str">
        <f>VLOOKUP(Tabela1[[#This Row],[CÓD PRODUTO ]],[1]fornnecedor!$A:$G,7,0)</f>
        <v>TINTA EMBORRACHADA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5625</v>
      </c>
      <c r="B1663" t="s">
        <v>547</v>
      </c>
      <c r="C1663" s="1">
        <v>46060</v>
      </c>
      <c r="D1663" s="2">
        <v>4000185446</v>
      </c>
      <c r="E1663" t="s">
        <v>3135</v>
      </c>
      <c r="G1663" t="s">
        <v>549</v>
      </c>
      <c r="H1663" t="s">
        <v>24</v>
      </c>
      <c r="I1663">
        <v>46.38</v>
      </c>
      <c r="J1663">
        <v>4</v>
      </c>
      <c r="K1663">
        <v>0</v>
      </c>
      <c r="L1663">
        <v>185.5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185.5</v>
      </c>
      <c r="U1663" s="38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 s="38">
        <v>85446</v>
      </c>
      <c r="Y1663" t="str">
        <f>VLOOKUP(Tabela1[[#This Row],[CÓD PRODUTO ]],[1]fornnecedor!$A:$G,7,0)</f>
        <v>ESMALTES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5625</v>
      </c>
      <c r="B1664" t="s">
        <v>547</v>
      </c>
      <c r="C1664" s="1">
        <v>46060</v>
      </c>
      <c r="D1664" s="2">
        <v>4000184195</v>
      </c>
      <c r="E1664" t="s">
        <v>4525</v>
      </c>
      <c r="G1664" t="s">
        <v>549</v>
      </c>
      <c r="H1664" t="s">
        <v>24</v>
      </c>
      <c r="I1664">
        <v>69.900000000000006</v>
      </c>
      <c r="J1664">
        <v>4</v>
      </c>
      <c r="K1664">
        <v>0</v>
      </c>
      <c r="L1664">
        <v>279.60000000000002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279.60000000000002</v>
      </c>
      <c r="U1664" s="38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 s="38">
        <v>84195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5625</v>
      </c>
      <c r="B1665" t="s">
        <v>547</v>
      </c>
      <c r="C1665" s="1">
        <v>46060</v>
      </c>
      <c r="D1665" s="2">
        <v>4000184863</v>
      </c>
      <c r="E1665" t="s">
        <v>704</v>
      </c>
      <c r="G1665" t="s">
        <v>549</v>
      </c>
      <c r="H1665" t="s">
        <v>24</v>
      </c>
      <c r="I1665">
        <v>80.91</v>
      </c>
      <c r="J1665">
        <v>8</v>
      </c>
      <c r="K1665">
        <v>0</v>
      </c>
      <c r="L1665">
        <v>647.25</v>
      </c>
      <c r="M1665">
        <v>21.03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668.28</v>
      </c>
      <c r="U1665" s="38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 s="38">
        <v>84863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5625</v>
      </c>
      <c r="B1666" t="s">
        <v>547</v>
      </c>
      <c r="C1666" s="1">
        <v>46060</v>
      </c>
      <c r="D1666" s="2">
        <v>4000185178</v>
      </c>
      <c r="E1666" t="s">
        <v>3611</v>
      </c>
      <c r="G1666" t="s">
        <v>549</v>
      </c>
      <c r="H1666" t="s">
        <v>24</v>
      </c>
      <c r="I1666">
        <v>60.35</v>
      </c>
      <c r="J1666">
        <v>8</v>
      </c>
      <c r="K1666">
        <v>0</v>
      </c>
      <c r="L1666">
        <v>482.8</v>
      </c>
      <c r="M1666">
        <v>15.69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498.49</v>
      </c>
      <c r="U1666" s="38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 s="38">
        <v>85178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5625</v>
      </c>
      <c r="B1667" t="s">
        <v>547</v>
      </c>
      <c r="C1667" s="1">
        <v>46060</v>
      </c>
      <c r="D1667" s="2">
        <v>4000184755</v>
      </c>
      <c r="E1667" t="s">
        <v>2905</v>
      </c>
      <c r="G1667" t="s">
        <v>549</v>
      </c>
      <c r="H1667" t="s">
        <v>24</v>
      </c>
      <c r="I1667">
        <v>15.98</v>
      </c>
      <c r="J1667">
        <v>6</v>
      </c>
      <c r="K1667">
        <v>0</v>
      </c>
      <c r="L1667">
        <v>95.88</v>
      </c>
      <c r="M1667">
        <v>3.12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99</v>
      </c>
      <c r="U1667" s="38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 s="38">
        <v>84755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5625</v>
      </c>
      <c r="B1668" t="s">
        <v>547</v>
      </c>
      <c r="C1668" s="1">
        <v>46060</v>
      </c>
      <c r="D1668" s="2">
        <v>3002186983</v>
      </c>
      <c r="E1668" t="s">
        <v>709</v>
      </c>
      <c r="G1668" t="s">
        <v>549</v>
      </c>
      <c r="H1668" t="s">
        <v>24</v>
      </c>
      <c r="I1668">
        <v>26.02</v>
      </c>
      <c r="J1668">
        <v>12</v>
      </c>
      <c r="K1668">
        <v>0</v>
      </c>
      <c r="L1668">
        <v>312.2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312.2</v>
      </c>
      <c r="U1668" s="3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 s="38">
        <v>86983</v>
      </c>
      <c r="Y1668" t="str">
        <f>VLOOKUP(Tabela1[[#This Row],[CÓD PRODUTO ]],[1]fornnecedor!$A:$G,7,0)</f>
        <v>SELADOR ACRÍLICO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5625</v>
      </c>
      <c r="B1669" t="s">
        <v>547</v>
      </c>
      <c r="C1669" s="1">
        <v>46060</v>
      </c>
      <c r="D1669" s="2">
        <v>3002186943</v>
      </c>
      <c r="E1669" t="s">
        <v>592</v>
      </c>
      <c r="G1669" t="s">
        <v>549</v>
      </c>
      <c r="H1669" t="s">
        <v>24</v>
      </c>
      <c r="I1669">
        <v>87.89</v>
      </c>
      <c r="J1669">
        <v>4</v>
      </c>
      <c r="K1669">
        <v>0</v>
      </c>
      <c r="L1669">
        <v>351.57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351.57</v>
      </c>
      <c r="U1669" s="38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 s="38">
        <v>86943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5625</v>
      </c>
      <c r="B1670" t="s">
        <v>547</v>
      </c>
      <c r="C1670" s="1">
        <v>46060</v>
      </c>
      <c r="D1670" s="2">
        <v>4000184209</v>
      </c>
      <c r="E1670" t="s">
        <v>710</v>
      </c>
      <c r="G1670" t="s">
        <v>549</v>
      </c>
      <c r="H1670" t="s">
        <v>24</v>
      </c>
      <c r="I1670">
        <v>68.42</v>
      </c>
      <c r="J1670">
        <v>4</v>
      </c>
      <c r="K1670">
        <v>0</v>
      </c>
      <c r="L1670">
        <v>273.66000000000003</v>
      </c>
      <c r="M1670">
        <v>8.89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282.55</v>
      </c>
      <c r="U1670" s="38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 s="38">
        <v>84209</v>
      </c>
      <c r="Y1670" t="str">
        <f>VLOOKUP(Tabela1[[#This Row],[CÓD PRODUTO ]],[1]fornnecedor!$A:$G,7,0)</f>
        <v>ESMALTES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5625</v>
      </c>
      <c r="B1671" t="s">
        <v>547</v>
      </c>
      <c r="C1671" s="1">
        <v>46060</v>
      </c>
      <c r="D1671" s="2">
        <v>4000284785</v>
      </c>
      <c r="E1671" t="s">
        <v>731</v>
      </c>
      <c r="G1671" t="s">
        <v>549</v>
      </c>
      <c r="H1671" t="s">
        <v>24</v>
      </c>
      <c r="I1671">
        <v>122.92</v>
      </c>
      <c r="J1671">
        <v>80</v>
      </c>
      <c r="K1671">
        <v>0</v>
      </c>
      <c r="L1671" s="3">
        <v>9833.7800000000007</v>
      </c>
      <c r="M1671">
        <v>319.60000000000002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 s="3">
        <v>10153.379999999999</v>
      </c>
      <c r="U1671" s="38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 s="38">
        <v>84785</v>
      </c>
      <c r="Y1671" t="str">
        <f>VLOOKUP(Tabela1[[#This Row],[CÓD PRODUTO ]],[1]fornnecedor!$A:$G,7,0)</f>
        <v>EPOXI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5625</v>
      </c>
      <c r="B1672" t="s">
        <v>547</v>
      </c>
      <c r="C1672" s="1">
        <v>46060</v>
      </c>
      <c r="D1672" s="2">
        <v>4000185179</v>
      </c>
      <c r="E1672" t="s">
        <v>2941</v>
      </c>
      <c r="G1672" t="s">
        <v>549</v>
      </c>
      <c r="H1672" t="s">
        <v>24</v>
      </c>
      <c r="I1672">
        <v>20.41</v>
      </c>
      <c r="J1672">
        <v>12</v>
      </c>
      <c r="K1672">
        <v>0</v>
      </c>
      <c r="L1672">
        <v>244.95</v>
      </c>
      <c r="M1672">
        <v>7.96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252.91</v>
      </c>
      <c r="U1672" s="38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 s="38">
        <v>85179</v>
      </c>
      <c r="Y1672" t="str">
        <f>VLOOKUP(Tabela1[[#This Row],[CÓD PRODUTO ]],[1]fornnecedor!$A:$G,7,0)</f>
        <v>ESMALTES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5625</v>
      </c>
      <c r="B1673" t="s">
        <v>547</v>
      </c>
      <c r="C1673" s="1">
        <v>46060</v>
      </c>
      <c r="D1673" s="2">
        <v>4000186998</v>
      </c>
      <c r="E1673" t="s">
        <v>3395</v>
      </c>
      <c r="G1673" t="s">
        <v>549</v>
      </c>
      <c r="H1673" t="s">
        <v>24</v>
      </c>
      <c r="I1673">
        <v>20.38</v>
      </c>
      <c r="J1673">
        <v>12</v>
      </c>
      <c r="K1673">
        <v>0</v>
      </c>
      <c r="L1673">
        <v>244.56</v>
      </c>
      <c r="M1673">
        <v>7.95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252.51</v>
      </c>
      <c r="U1673" s="38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 s="38">
        <v>86998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5625</v>
      </c>
      <c r="B1674" t="s">
        <v>547</v>
      </c>
      <c r="C1674" s="1">
        <v>46060</v>
      </c>
      <c r="D1674" s="2">
        <v>4000184931</v>
      </c>
      <c r="E1674" t="s">
        <v>3045</v>
      </c>
      <c r="G1674" t="s">
        <v>549</v>
      </c>
      <c r="H1674" t="s">
        <v>24</v>
      </c>
      <c r="I1674">
        <v>73.52</v>
      </c>
      <c r="J1674">
        <v>8</v>
      </c>
      <c r="K1674">
        <v>0</v>
      </c>
      <c r="L1674">
        <v>588.16</v>
      </c>
      <c r="M1674">
        <v>19.12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607.28</v>
      </c>
      <c r="U1674" s="38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 s="38">
        <v>84931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5625</v>
      </c>
      <c r="B1675" t="s">
        <v>547</v>
      </c>
      <c r="C1675" s="1">
        <v>46060</v>
      </c>
      <c r="D1675" s="2">
        <v>2000584046</v>
      </c>
      <c r="E1675" t="s">
        <v>3071</v>
      </c>
      <c r="G1675" t="s">
        <v>549</v>
      </c>
      <c r="H1675" t="s">
        <v>24</v>
      </c>
      <c r="I1675">
        <v>8.19</v>
      </c>
      <c r="J1675">
        <v>12</v>
      </c>
      <c r="K1675">
        <v>0</v>
      </c>
      <c r="L1675">
        <v>98.31</v>
      </c>
      <c r="M1675">
        <v>6.39</v>
      </c>
      <c r="N1675">
        <v>0</v>
      </c>
      <c r="O1675">
        <v>0</v>
      </c>
      <c r="P1675">
        <v>0</v>
      </c>
      <c r="Q1675">
        <v>0</v>
      </c>
      <c r="R1675">
        <v>6.88</v>
      </c>
      <c r="S1675">
        <v>0</v>
      </c>
      <c r="T1675">
        <v>104.7</v>
      </c>
      <c r="U1675" s="38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 s="38">
        <v>84046</v>
      </c>
      <c r="Y1675" t="str">
        <f>VLOOKUP(Tabela1[[#This Row],[CÓD PRODUTO ]],[1]fornnecedor!$A:$G,7,0)</f>
        <v>MASSA DE POLIR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5625</v>
      </c>
      <c r="B1676" t="s">
        <v>547</v>
      </c>
      <c r="C1676" s="1">
        <v>46060</v>
      </c>
      <c r="D1676" s="2">
        <v>4000184172</v>
      </c>
      <c r="E1676" t="s">
        <v>3140</v>
      </c>
      <c r="G1676" t="s">
        <v>549</v>
      </c>
      <c r="H1676" t="s">
        <v>24</v>
      </c>
      <c r="I1676">
        <v>18.850000000000001</v>
      </c>
      <c r="J1676">
        <v>6</v>
      </c>
      <c r="K1676">
        <v>0</v>
      </c>
      <c r="L1676">
        <v>113.09</v>
      </c>
      <c r="M1676">
        <v>3.67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116.76</v>
      </c>
      <c r="U1676" s="38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 s="38">
        <v>84172</v>
      </c>
      <c r="Y1676" t="str">
        <f>VLOOKUP(Tabela1[[#This Row],[CÓD PRODUTO ]],[1]fornnecedor!$A:$G,7,0)</f>
        <v>ESMALTES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5625</v>
      </c>
      <c r="B1677" t="s">
        <v>547</v>
      </c>
      <c r="C1677" s="1">
        <v>46060</v>
      </c>
      <c r="D1677" s="2">
        <v>4000184165</v>
      </c>
      <c r="E1677" t="s">
        <v>3827</v>
      </c>
      <c r="G1677" t="s">
        <v>549</v>
      </c>
      <c r="H1677" t="s">
        <v>24</v>
      </c>
      <c r="I1677">
        <v>59.11</v>
      </c>
      <c r="J1677">
        <v>4</v>
      </c>
      <c r="K1677">
        <v>0</v>
      </c>
      <c r="L1677">
        <v>236.45</v>
      </c>
      <c r="M1677">
        <v>7.69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244.14</v>
      </c>
      <c r="U1677" s="38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 s="38">
        <v>84165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5625</v>
      </c>
      <c r="B1678" t="s">
        <v>547</v>
      </c>
      <c r="C1678" s="1">
        <v>46060</v>
      </c>
      <c r="D1678" s="2">
        <v>4000184168</v>
      </c>
      <c r="E1678" t="s">
        <v>3031</v>
      </c>
      <c r="G1678" t="s">
        <v>549</v>
      </c>
      <c r="H1678" t="s">
        <v>24</v>
      </c>
      <c r="I1678">
        <v>62.81</v>
      </c>
      <c r="J1678">
        <v>8</v>
      </c>
      <c r="K1678">
        <v>0</v>
      </c>
      <c r="L1678">
        <v>502.49</v>
      </c>
      <c r="M1678">
        <v>16.329999999999998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518.82000000000005</v>
      </c>
      <c r="U1678" s="3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 s="38">
        <v>84168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5625</v>
      </c>
      <c r="B1679" t="s">
        <v>547</v>
      </c>
      <c r="C1679" s="1">
        <v>46060</v>
      </c>
      <c r="D1679" s="2">
        <v>4000184173</v>
      </c>
      <c r="E1679" t="s">
        <v>3296</v>
      </c>
      <c r="G1679" t="s">
        <v>549</v>
      </c>
      <c r="H1679" t="s">
        <v>24</v>
      </c>
      <c r="I1679">
        <v>17.03</v>
      </c>
      <c r="J1679">
        <v>6</v>
      </c>
      <c r="K1679">
        <v>0</v>
      </c>
      <c r="L1679">
        <v>102.18</v>
      </c>
      <c r="M1679">
        <v>3.32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105.5</v>
      </c>
      <c r="U1679" s="38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 s="38">
        <v>84173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5625</v>
      </c>
      <c r="B1680" t="s">
        <v>547</v>
      </c>
      <c r="C1680" s="1">
        <v>46060</v>
      </c>
      <c r="D1680" s="2">
        <v>4000184868</v>
      </c>
      <c r="E1680" t="s">
        <v>715</v>
      </c>
      <c r="G1680" t="s">
        <v>549</v>
      </c>
      <c r="H1680" t="s">
        <v>24</v>
      </c>
      <c r="I1680">
        <v>17.52</v>
      </c>
      <c r="J1680">
        <v>6</v>
      </c>
      <c r="K1680">
        <v>0</v>
      </c>
      <c r="L1680">
        <v>105.12</v>
      </c>
      <c r="M1680">
        <v>3.41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108.53</v>
      </c>
      <c r="U1680" s="38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 s="38">
        <v>84868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5625</v>
      </c>
      <c r="B1681" t="s">
        <v>547</v>
      </c>
      <c r="C1681" s="1">
        <v>46060</v>
      </c>
      <c r="D1681" s="2">
        <v>4000184954</v>
      </c>
      <c r="E1681" t="s">
        <v>3662</v>
      </c>
      <c r="G1681" t="s">
        <v>549</v>
      </c>
      <c r="H1681" t="s">
        <v>24</v>
      </c>
      <c r="I1681">
        <v>57.9</v>
      </c>
      <c r="J1681">
        <v>4</v>
      </c>
      <c r="K1681">
        <v>0</v>
      </c>
      <c r="L1681">
        <v>231.61</v>
      </c>
      <c r="M1681">
        <v>7.53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239.14</v>
      </c>
      <c r="U1681" s="38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 s="38">
        <v>84954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5625</v>
      </c>
      <c r="B1682" t="s">
        <v>547</v>
      </c>
      <c r="C1682" s="1">
        <v>46060</v>
      </c>
      <c r="D1682" s="2">
        <v>2005184041</v>
      </c>
      <c r="E1682" t="s">
        <v>718</v>
      </c>
      <c r="G1682" t="s">
        <v>549</v>
      </c>
      <c r="H1682" t="s">
        <v>24</v>
      </c>
      <c r="I1682">
        <v>5.75</v>
      </c>
      <c r="J1682">
        <v>24</v>
      </c>
      <c r="K1682">
        <v>0</v>
      </c>
      <c r="L1682">
        <v>137.97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9.66</v>
      </c>
      <c r="S1682">
        <v>0</v>
      </c>
      <c r="T1682">
        <v>137.97</v>
      </c>
      <c r="U1682" s="38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 s="38">
        <v>84041</v>
      </c>
      <c r="Y1682" t="str">
        <f>VLOOKUP(Tabela1[[#This Row],[CÓD PRODUTO ]],[1]fornnecedor!$A:$G,7,0)</f>
        <v>FERRUGEM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5625</v>
      </c>
      <c r="B1683" t="s">
        <v>547</v>
      </c>
      <c r="C1683" s="1">
        <v>46060</v>
      </c>
      <c r="D1683" s="2">
        <v>2001384045</v>
      </c>
      <c r="E1683" t="s">
        <v>719</v>
      </c>
      <c r="G1683" t="s">
        <v>549</v>
      </c>
      <c r="H1683" t="s">
        <v>24</v>
      </c>
      <c r="I1683">
        <v>13.48</v>
      </c>
      <c r="J1683">
        <v>24</v>
      </c>
      <c r="K1683">
        <v>0</v>
      </c>
      <c r="L1683">
        <v>323.60000000000002</v>
      </c>
      <c r="M1683">
        <v>21.04</v>
      </c>
      <c r="N1683">
        <v>0</v>
      </c>
      <c r="O1683">
        <v>0</v>
      </c>
      <c r="P1683">
        <v>0</v>
      </c>
      <c r="Q1683">
        <v>0</v>
      </c>
      <c r="R1683">
        <v>22.65</v>
      </c>
      <c r="S1683">
        <v>0</v>
      </c>
      <c r="T1683">
        <v>344.64</v>
      </c>
      <c r="U1683" s="38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 s="38">
        <v>84045</v>
      </c>
      <c r="Y1683" t="str">
        <f>VLOOKUP(Tabela1[[#This Row],[CÓD PRODUTO ]],[1]fornnecedor!$A:$G,7,0)</f>
        <v>REMOVEDOR PASTOSO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5625</v>
      </c>
      <c r="B1684" t="s">
        <v>547</v>
      </c>
      <c r="C1684" s="1">
        <v>46060</v>
      </c>
      <c r="D1684" s="2">
        <v>2001384043</v>
      </c>
      <c r="E1684" t="s">
        <v>720</v>
      </c>
      <c r="G1684" t="s">
        <v>549</v>
      </c>
      <c r="H1684" t="s">
        <v>24</v>
      </c>
      <c r="I1684">
        <v>48.91</v>
      </c>
      <c r="J1684">
        <v>4</v>
      </c>
      <c r="K1684">
        <v>0</v>
      </c>
      <c r="L1684">
        <v>195.65</v>
      </c>
      <c r="M1684">
        <v>12.71</v>
      </c>
      <c r="N1684">
        <v>0</v>
      </c>
      <c r="O1684">
        <v>0</v>
      </c>
      <c r="P1684">
        <v>0</v>
      </c>
      <c r="Q1684">
        <v>0</v>
      </c>
      <c r="R1684">
        <v>13.69</v>
      </c>
      <c r="S1684">
        <v>0</v>
      </c>
      <c r="T1684">
        <v>208.36</v>
      </c>
      <c r="U1684" s="38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 s="38">
        <v>84043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5625</v>
      </c>
      <c r="B1685" t="s">
        <v>547</v>
      </c>
      <c r="C1685" s="1">
        <v>46060</v>
      </c>
      <c r="D1685" s="2">
        <v>3000284315</v>
      </c>
      <c r="E1685" t="s">
        <v>4008</v>
      </c>
      <c r="G1685" t="s">
        <v>549</v>
      </c>
      <c r="H1685" t="s">
        <v>24</v>
      </c>
      <c r="I1685">
        <v>141.04</v>
      </c>
      <c r="J1685">
        <v>10</v>
      </c>
      <c r="K1685">
        <v>0</v>
      </c>
      <c r="L1685" s="3">
        <v>1410.39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 s="3">
        <v>1410.39</v>
      </c>
      <c r="U1685" s="38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 s="38">
        <v>84315</v>
      </c>
      <c r="Y1685" t="str">
        <f>VLOOKUP(Tabela1[[#This Row],[CÓD PRODUTO ]],[1]fornnecedor!$A:$G,7,0)</f>
        <v>IMPERMEABILIZANTES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5625</v>
      </c>
      <c r="B1686" t="s">
        <v>547</v>
      </c>
      <c r="C1686" s="1">
        <v>46060</v>
      </c>
      <c r="D1686" s="2">
        <v>3000284321</v>
      </c>
      <c r="E1686" t="s">
        <v>722</v>
      </c>
      <c r="G1686" t="s">
        <v>549</v>
      </c>
      <c r="H1686" t="s">
        <v>24</v>
      </c>
      <c r="I1686">
        <v>33.770000000000003</v>
      </c>
      <c r="J1686">
        <v>12</v>
      </c>
      <c r="K1686">
        <v>0</v>
      </c>
      <c r="L1686">
        <v>405.24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405.24</v>
      </c>
      <c r="U1686" s="38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 s="38">
        <v>84321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5625</v>
      </c>
      <c r="B1687" t="s">
        <v>547</v>
      </c>
      <c r="C1687" s="1">
        <v>46060</v>
      </c>
      <c r="D1687" s="2">
        <v>3000284247</v>
      </c>
      <c r="E1687" t="s">
        <v>4388</v>
      </c>
      <c r="G1687" t="s">
        <v>549</v>
      </c>
      <c r="H1687" t="s">
        <v>24</v>
      </c>
      <c r="I1687">
        <v>344.81</v>
      </c>
      <c r="J1687">
        <v>4</v>
      </c>
      <c r="K1687">
        <v>0</v>
      </c>
      <c r="L1687" s="3">
        <v>1379.22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 s="3">
        <v>1379.22</v>
      </c>
      <c r="U1687" s="38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 s="38">
        <v>84247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5625</v>
      </c>
      <c r="B1688" t="s">
        <v>547</v>
      </c>
      <c r="C1688" s="1">
        <v>46060</v>
      </c>
      <c r="D1688" s="2">
        <v>3000385443</v>
      </c>
      <c r="E1688" t="s">
        <v>3440</v>
      </c>
      <c r="G1688" t="s">
        <v>549</v>
      </c>
      <c r="H1688" t="s">
        <v>24</v>
      </c>
      <c r="I1688">
        <v>57.56</v>
      </c>
      <c r="J1688">
        <v>4</v>
      </c>
      <c r="K1688">
        <v>0</v>
      </c>
      <c r="L1688">
        <v>230.24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230.24</v>
      </c>
      <c r="U1688" s="3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 s="38">
        <v>85443</v>
      </c>
      <c r="Y1688" t="str">
        <f>VLOOKUP(Tabela1[[#This Row],[CÓD PRODUTO ]],[1]fornnecedor!$A:$G,7,0)</f>
        <v>TINTA PARA PISO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5625</v>
      </c>
      <c r="B1689" t="s">
        <v>547</v>
      </c>
      <c r="C1689" s="1">
        <v>46060</v>
      </c>
      <c r="D1689" s="2">
        <v>3000384914</v>
      </c>
      <c r="E1689" t="s">
        <v>4020</v>
      </c>
      <c r="G1689" t="s">
        <v>549</v>
      </c>
      <c r="H1689" t="s">
        <v>24</v>
      </c>
      <c r="I1689">
        <v>83.11</v>
      </c>
      <c r="J1689">
        <v>4</v>
      </c>
      <c r="K1689">
        <v>0</v>
      </c>
      <c r="L1689">
        <v>332.43</v>
      </c>
      <c r="M1689">
        <v>10.81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343.24</v>
      </c>
      <c r="U1689" s="38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 s="38">
        <v>84914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5625</v>
      </c>
      <c r="B1690" t="s">
        <v>547</v>
      </c>
      <c r="C1690" s="1">
        <v>46060</v>
      </c>
      <c r="D1690" s="2">
        <v>2004984460</v>
      </c>
      <c r="E1690" t="s">
        <v>727</v>
      </c>
      <c r="G1690" t="s">
        <v>549</v>
      </c>
      <c r="H1690" t="s">
        <v>24</v>
      </c>
      <c r="I1690">
        <v>22.89</v>
      </c>
      <c r="J1690">
        <v>60</v>
      </c>
      <c r="K1690">
        <v>0</v>
      </c>
      <c r="L1690" s="3">
        <v>1373.49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96.14</v>
      </c>
      <c r="S1690">
        <v>0</v>
      </c>
      <c r="T1690" s="3">
        <v>1373.49</v>
      </c>
      <c r="U1690" s="38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 s="38">
        <v>84460</v>
      </c>
      <c r="Y1690" t="str">
        <f>VLOOKUP(Tabela1[[#This Row],[CÓD PRODUTO ]],[1]fornnecedor!$A:$G,7,0)</f>
        <v>VEDADORES / SELANTES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5625</v>
      </c>
      <c r="B1691" t="s">
        <v>547</v>
      </c>
      <c r="C1691" s="1">
        <v>46060</v>
      </c>
      <c r="D1691" s="2">
        <v>2003485163</v>
      </c>
      <c r="E1691" t="s">
        <v>4088</v>
      </c>
      <c r="G1691" t="s">
        <v>549</v>
      </c>
      <c r="H1691" t="s">
        <v>24</v>
      </c>
      <c r="I1691">
        <v>23.98</v>
      </c>
      <c r="J1691">
        <v>24</v>
      </c>
      <c r="K1691">
        <v>0</v>
      </c>
      <c r="L1691">
        <v>575.52</v>
      </c>
      <c r="M1691">
        <v>18.7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594.22</v>
      </c>
      <c r="U1691" s="38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 s="38">
        <v>85163</v>
      </c>
      <c r="Y1691" t="str">
        <f>VLOOKUP(Tabela1[[#This Row],[CÓD PRODUTO ]],[1]fornnecedor!$A:$G,7,0)</f>
        <v>VERNIZ AUTOMOTIVO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5625</v>
      </c>
      <c r="B1692" t="s">
        <v>547</v>
      </c>
      <c r="C1692" s="1">
        <v>46060</v>
      </c>
      <c r="D1692" s="2">
        <v>4000324355</v>
      </c>
      <c r="E1692" t="s">
        <v>4665</v>
      </c>
      <c r="G1692" t="s">
        <v>549</v>
      </c>
      <c r="H1692" t="s">
        <v>24</v>
      </c>
      <c r="I1692">
        <v>343.63</v>
      </c>
      <c r="J1692">
        <v>4</v>
      </c>
      <c r="K1692">
        <v>0</v>
      </c>
      <c r="L1692" s="3">
        <v>1374.52</v>
      </c>
      <c r="M1692">
        <v>44.67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 s="3">
        <v>1419.19</v>
      </c>
      <c r="U1692" s="38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 s="38">
        <v>24355</v>
      </c>
      <c r="Y1692" t="str">
        <f>VLOOKUP(Tabela1[[#This Row],[CÓD PRODUTO ]],[1]fornnecedor!$A:$G,7,0)</f>
        <v xml:space="preserve">BASES SISTEMA NO MACHINE 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5625</v>
      </c>
      <c r="B1693" t="s">
        <v>547</v>
      </c>
      <c r="C1693" s="1">
        <v>46060</v>
      </c>
      <c r="D1693" s="2">
        <v>3000184744</v>
      </c>
      <c r="E1693" t="s">
        <v>4708</v>
      </c>
      <c r="G1693" t="s">
        <v>549</v>
      </c>
      <c r="H1693" t="s">
        <v>24</v>
      </c>
      <c r="I1693">
        <v>269.62</v>
      </c>
      <c r="J1693">
        <v>4</v>
      </c>
      <c r="K1693">
        <v>0</v>
      </c>
      <c r="L1693" s="3">
        <v>1078.47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1078.47</v>
      </c>
      <c r="U1693" s="38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 s="38">
        <v>84744</v>
      </c>
      <c r="Y1693" t="str">
        <f>VLOOKUP(Tabela1[[#This Row],[CÓD PRODUTO ]],[1]fornnecedor!$A:$G,7,0)</f>
        <v>TINTA PAREDE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5626</v>
      </c>
      <c r="B1694" t="s">
        <v>547</v>
      </c>
      <c r="C1694" s="1">
        <v>46064</v>
      </c>
      <c r="D1694" s="2">
        <v>3000184277</v>
      </c>
      <c r="E1694" t="s">
        <v>628</v>
      </c>
      <c r="G1694" t="s">
        <v>549</v>
      </c>
      <c r="H1694" t="s">
        <v>24</v>
      </c>
      <c r="I1694">
        <v>36.71</v>
      </c>
      <c r="J1694">
        <v>60</v>
      </c>
      <c r="K1694">
        <v>0</v>
      </c>
      <c r="L1694" s="3">
        <v>2202.7399999999998</v>
      </c>
      <c r="M1694">
        <v>0</v>
      </c>
      <c r="N1694">
        <v>0</v>
      </c>
      <c r="O1694">
        <v>89.45</v>
      </c>
      <c r="P1694">
        <v>0</v>
      </c>
      <c r="Q1694">
        <v>0</v>
      </c>
      <c r="R1694">
        <v>0</v>
      </c>
      <c r="S1694">
        <v>0</v>
      </c>
      <c r="T1694" s="3">
        <v>2202.7399999999998</v>
      </c>
      <c r="U1694" s="38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 s="38">
        <v>84277</v>
      </c>
      <c r="Y1694" t="str">
        <f>VLOOKUP(Tabela1[[#This Row],[CÓD PRODUTO ]],[1]fornnecedor!$A:$G,7,0)</f>
        <v>TINTA PAREDE</v>
      </c>
      <c r="Z1694">
        <v>799414</v>
      </c>
      <c r="AA1694" t="str">
        <f>Tabela1[[#This Row],[DESCRIÇÃO]]</f>
        <v>BRASILUX TINTAS TECNICAS LTDA</v>
      </c>
    </row>
    <row r="1695" spans="1:27" x14ac:dyDescent="0.3">
      <c r="A1695" t="s">
        <v>5626</v>
      </c>
      <c r="B1695" t="s">
        <v>547</v>
      </c>
      <c r="C1695" s="1">
        <v>46064</v>
      </c>
      <c r="D1695" s="2">
        <v>4000186952</v>
      </c>
      <c r="E1695" t="s">
        <v>1351</v>
      </c>
      <c r="G1695" t="s">
        <v>549</v>
      </c>
      <c r="H1695" t="s">
        <v>24</v>
      </c>
      <c r="I1695">
        <v>61.55</v>
      </c>
      <c r="J1695">
        <v>8</v>
      </c>
      <c r="K1695">
        <v>0</v>
      </c>
      <c r="L1695">
        <v>492.44</v>
      </c>
      <c r="M1695">
        <v>16</v>
      </c>
      <c r="N1695">
        <v>0</v>
      </c>
      <c r="O1695">
        <v>20</v>
      </c>
      <c r="P1695">
        <v>0</v>
      </c>
      <c r="Q1695">
        <v>0</v>
      </c>
      <c r="R1695">
        <v>0</v>
      </c>
      <c r="S1695">
        <v>0</v>
      </c>
      <c r="T1695">
        <v>508.44</v>
      </c>
      <c r="U1695" s="38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 s="38">
        <v>86952</v>
      </c>
      <c r="Y1695" t="str">
        <f>VLOOKUP(Tabela1[[#This Row],[CÓD PRODUTO ]],[1]fornnecedor!$A:$G,7,0)</f>
        <v>ESMALTES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5626</v>
      </c>
      <c r="B1696" t="s">
        <v>547</v>
      </c>
      <c r="C1696" s="1">
        <v>46064</v>
      </c>
      <c r="D1696" s="2">
        <v>4000184098</v>
      </c>
      <c r="E1696" t="s">
        <v>5418</v>
      </c>
      <c r="G1696" t="s">
        <v>549</v>
      </c>
      <c r="H1696" t="s">
        <v>24</v>
      </c>
      <c r="I1696">
        <v>18.940000000000001</v>
      </c>
      <c r="J1696">
        <v>6</v>
      </c>
      <c r="K1696">
        <v>0</v>
      </c>
      <c r="L1696">
        <v>113.63</v>
      </c>
      <c r="M1696">
        <v>3.7</v>
      </c>
      <c r="N1696">
        <v>0</v>
      </c>
      <c r="O1696">
        <v>4.6100000000000003</v>
      </c>
      <c r="P1696">
        <v>0</v>
      </c>
      <c r="Q1696">
        <v>0</v>
      </c>
      <c r="R1696">
        <v>0</v>
      </c>
      <c r="S1696">
        <v>0</v>
      </c>
      <c r="T1696">
        <v>117.33</v>
      </c>
      <c r="U1696" s="38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 s="38">
        <v>84098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5626</v>
      </c>
      <c r="B1697" t="s">
        <v>547</v>
      </c>
      <c r="C1697" s="1">
        <v>46064</v>
      </c>
      <c r="D1697" s="2">
        <v>4000384629</v>
      </c>
      <c r="E1697" t="s">
        <v>4392</v>
      </c>
      <c r="G1697" t="s">
        <v>549</v>
      </c>
      <c r="H1697" t="s">
        <v>24</v>
      </c>
      <c r="I1697">
        <v>39.08</v>
      </c>
      <c r="J1697">
        <v>6</v>
      </c>
      <c r="K1697">
        <v>0</v>
      </c>
      <c r="L1697">
        <v>234.49</v>
      </c>
      <c r="M1697">
        <v>7.62</v>
      </c>
      <c r="N1697">
        <v>0</v>
      </c>
      <c r="O1697">
        <v>9.52</v>
      </c>
      <c r="P1697">
        <v>0</v>
      </c>
      <c r="Q1697">
        <v>0</v>
      </c>
      <c r="R1697">
        <v>0</v>
      </c>
      <c r="S1697">
        <v>0</v>
      </c>
      <c r="T1697">
        <v>242.11</v>
      </c>
      <c r="U1697" s="38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 s="38">
        <v>84629</v>
      </c>
      <c r="Y1697" t="str">
        <f>VLOOKUP(Tabela1[[#This Row],[CÓD PRODUTO ]],[1]fornnecedor!$A:$G,7,0)</f>
        <v xml:space="preserve">BASES SISTEMA NO MACHINE 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5626</v>
      </c>
      <c r="B1698" t="s">
        <v>547</v>
      </c>
      <c r="C1698" s="1">
        <v>46064</v>
      </c>
      <c r="D1698" s="2">
        <v>4000184351</v>
      </c>
      <c r="E1698" t="s">
        <v>654</v>
      </c>
      <c r="G1698" t="s">
        <v>549</v>
      </c>
      <c r="H1698" t="s">
        <v>24</v>
      </c>
      <c r="I1698">
        <v>57.97</v>
      </c>
      <c r="J1698">
        <v>60</v>
      </c>
      <c r="K1698">
        <v>0</v>
      </c>
      <c r="L1698" s="3">
        <v>3477.96</v>
      </c>
      <c r="M1698">
        <v>113.03</v>
      </c>
      <c r="N1698">
        <v>0</v>
      </c>
      <c r="O1698">
        <v>141.22999999999999</v>
      </c>
      <c r="P1698">
        <v>0</v>
      </c>
      <c r="Q1698">
        <v>0</v>
      </c>
      <c r="R1698">
        <v>0</v>
      </c>
      <c r="S1698">
        <v>0</v>
      </c>
      <c r="T1698" s="3">
        <v>3590.99</v>
      </c>
      <c r="U1698" s="3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 s="38">
        <v>84351</v>
      </c>
      <c r="Y1698" t="str">
        <f>VLOOKUP(Tabela1[[#This Row],[CÓD PRODUTO ]],[1]fornnecedor!$A:$G,7,0)</f>
        <v>ESMALTES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5626</v>
      </c>
      <c r="B1699" t="s">
        <v>547</v>
      </c>
      <c r="C1699" s="1">
        <v>46064</v>
      </c>
      <c r="D1699" s="2">
        <v>4000184328</v>
      </c>
      <c r="E1699" t="s">
        <v>656</v>
      </c>
      <c r="G1699" t="s">
        <v>549</v>
      </c>
      <c r="H1699" t="s">
        <v>24</v>
      </c>
      <c r="I1699">
        <v>44.52</v>
      </c>
      <c r="J1699">
        <v>152</v>
      </c>
      <c r="K1699">
        <v>0</v>
      </c>
      <c r="L1699" s="3">
        <v>6766.81</v>
      </c>
      <c r="M1699">
        <v>219.92</v>
      </c>
      <c r="N1699">
        <v>0</v>
      </c>
      <c r="O1699">
        <v>274.79000000000002</v>
      </c>
      <c r="P1699">
        <v>0</v>
      </c>
      <c r="Q1699">
        <v>0</v>
      </c>
      <c r="R1699">
        <v>0</v>
      </c>
      <c r="S1699">
        <v>0</v>
      </c>
      <c r="T1699" s="3">
        <v>6986.73</v>
      </c>
      <c r="U1699" s="38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 s="38">
        <v>84328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5626</v>
      </c>
      <c r="B1700" t="s">
        <v>547</v>
      </c>
      <c r="C1700" s="1">
        <v>46064</v>
      </c>
      <c r="D1700" s="2">
        <v>4000184331</v>
      </c>
      <c r="E1700" t="s">
        <v>660</v>
      </c>
      <c r="G1700" t="s">
        <v>549</v>
      </c>
      <c r="H1700" t="s">
        <v>24</v>
      </c>
      <c r="I1700">
        <v>54.03</v>
      </c>
      <c r="J1700">
        <v>20</v>
      </c>
      <c r="K1700">
        <v>0</v>
      </c>
      <c r="L1700" s="3">
        <v>1080.58</v>
      </c>
      <c r="M1700">
        <v>35.119999999999997</v>
      </c>
      <c r="N1700">
        <v>0</v>
      </c>
      <c r="O1700">
        <v>43.88</v>
      </c>
      <c r="P1700">
        <v>0</v>
      </c>
      <c r="Q1700">
        <v>0</v>
      </c>
      <c r="R1700">
        <v>0</v>
      </c>
      <c r="S1700">
        <v>0</v>
      </c>
      <c r="T1700" s="3">
        <v>1115.7</v>
      </c>
      <c r="U1700" s="38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 s="38">
        <v>84331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5626</v>
      </c>
      <c r="B1701" t="s">
        <v>547</v>
      </c>
      <c r="C1701" s="1">
        <v>46064</v>
      </c>
      <c r="D1701" s="2">
        <v>4000184334</v>
      </c>
      <c r="E1701" t="s">
        <v>666</v>
      </c>
      <c r="G1701" t="s">
        <v>549</v>
      </c>
      <c r="H1701" t="s">
        <v>24</v>
      </c>
      <c r="I1701">
        <v>45.94</v>
      </c>
      <c r="J1701">
        <v>120</v>
      </c>
      <c r="K1701">
        <v>0</v>
      </c>
      <c r="L1701" s="3">
        <v>5512.89</v>
      </c>
      <c r="M1701">
        <v>179.17</v>
      </c>
      <c r="N1701">
        <v>0</v>
      </c>
      <c r="O1701">
        <v>223.87</v>
      </c>
      <c r="P1701">
        <v>0</v>
      </c>
      <c r="Q1701">
        <v>0</v>
      </c>
      <c r="R1701">
        <v>0</v>
      </c>
      <c r="S1701">
        <v>0</v>
      </c>
      <c r="T1701" s="3">
        <v>5692.06</v>
      </c>
      <c r="U1701" s="38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 s="38">
        <v>84334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5626</v>
      </c>
      <c r="B1702" t="s">
        <v>547</v>
      </c>
      <c r="C1702" s="1">
        <v>46064</v>
      </c>
      <c r="D1702" s="2">
        <v>4000184122</v>
      </c>
      <c r="E1702" t="s">
        <v>3417</v>
      </c>
      <c r="G1702" t="s">
        <v>549</v>
      </c>
      <c r="H1702" t="s">
        <v>24</v>
      </c>
      <c r="I1702">
        <v>13.45</v>
      </c>
      <c r="J1702">
        <v>6</v>
      </c>
      <c r="K1702">
        <v>0</v>
      </c>
      <c r="L1702">
        <v>80.7</v>
      </c>
      <c r="M1702">
        <v>2.62</v>
      </c>
      <c r="N1702">
        <v>0</v>
      </c>
      <c r="O1702">
        <v>3.28</v>
      </c>
      <c r="P1702">
        <v>0</v>
      </c>
      <c r="Q1702">
        <v>0</v>
      </c>
      <c r="R1702">
        <v>0</v>
      </c>
      <c r="S1702">
        <v>0</v>
      </c>
      <c r="T1702">
        <v>83.32</v>
      </c>
      <c r="U1702" s="38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 s="38">
        <v>84122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5626</v>
      </c>
      <c r="B1703" t="s">
        <v>547</v>
      </c>
      <c r="C1703" s="1">
        <v>46064</v>
      </c>
      <c r="D1703" s="2">
        <v>4000187175</v>
      </c>
      <c r="E1703" t="s">
        <v>764</v>
      </c>
      <c r="G1703" t="s">
        <v>549</v>
      </c>
      <c r="H1703" t="s">
        <v>24</v>
      </c>
      <c r="I1703">
        <v>63.16</v>
      </c>
      <c r="J1703">
        <v>4</v>
      </c>
      <c r="K1703">
        <v>0</v>
      </c>
      <c r="L1703">
        <v>252.64</v>
      </c>
      <c r="M1703">
        <v>8.2100000000000009</v>
      </c>
      <c r="N1703">
        <v>0</v>
      </c>
      <c r="O1703">
        <v>10.26</v>
      </c>
      <c r="P1703">
        <v>0</v>
      </c>
      <c r="Q1703">
        <v>0</v>
      </c>
      <c r="R1703">
        <v>0</v>
      </c>
      <c r="S1703">
        <v>0</v>
      </c>
      <c r="T1703">
        <v>260.85000000000002</v>
      </c>
      <c r="U1703" s="38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 s="38">
        <v>87175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5626</v>
      </c>
      <c r="B1704" t="s">
        <v>547</v>
      </c>
      <c r="C1704" s="1">
        <v>46064</v>
      </c>
      <c r="D1704" s="2">
        <v>4000184756</v>
      </c>
      <c r="E1704" t="s">
        <v>705</v>
      </c>
      <c r="G1704" t="s">
        <v>549</v>
      </c>
      <c r="H1704" t="s">
        <v>24</v>
      </c>
      <c r="I1704">
        <v>58.2</v>
      </c>
      <c r="J1704">
        <v>12</v>
      </c>
      <c r="K1704">
        <v>0</v>
      </c>
      <c r="L1704">
        <v>698.46</v>
      </c>
      <c r="M1704">
        <v>22.7</v>
      </c>
      <c r="N1704">
        <v>0</v>
      </c>
      <c r="O1704">
        <v>28.36</v>
      </c>
      <c r="P1704">
        <v>0</v>
      </c>
      <c r="Q1704">
        <v>0</v>
      </c>
      <c r="R1704">
        <v>0</v>
      </c>
      <c r="S1704">
        <v>0</v>
      </c>
      <c r="T1704">
        <v>721.16</v>
      </c>
      <c r="U1704" s="38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 s="38">
        <v>84756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5626</v>
      </c>
      <c r="B1705" t="s">
        <v>547</v>
      </c>
      <c r="C1705" s="1">
        <v>46064</v>
      </c>
      <c r="D1705" s="2">
        <v>5000184186</v>
      </c>
      <c r="E1705" t="s">
        <v>4607</v>
      </c>
      <c r="G1705" t="s">
        <v>549</v>
      </c>
      <c r="H1705" t="s">
        <v>24</v>
      </c>
      <c r="I1705">
        <v>54.22</v>
      </c>
      <c r="J1705">
        <v>12</v>
      </c>
      <c r="K1705">
        <v>0</v>
      </c>
      <c r="L1705">
        <v>650.66</v>
      </c>
      <c r="M1705">
        <v>21.15</v>
      </c>
      <c r="N1705">
        <v>0</v>
      </c>
      <c r="O1705">
        <v>26.42</v>
      </c>
      <c r="P1705">
        <v>0</v>
      </c>
      <c r="Q1705">
        <v>0</v>
      </c>
      <c r="R1705">
        <v>0</v>
      </c>
      <c r="S1705">
        <v>0</v>
      </c>
      <c r="T1705">
        <v>671.81</v>
      </c>
      <c r="U1705" s="38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 s="38">
        <v>84186</v>
      </c>
      <c r="Y1705" t="str">
        <f>VLOOKUP(Tabela1[[#This Row],[CÓD PRODUTO ]],[1]fornnecedor!$A:$G,7,0)</f>
        <v>LINHA MOVELEIRA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5626</v>
      </c>
      <c r="B1706" t="s">
        <v>547</v>
      </c>
      <c r="C1706" s="1">
        <v>46064</v>
      </c>
      <c r="D1706" s="2">
        <v>3000184259</v>
      </c>
      <c r="E1706" t="s">
        <v>684</v>
      </c>
      <c r="G1706" t="s">
        <v>549</v>
      </c>
      <c r="H1706" t="s">
        <v>24</v>
      </c>
      <c r="I1706">
        <v>22.52</v>
      </c>
      <c r="J1706">
        <v>104</v>
      </c>
      <c r="K1706">
        <v>0</v>
      </c>
      <c r="L1706" s="3">
        <v>2342.2600000000002</v>
      </c>
      <c r="M1706">
        <v>0</v>
      </c>
      <c r="N1706">
        <v>0</v>
      </c>
      <c r="O1706">
        <v>95.11</v>
      </c>
      <c r="P1706">
        <v>0</v>
      </c>
      <c r="Q1706">
        <v>0</v>
      </c>
      <c r="R1706">
        <v>0</v>
      </c>
      <c r="S1706">
        <v>0</v>
      </c>
      <c r="T1706" s="3">
        <v>2342.2600000000002</v>
      </c>
      <c r="U1706" s="38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 s="38">
        <v>84259</v>
      </c>
      <c r="Y1706" t="str">
        <f>VLOOKUP(Tabela1[[#This Row],[CÓD PRODUTO ]],[1]fornnecedor!$A:$G,7,0)</f>
        <v>TINTA PAREDE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5627</v>
      </c>
      <c r="B1707" t="s">
        <v>547</v>
      </c>
      <c r="C1707" s="1">
        <v>46066</v>
      </c>
      <c r="D1707" s="2">
        <v>3000384382</v>
      </c>
      <c r="E1707" t="s">
        <v>565</v>
      </c>
      <c r="G1707" t="s">
        <v>549</v>
      </c>
      <c r="H1707" t="s">
        <v>24</v>
      </c>
      <c r="I1707">
        <v>133.6</v>
      </c>
      <c r="J1707">
        <v>15</v>
      </c>
      <c r="K1707">
        <v>0</v>
      </c>
      <c r="L1707" s="3">
        <v>2004</v>
      </c>
      <c r="M1707">
        <v>0</v>
      </c>
      <c r="N1707">
        <v>0</v>
      </c>
      <c r="O1707">
        <v>81.38</v>
      </c>
      <c r="P1707">
        <v>0</v>
      </c>
      <c r="Q1707">
        <v>0</v>
      </c>
      <c r="R1707">
        <v>0</v>
      </c>
      <c r="S1707">
        <v>0</v>
      </c>
      <c r="T1707" s="3">
        <v>2004</v>
      </c>
      <c r="U1707" s="38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 s="38">
        <v>84382</v>
      </c>
      <c r="Y1707" t="str">
        <f>VLOOKUP(Tabela1[[#This Row],[CÓD PRODUTO ]],[1]fornnecedor!$A:$G,7,0)</f>
        <v>TINTA PARA PISO</v>
      </c>
      <c r="Z1707">
        <v>800107</v>
      </c>
      <c r="AA1707" t="str">
        <f>Tabela1[[#This Row],[DESCRIÇÃO]]</f>
        <v>BRASILUX TINTAS TECNICAS LTDA</v>
      </c>
    </row>
    <row r="1708" spans="1:27" x14ac:dyDescent="0.3">
      <c r="A1708" t="s">
        <v>5627</v>
      </c>
      <c r="B1708" t="s">
        <v>547</v>
      </c>
      <c r="C1708" s="1">
        <v>46066</v>
      </c>
      <c r="D1708" s="2">
        <v>4000284897</v>
      </c>
      <c r="E1708" t="s">
        <v>4854</v>
      </c>
      <c r="G1708" t="s">
        <v>549</v>
      </c>
      <c r="H1708" t="s">
        <v>24</v>
      </c>
      <c r="I1708">
        <v>120.9</v>
      </c>
      <c r="J1708">
        <v>60</v>
      </c>
      <c r="K1708">
        <v>0</v>
      </c>
      <c r="L1708" s="3">
        <v>7254</v>
      </c>
      <c r="M1708">
        <v>235.76</v>
      </c>
      <c r="N1708">
        <v>0</v>
      </c>
      <c r="O1708">
        <v>294.57</v>
      </c>
      <c r="P1708">
        <v>0</v>
      </c>
      <c r="Q1708">
        <v>0</v>
      </c>
      <c r="R1708">
        <v>0</v>
      </c>
      <c r="S1708">
        <v>0</v>
      </c>
      <c r="T1708" s="3">
        <v>7489.76</v>
      </c>
      <c r="U1708" s="3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 s="38">
        <v>84897</v>
      </c>
      <c r="Y1708" t="str">
        <f>VLOOKUP(Tabela1[[#This Row],[CÓD PRODUTO ]],[1]fornnecedor!$A:$G,7,0)</f>
        <v>EPOXI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5627</v>
      </c>
      <c r="B1709" t="s">
        <v>547</v>
      </c>
      <c r="C1709" s="1">
        <v>46066</v>
      </c>
      <c r="D1709" s="2">
        <v>4000284898</v>
      </c>
      <c r="E1709" t="s">
        <v>767</v>
      </c>
      <c r="G1709" t="s">
        <v>549</v>
      </c>
      <c r="H1709" t="s">
        <v>24</v>
      </c>
      <c r="I1709">
        <v>120.9</v>
      </c>
      <c r="J1709">
        <v>40</v>
      </c>
      <c r="K1709">
        <v>0</v>
      </c>
      <c r="L1709" s="3">
        <v>4836</v>
      </c>
      <c r="M1709">
        <v>157.16999999999999</v>
      </c>
      <c r="N1709">
        <v>0</v>
      </c>
      <c r="O1709">
        <v>196.38</v>
      </c>
      <c r="P1709">
        <v>0</v>
      </c>
      <c r="Q1709">
        <v>0</v>
      </c>
      <c r="R1709">
        <v>0</v>
      </c>
      <c r="S1709">
        <v>0</v>
      </c>
      <c r="T1709" s="3">
        <v>4993.17</v>
      </c>
      <c r="U1709" s="38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 s="38">
        <v>84898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5627</v>
      </c>
      <c r="B1710" t="s">
        <v>547</v>
      </c>
      <c r="C1710" s="1">
        <v>46066</v>
      </c>
      <c r="D1710" s="2">
        <v>4000284900</v>
      </c>
      <c r="E1710" t="s">
        <v>5163</v>
      </c>
      <c r="G1710" t="s">
        <v>549</v>
      </c>
      <c r="H1710" t="s">
        <v>24</v>
      </c>
      <c r="I1710">
        <v>120.9</v>
      </c>
      <c r="J1710">
        <v>80</v>
      </c>
      <c r="K1710">
        <v>0</v>
      </c>
      <c r="L1710" s="3">
        <v>9672</v>
      </c>
      <c r="M1710">
        <v>314.33999999999997</v>
      </c>
      <c r="N1710">
        <v>0</v>
      </c>
      <c r="O1710">
        <v>392.76</v>
      </c>
      <c r="P1710">
        <v>0</v>
      </c>
      <c r="Q1710">
        <v>0</v>
      </c>
      <c r="R1710">
        <v>0</v>
      </c>
      <c r="S1710">
        <v>0</v>
      </c>
      <c r="T1710" s="3">
        <v>9986.34</v>
      </c>
      <c r="U1710" s="38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 s="38">
        <v>84900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5627</v>
      </c>
      <c r="B1711" t="s">
        <v>547</v>
      </c>
      <c r="C1711" s="1">
        <v>46066</v>
      </c>
      <c r="D1711" s="2">
        <v>4000285558</v>
      </c>
      <c r="E1711" t="s">
        <v>588</v>
      </c>
      <c r="G1711" t="s">
        <v>549</v>
      </c>
      <c r="H1711" t="s">
        <v>24</v>
      </c>
      <c r="I1711">
        <v>120.9</v>
      </c>
      <c r="J1711">
        <v>40</v>
      </c>
      <c r="K1711">
        <v>0</v>
      </c>
      <c r="L1711" s="3">
        <v>4836</v>
      </c>
      <c r="M1711">
        <v>157.16999999999999</v>
      </c>
      <c r="N1711">
        <v>0</v>
      </c>
      <c r="O1711">
        <v>196.38</v>
      </c>
      <c r="P1711">
        <v>0</v>
      </c>
      <c r="Q1711">
        <v>0</v>
      </c>
      <c r="R1711">
        <v>0</v>
      </c>
      <c r="S1711">
        <v>0</v>
      </c>
      <c r="T1711" s="3">
        <v>4993.17</v>
      </c>
      <c r="U1711" s="38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 s="38">
        <v>85558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5627</v>
      </c>
      <c r="B1712" t="s">
        <v>547</v>
      </c>
      <c r="C1712" s="1">
        <v>46066</v>
      </c>
      <c r="D1712" s="2">
        <v>4000286935</v>
      </c>
      <c r="E1712" t="s">
        <v>768</v>
      </c>
      <c r="G1712" t="s">
        <v>549</v>
      </c>
      <c r="H1712" t="s">
        <v>24</v>
      </c>
      <c r="I1712">
        <v>120.9</v>
      </c>
      <c r="J1712">
        <v>30</v>
      </c>
      <c r="K1712">
        <v>0</v>
      </c>
      <c r="L1712" s="3">
        <v>3627</v>
      </c>
      <c r="M1712">
        <v>117.87</v>
      </c>
      <c r="N1712">
        <v>0</v>
      </c>
      <c r="O1712">
        <v>147.29</v>
      </c>
      <c r="P1712">
        <v>0</v>
      </c>
      <c r="Q1712">
        <v>0</v>
      </c>
      <c r="R1712">
        <v>0</v>
      </c>
      <c r="S1712">
        <v>0</v>
      </c>
      <c r="T1712" s="3">
        <v>3744.87</v>
      </c>
      <c r="U1712" s="38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 s="38">
        <v>86935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5627</v>
      </c>
      <c r="B1713" t="s">
        <v>547</v>
      </c>
      <c r="C1713" s="1">
        <v>46066</v>
      </c>
      <c r="D1713" s="2">
        <v>4000285292</v>
      </c>
      <c r="E1713" t="s">
        <v>769</v>
      </c>
      <c r="G1713" t="s">
        <v>549</v>
      </c>
      <c r="H1713" t="s">
        <v>24</v>
      </c>
      <c r="I1713">
        <v>120.9</v>
      </c>
      <c r="J1713">
        <v>10</v>
      </c>
      <c r="K1713">
        <v>0</v>
      </c>
      <c r="L1713" s="3">
        <v>1209</v>
      </c>
      <c r="M1713">
        <v>39.299999999999997</v>
      </c>
      <c r="N1713">
        <v>0</v>
      </c>
      <c r="O1713">
        <v>49.1</v>
      </c>
      <c r="P1713">
        <v>0</v>
      </c>
      <c r="Q1713">
        <v>0</v>
      </c>
      <c r="R1713">
        <v>0</v>
      </c>
      <c r="S1713">
        <v>0</v>
      </c>
      <c r="T1713" s="3">
        <v>1248.3</v>
      </c>
      <c r="U1713" s="38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 s="38">
        <v>85292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5627</v>
      </c>
      <c r="B1714" t="s">
        <v>547</v>
      </c>
      <c r="C1714" s="1">
        <v>46066</v>
      </c>
      <c r="D1714" s="2">
        <v>4000284901</v>
      </c>
      <c r="E1714" t="s">
        <v>5152</v>
      </c>
      <c r="G1714" t="s">
        <v>549</v>
      </c>
      <c r="H1714" t="s">
        <v>24</v>
      </c>
      <c r="I1714">
        <v>120.9</v>
      </c>
      <c r="J1714">
        <v>40</v>
      </c>
      <c r="K1714">
        <v>0</v>
      </c>
      <c r="L1714" s="3">
        <v>4836</v>
      </c>
      <c r="M1714">
        <v>157.16999999999999</v>
      </c>
      <c r="N1714">
        <v>0</v>
      </c>
      <c r="O1714">
        <v>196.38</v>
      </c>
      <c r="P1714">
        <v>0</v>
      </c>
      <c r="Q1714">
        <v>0</v>
      </c>
      <c r="R1714">
        <v>0</v>
      </c>
      <c r="S1714">
        <v>0</v>
      </c>
      <c r="T1714" s="3">
        <v>4993.17</v>
      </c>
      <c r="U1714" s="38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 s="38">
        <v>84901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5627</v>
      </c>
      <c r="B1715" t="s">
        <v>547</v>
      </c>
      <c r="C1715" s="1">
        <v>46066</v>
      </c>
      <c r="D1715" s="2">
        <v>4000284902</v>
      </c>
      <c r="E1715" t="s">
        <v>4557</v>
      </c>
      <c r="G1715" t="s">
        <v>549</v>
      </c>
      <c r="H1715" t="s">
        <v>24</v>
      </c>
      <c r="I1715">
        <v>120.9</v>
      </c>
      <c r="J1715">
        <v>10</v>
      </c>
      <c r="K1715">
        <v>0</v>
      </c>
      <c r="L1715" s="3">
        <v>1209</v>
      </c>
      <c r="M1715">
        <v>39.29</v>
      </c>
      <c r="N1715">
        <v>0</v>
      </c>
      <c r="O1715">
        <v>49.1</v>
      </c>
      <c r="P1715">
        <v>0</v>
      </c>
      <c r="Q1715">
        <v>0</v>
      </c>
      <c r="R1715">
        <v>0</v>
      </c>
      <c r="S1715">
        <v>0</v>
      </c>
      <c r="T1715" s="3">
        <v>1248.29</v>
      </c>
      <c r="U1715" s="38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 s="38">
        <v>84902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5628</v>
      </c>
      <c r="B1716" t="s">
        <v>547</v>
      </c>
      <c r="C1716" s="1">
        <v>46066</v>
      </c>
      <c r="D1716" s="2">
        <v>3001384030</v>
      </c>
      <c r="E1716" t="s">
        <v>734</v>
      </c>
      <c r="G1716" t="s">
        <v>549</v>
      </c>
      <c r="H1716" t="s">
        <v>24</v>
      </c>
      <c r="I1716">
        <v>42.16</v>
      </c>
      <c r="J1716">
        <v>32</v>
      </c>
      <c r="K1716">
        <v>0</v>
      </c>
      <c r="L1716" s="3">
        <v>1349.15</v>
      </c>
      <c r="M1716">
        <v>0</v>
      </c>
      <c r="N1716">
        <v>0</v>
      </c>
      <c r="O1716">
        <v>54.79</v>
      </c>
      <c r="P1716">
        <v>0</v>
      </c>
      <c r="Q1716">
        <v>0</v>
      </c>
      <c r="R1716">
        <v>94.44</v>
      </c>
      <c r="S1716">
        <v>0</v>
      </c>
      <c r="T1716" s="3">
        <v>1349.15</v>
      </c>
      <c r="U1716" s="38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 s="38">
        <v>84030</v>
      </c>
      <c r="Y1716" t="str">
        <f>VLOOKUP(Tabela1[[#This Row],[CÓD PRODUTO ]],[1]fornnecedor!$A:$G,7,0)</f>
        <v>AGUARRAS</v>
      </c>
      <c r="Z1716">
        <v>800108</v>
      </c>
      <c r="AA1716" t="str">
        <f>Tabela1[[#This Row],[DESCRIÇÃO]]</f>
        <v>BRASILUX TINTAS TECNICAS LTDA</v>
      </c>
    </row>
    <row r="1717" spans="1:27" x14ac:dyDescent="0.3">
      <c r="A1717" t="s">
        <v>5628</v>
      </c>
      <c r="B1717" t="s">
        <v>547</v>
      </c>
      <c r="C1717" s="1">
        <v>46066</v>
      </c>
      <c r="D1717" s="2">
        <v>6000184499</v>
      </c>
      <c r="E1717" t="s">
        <v>741</v>
      </c>
      <c r="G1717" t="s">
        <v>549</v>
      </c>
      <c r="H1717" t="s">
        <v>24</v>
      </c>
      <c r="I1717">
        <v>125.26</v>
      </c>
      <c r="J1717">
        <v>15</v>
      </c>
      <c r="K1717">
        <v>0</v>
      </c>
      <c r="L1717" s="3">
        <v>1878.91</v>
      </c>
      <c r="M1717">
        <v>122.13</v>
      </c>
      <c r="N1717">
        <v>0</v>
      </c>
      <c r="O1717">
        <v>76.3</v>
      </c>
      <c r="P1717">
        <v>0</v>
      </c>
      <c r="Q1717">
        <v>0</v>
      </c>
      <c r="R1717">
        <v>131.52000000000001</v>
      </c>
      <c r="S1717">
        <v>0</v>
      </c>
      <c r="T1717" s="3">
        <v>2001.04</v>
      </c>
      <c r="U1717" s="38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 s="38">
        <v>84499</v>
      </c>
      <c r="Y1717" t="str">
        <f>VLOOKUP(Tabela1[[#This Row],[CÓD PRODUTO ]],[1]fornnecedor!$A:$G,7,0)</f>
        <v>THINNER DE LIMPEZA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5628</v>
      </c>
      <c r="B1718" t="s">
        <v>547</v>
      </c>
      <c r="C1718" s="1">
        <v>46066</v>
      </c>
      <c r="D1718" s="2">
        <v>6000184560</v>
      </c>
      <c r="E1718" t="s">
        <v>743</v>
      </c>
      <c r="G1718" t="s">
        <v>549</v>
      </c>
      <c r="H1718" t="s">
        <v>24</v>
      </c>
      <c r="I1718">
        <v>36.590000000000003</v>
      </c>
      <c r="J1718">
        <v>160</v>
      </c>
      <c r="K1718">
        <v>0</v>
      </c>
      <c r="L1718" s="3">
        <v>5855.13</v>
      </c>
      <c r="M1718">
        <v>380.58</v>
      </c>
      <c r="N1718">
        <v>0</v>
      </c>
      <c r="O1718">
        <v>237.77</v>
      </c>
      <c r="P1718">
        <v>0</v>
      </c>
      <c r="Q1718">
        <v>0</v>
      </c>
      <c r="R1718">
        <v>409.86</v>
      </c>
      <c r="S1718">
        <v>0</v>
      </c>
      <c r="T1718" s="3">
        <v>6235.71</v>
      </c>
      <c r="U1718" s="3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 s="38">
        <v>84560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5628</v>
      </c>
      <c r="B1719" t="s">
        <v>547</v>
      </c>
      <c r="C1719" s="1">
        <v>46066</v>
      </c>
      <c r="D1719" s="2">
        <v>3000284239</v>
      </c>
      <c r="E1719" t="s">
        <v>600</v>
      </c>
      <c r="G1719" t="s">
        <v>549</v>
      </c>
      <c r="H1719" t="s">
        <v>24</v>
      </c>
      <c r="I1719">
        <v>25.43</v>
      </c>
      <c r="J1719">
        <v>12</v>
      </c>
      <c r="K1719">
        <v>0</v>
      </c>
      <c r="L1719">
        <v>305.17</v>
      </c>
      <c r="M1719">
        <v>0</v>
      </c>
      <c r="N1719">
        <v>0</v>
      </c>
      <c r="O1719">
        <v>12.39</v>
      </c>
      <c r="P1719">
        <v>0</v>
      </c>
      <c r="Q1719">
        <v>0</v>
      </c>
      <c r="R1719">
        <v>0</v>
      </c>
      <c r="S1719">
        <v>0</v>
      </c>
      <c r="T1719">
        <v>305.17</v>
      </c>
      <c r="U1719" s="38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 s="38">
        <v>84239</v>
      </c>
      <c r="Y1719" t="str">
        <f>VLOOKUP(Tabela1[[#This Row],[CÓD PRODUTO ]],[1]fornnecedor!$A:$G,7,0)</f>
        <v>IMPERMEABILIZANTES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5628</v>
      </c>
      <c r="B1720" t="s">
        <v>547</v>
      </c>
      <c r="C1720" s="1">
        <v>46066</v>
      </c>
      <c r="D1720" s="2">
        <v>3000284905</v>
      </c>
      <c r="E1720" t="s">
        <v>3043</v>
      </c>
      <c r="G1720" t="s">
        <v>549</v>
      </c>
      <c r="H1720" t="s">
        <v>24</v>
      </c>
      <c r="I1720">
        <v>36.03</v>
      </c>
      <c r="J1720">
        <v>4</v>
      </c>
      <c r="K1720">
        <v>0</v>
      </c>
      <c r="L1720">
        <v>144.12</v>
      </c>
      <c r="M1720">
        <v>0</v>
      </c>
      <c r="N1720">
        <v>0</v>
      </c>
      <c r="O1720">
        <v>5.85</v>
      </c>
      <c r="P1720">
        <v>0</v>
      </c>
      <c r="Q1720">
        <v>0</v>
      </c>
      <c r="R1720">
        <v>0</v>
      </c>
      <c r="S1720">
        <v>0</v>
      </c>
      <c r="T1720">
        <v>144.12</v>
      </c>
      <c r="U1720" s="38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 s="38">
        <v>84905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5628</v>
      </c>
      <c r="B1721" t="s">
        <v>547</v>
      </c>
      <c r="C1721" s="1">
        <v>46066</v>
      </c>
      <c r="D1721" s="2">
        <v>4000184498</v>
      </c>
      <c r="E1721" t="s">
        <v>4589</v>
      </c>
      <c r="G1721" t="s">
        <v>549</v>
      </c>
      <c r="H1721" t="s">
        <v>24</v>
      </c>
      <c r="I1721">
        <v>329</v>
      </c>
      <c r="J1721">
        <v>2</v>
      </c>
      <c r="K1721">
        <v>0</v>
      </c>
      <c r="L1721">
        <v>658.01</v>
      </c>
      <c r="M1721">
        <v>21.39</v>
      </c>
      <c r="N1721">
        <v>0</v>
      </c>
      <c r="O1721">
        <v>26.72</v>
      </c>
      <c r="P1721">
        <v>0</v>
      </c>
      <c r="Q1721">
        <v>0</v>
      </c>
      <c r="R1721">
        <v>0</v>
      </c>
      <c r="S1721">
        <v>0</v>
      </c>
      <c r="T1721">
        <v>679.4</v>
      </c>
      <c r="U1721" s="38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 s="38">
        <v>84498</v>
      </c>
      <c r="Y1721" t="str">
        <f>VLOOKUP(Tabela1[[#This Row],[CÓD PRODUTO ]],[1]fornnecedor!$A:$G,7,0)</f>
        <v>ESMALTES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5628</v>
      </c>
      <c r="B1722" t="s">
        <v>547</v>
      </c>
      <c r="C1722" s="1">
        <v>46066</v>
      </c>
      <c r="D1722" s="2">
        <v>4000185077</v>
      </c>
      <c r="E1722" t="s">
        <v>1106</v>
      </c>
      <c r="G1722" t="s">
        <v>549</v>
      </c>
      <c r="H1722" t="s">
        <v>24</v>
      </c>
      <c r="I1722">
        <v>312.77</v>
      </c>
      <c r="J1722">
        <v>4</v>
      </c>
      <c r="K1722">
        <v>0</v>
      </c>
      <c r="L1722" s="3">
        <v>1251.0899999999999</v>
      </c>
      <c r="M1722">
        <v>40.659999999999997</v>
      </c>
      <c r="N1722">
        <v>0</v>
      </c>
      <c r="O1722">
        <v>50.8</v>
      </c>
      <c r="P1722">
        <v>0</v>
      </c>
      <c r="Q1722">
        <v>0</v>
      </c>
      <c r="R1722">
        <v>0</v>
      </c>
      <c r="S1722">
        <v>0</v>
      </c>
      <c r="T1722" s="3">
        <v>1291.75</v>
      </c>
      <c r="U1722" s="38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 s="38">
        <v>85077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5629</v>
      </c>
      <c r="B1723" t="s">
        <v>547</v>
      </c>
      <c r="C1723" s="1">
        <v>46078</v>
      </c>
      <c r="D1723" s="2">
        <v>4000184325</v>
      </c>
      <c r="E1723" t="s">
        <v>652</v>
      </c>
      <c r="G1723" t="s">
        <v>549</v>
      </c>
      <c r="H1723" t="s">
        <v>24</v>
      </c>
      <c r="I1723">
        <v>49.9</v>
      </c>
      <c r="J1723">
        <v>8</v>
      </c>
      <c r="K1723">
        <v>0</v>
      </c>
      <c r="L1723">
        <v>399.2</v>
      </c>
      <c r="M1723">
        <v>12.97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412.17</v>
      </c>
      <c r="U1723" s="38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 s="38">
        <v>84325</v>
      </c>
      <c r="Y1723" t="str">
        <f>VLOOKUP(Tabela1[[#This Row],[CÓD PRODUTO ]],[1]fornnecedor!$A:$G,7,0)</f>
        <v>ESMALTES</v>
      </c>
      <c r="Z1723">
        <v>801620</v>
      </c>
      <c r="AA1723" t="str">
        <f>Tabela1[[#This Row],[DESCRIÇÃO]]</f>
        <v>BRASILUX TINTAS TECNICAS LTDA</v>
      </c>
    </row>
    <row r="1724" spans="1:27" x14ac:dyDescent="0.3">
      <c r="A1724" t="s">
        <v>5629</v>
      </c>
      <c r="B1724" t="s">
        <v>547</v>
      </c>
      <c r="C1724" s="1">
        <v>46078</v>
      </c>
      <c r="D1724" s="2">
        <v>4000184351</v>
      </c>
      <c r="E1724" t="s">
        <v>654</v>
      </c>
      <c r="G1724" t="s">
        <v>549</v>
      </c>
      <c r="H1724" t="s">
        <v>24</v>
      </c>
      <c r="I1724">
        <v>49.9</v>
      </c>
      <c r="J1724">
        <v>40</v>
      </c>
      <c r="K1724">
        <v>0</v>
      </c>
      <c r="L1724" s="3">
        <v>1996</v>
      </c>
      <c r="M1724">
        <v>64.87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 s="3">
        <v>2060.87</v>
      </c>
      <c r="U1724" s="38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 s="38">
        <v>84351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5629</v>
      </c>
      <c r="B1725" t="s">
        <v>547</v>
      </c>
      <c r="C1725" s="1">
        <v>46078</v>
      </c>
      <c r="D1725" s="2">
        <v>4000184328</v>
      </c>
      <c r="E1725" t="s">
        <v>656</v>
      </c>
      <c r="G1725" t="s">
        <v>549</v>
      </c>
      <c r="H1725" t="s">
        <v>24</v>
      </c>
      <c r="I1725">
        <v>49.9</v>
      </c>
      <c r="J1725">
        <v>60</v>
      </c>
      <c r="K1725">
        <v>0</v>
      </c>
      <c r="L1725" s="3">
        <v>2994</v>
      </c>
      <c r="M1725">
        <v>97.31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3091.31</v>
      </c>
      <c r="U1725" s="38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 s="38">
        <v>84328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5629</v>
      </c>
      <c r="B1726" t="s">
        <v>547</v>
      </c>
      <c r="C1726" s="1">
        <v>46078</v>
      </c>
      <c r="D1726" s="2">
        <v>4000184329</v>
      </c>
      <c r="E1726" t="s">
        <v>657</v>
      </c>
      <c r="G1726" t="s">
        <v>549</v>
      </c>
      <c r="H1726" t="s">
        <v>24</v>
      </c>
      <c r="I1726">
        <v>49.9</v>
      </c>
      <c r="J1726">
        <v>20</v>
      </c>
      <c r="K1726">
        <v>0</v>
      </c>
      <c r="L1726">
        <v>998</v>
      </c>
      <c r="M1726">
        <v>32.43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1030.43</v>
      </c>
      <c r="U1726" s="38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 s="38">
        <v>84329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5629</v>
      </c>
      <c r="B1727" t="s">
        <v>547</v>
      </c>
      <c r="C1727" s="1">
        <v>46078</v>
      </c>
      <c r="D1727" s="2">
        <v>4000184142</v>
      </c>
      <c r="E1727" t="s">
        <v>659</v>
      </c>
      <c r="G1727" t="s">
        <v>549</v>
      </c>
      <c r="H1727" t="s">
        <v>24</v>
      </c>
      <c r="I1727">
        <v>49.9</v>
      </c>
      <c r="J1727">
        <v>4</v>
      </c>
      <c r="K1727">
        <v>0</v>
      </c>
      <c r="L1727">
        <v>199.6</v>
      </c>
      <c r="M1727">
        <v>6.49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206.09</v>
      </c>
      <c r="U1727" s="38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 s="38">
        <v>84142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5629</v>
      </c>
      <c r="B1728" t="s">
        <v>547</v>
      </c>
      <c r="C1728" s="1">
        <v>46078</v>
      </c>
      <c r="D1728" s="2">
        <v>4000184331</v>
      </c>
      <c r="E1728" t="s">
        <v>660</v>
      </c>
      <c r="G1728" t="s">
        <v>549</v>
      </c>
      <c r="H1728" t="s">
        <v>24</v>
      </c>
      <c r="I1728">
        <v>49.9</v>
      </c>
      <c r="J1728">
        <v>100</v>
      </c>
      <c r="K1728">
        <v>0</v>
      </c>
      <c r="L1728" s="3">
        <v>4990</v>
      </c>
      <c r="M1728">
        <v>162.18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 s="3">
        <v>5152.18</v>
      </c>
      <c r="U1728" s="3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 s="38">
        <v>84331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5629</v>
      </c>
      <c r="B1729" t="s">
        <v>547</v>
      </c>
      <c r="C1729" s="1">
        <v>46078</v>
      </c>
      <c r="D1729" s="2">
        <v>4000184144</v>
      </c>
      <c r="E1729" t="s">
        <v>662</v>
      </c>
      <c r="G1729" t="s">
        <v>549</v>
      </c>
      <c r="H1729" t="s">
        <v>24</v>
      </c>
      <c r="I1729">
        <v>49.9</v>
      </c>
      <c r="J1729">
        <v>20</v>
      </c>
      <c r="K1729">
        <v>0</v>
      </c>
      <c r="L1729">
        <v>998</v>
      </c>
      <c r="M1729">
        <v>32.43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1030.43</v>
      </c>
      <c r="U1729" s="38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 s="38">
        <v>84144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5629</v>
      </c>
      <c r="B1730" t="s">
        <v>547</v>
      </c>
      <c r="C1730" s="1">
        <v>46078</v>
      </c>
      <c r="D1730" s="2">
        <v>4000184334</v>
      </c>
      <c r="E1730" t="s">
        <v>666</v>
      </c>
      <c r="G1730" t="s">
        <v>549</v>
      </c>
      <c r="H1730" t="s">
        <v>24</v>
      </c>
      <c r="I1730">
        <v>49.9</v>
      </c>
      <c r="J1730">
        <v>60</v>
      </c>
      <c r="K1730">
        <v>0</v>
      </c>
      <c r="L1730" s="3">
        <v>2994</v>
      </c>
      <c r="M1730">
        <v>97.31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3091.31</v>
      </c>
      <c r="U1730" s="38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 s="38">
        <v>84334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5629</v>
      </c>
      <c r="B1731" t="s">
        <v>547</v>
      </c>
      <c r="C1731" s="1">
        <v>46078</v>
      </c>
      <c r="D1731" s="2">
        <v>4000184335</v>
      </c>
      <c r="E1731" t="s">
        <v>670</v>
      </c>
      <c r="G1731" t="s">
        <v>549</v>
      </c>
      <c r="H1731" t="s">
        <v>24</v>
      </c>
      <c r="I1731">
        <v>49.9</v>
      </c>
      <c r="J1731">
        <v>32</v>
      </c>
      <c r="K1731">
        <v>0</v>
      </c>
      <c r="L1731" s="3">
        <v>1596.8</v>
      </c>
      <c r="M1731">
        <v>51.89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1648.69</v>
      </c>
      <c r="U1731" s="38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 s="38">
        <v>84335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5629</v>
      </c>
      <c r="B1732" t="s">
        <v>547</v>
      </c>
      <c r="C1732" s="1">
        <v>46078</v>
      </c>
      <c r="D1732" s="2">
        <v>4000184346</v>
      </c>
      <c r="E1732" t="s">
        <v>679</v>
      </c>
      <c r="G1732" t="s">
        <v>549</v>
      </c>
      <c r="H1732" t="s">
        <v>24</v>
      </c>
      <c r="I1732">
        <v>49.9</v>
      </c>
      <c r="J1732">
        <v>4</v>
      </c>
      <c r="K1732">
        <v>0</v>
      </c>
      <c r="L1732">
        <v>199.6</v>
      </c>
      <c r="M1732">
        <v>6.49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206.09</v>
      </c>
      <c r="U1732" s="38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 s="38">
        <v>84346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5629</v>
      </c>
      <c r="B1733" t="s">
        <v>547</v>
      </c>
      <c r="C1733" s="1">
        <v>46078</v>
      </c>
      <c r="D1733" s="2">
        <v>4000184347</v>
      </c>
      <c r="E1733" t="s">
        <v>681</v>
      </c>
      <c r="G1733" t="s">
        <v>549</v>
      </c>
      <c r="H1733" t="s">
        <v>24</v>
      </c>
      <c r="I1733">
        <v>49.9</v>
      </c>
      <c r="J1733">
        <v>8</v>
      </c>
      <c r="K1733">
        <v>0</v>
      </c>
      <c r="L1733">
        <v>399.2</v>
      </c>
      <c r="M1733">
        <v>12.97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412.17</v>
      </c>
      <c r="U1733" s="38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 s="38">
        <v>84347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5629</v>
      </c>
      <c r="B1734" t="s">
        <v>547</v>
      </c>
      <c r="C1734" s="1">
        <v>46078</v>
      </c>
      <c r="D1734" s="2">
        <v>3000184248</v>
      </c>
      <c r="E1734" t="s">
        <v>561</v>
      </c>
      <c r="G1734" t="s">
        <v>549</v>
      </c>
      <c r="H1734" t="s">
        <v>24</v>
      </c>
      <c r="I1734">
        <v>95.6</v>
      </c>
      <c r="J1734">
        <v>4</v>
      </c>
      <c r="K1734">
        <v>0</v>
      </c>
      <c r="L1734">
        <v>382.4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382.4</v>
      </c>
      <c r="U1734" s="38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 s="38">
        <v>84248</v>
      </c>
      <c r="Y1734" t="str">
        <f>VLOOKUP(Tabela1[[#This Row],[CÓD PRODUTO ]],[1]fornnecedor!$A:$G,7,0)</f>
        <v>TINTA PAREDE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5629</v>
      </c>
      <c r="B1735" t="s">
        <v>547</v>
      </c>
      <c r="C1735" s="1">
        <v>46078</v>
      </c>
      <c r="D1735" s="2">
        <v>3000184249</v>
      </c>
      <c r="E1735" t="s">
        <v>5130</v>
      </c>
      <c r="G1735" t="s">
        <v>549</v>
      </c>
      <c r="H1735" t="s">
        <v>24</v>
      </c>
      <c r="I1735">
        <v>95.6</v>
      </c>
      <c r="J1735">
        <v>30</v>
      </c>
      <c r="K1735">
        <v>0</v>
      </c>
      <c r="L1735" s="3">
        <v>2868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 s="3">
        <v>2868</v>
      </c>
      <c r="U1735" s="38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 s="38">
        <v>84249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5629</v>
      </c>
      <c r="B1736" t="s">
        <v>547</v>
      </c>
      <c r="C1736" s="1">
        <v>46078</v>
      </c>
      <c r="D1736" s="2">
        <v>3000184250</v>
      </c>
      <c r="E1736" t="s">
        <v>562</v>
      </c>
      <c r="G1736" t="s">
        <v>549</v>
      </c>
      <c r="H1736" t="s">
        <v>24</v>
      </c>
      <c r="I1736">
        <v>95.6</v>
      </c>
      <c r="J1736">
        <v>50</v>
      </c>
      <c r="K1736">
        <v>0</v>
      </c>
      <c r="L1736" s="3">
        <v>4780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4780</v>
      </c>
      <c r="U1736" s="38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 s="38">
        <v>84250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5629</v>
      </c>
      <c r="B1737" t="s">
        <v>547</v>
      </c>
      <c r="C1737" s="1">
        <v>46078</v>
      </c>
      <c r="D1737" s="2">
        <v>3000184254</v>
      </c>
      <c r="E1737" t="s">
        <v>590</v>
      </c>
      <c r="G1737" t="s">
        <v>549</v>
      </c>
      <c r="H1737" t="s">
        <v>24</v>
      </c>
      <c r="I1737">
        <v>95.6</v>
      </c>
      <c r="J1737">
        <v>4</v>
      </c>
      <c r="K1737">
        <v>0</v>
      </c>
      <c r="L1737">
        <v>382.4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382.4</v>
      </c>
      <c r="U1737" s="38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 s="38">
        <v>84254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5629</v>
      </c>
      <c r="B1738" t="s">
        <v>547</v>
      </c>
      <c r="C1738" s="1">
        <v>46078</v>
      </c>
      <c r="D1738" s="2">
        <v>3000384382</v>
      </c>
      <c r="E1738" t="s">
        <v>565</v>
      </c>
      <c r="G1738" t="s">
        <v>549</v>
      </c>
      <c r="H1738" t="s">
        <v>24</v>
      </c>
      <c r="I1738">
        <v>133.6</v>
      </c>
      <c r="J1738">
        <v>10</v>
      </c>
      <c r="K1738">
        <v>0</v>
      </c>
      <c r="L1738" s="3">
        <v>1336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 s="3">
        <v>1336</v>
      </c>
      <c r="U1738" s="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 s="38">
        <v>84382</v>
      </c>
      <c r="Y1738" t="str">
        <f>VLOOKUP(Tabela1[[#This Row],[CÓD PRODUTO ]],[1]fornnecedor!$A:$G,7,0)</f>
        <v>TINTA PARA PISO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5629</v>
      </c>
      <c r="B1739" t="s">
        <v>547</v>
      </c>
      <c r="C1739" s="1">
        <v>46078</v>
      </c>
      <c r="D1739" s="2">
        <v>3000384384</v>
      </c>
      <c r="E1739" t="s">
        <v>568</v>
      </c>
      <c r="G1739" t="s">
        <v>549</v>
      </c>
      <c r="H1739" t="s">
        <v>24</v>
      </c>
      <c r="I1739">
        <v>133.6</v>
      </c>
      <c r="J1739">
        <v>15</v>
      </c>
      <c r="K1739">
        <v>0</v>
      </c>
      <c r="L1739" s="3">
        <v>2004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2004</v>
      </c>
      <c r="U1739" s="38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 s="38">
        <v>84384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5629</v>
      </c>
      <c r="B1740" t="s">
        <v>547</v>
      </c>
      <c r="C1740" s="1">
        <v>46078</v>
      </c>
      <c r="D1740" s="2">
        <v>3000384386</v>
      </c>
      <c r="E1740" t="s">
        <v>569</v>
      </c>
      <c r="G1740" t="s">
        <v>549</v>
      </c>
      <c r="H1740" t="s">
        <v>24</v>
      </c>
      <c r="I1740">
        <v>133.6</v>
      </c>
      <c r="J1740">
        <v>5</v>
      </c>
      <c r="K1740">
        <v>0</v>
      </c>
      <c r="L1740">
        <v>668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668</v>
      </c>
      <c r="U1740" s="38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 s="38">
        <v>84386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5629</v>
      </c>
      <c r="B1741" t="s">
        <v>547</v>
      </c>
      <c r="C1741" s="1">
        <v>46078</v>
      </c>
      <c r="D1741" s="2">
        <v>4000284110</v>
      </c>
      <c r="E1741" t="s">
        <v>579</v>
      </c>
      <c r="G1741" t="s">
        <v>549</v>
      </c>
      <c r="H1741" t="s">
        <v>24</v>
      </c>
      <c r="I1741">
        <v>109.9</v>
      </c>
      <c r="J1741">
        <v>40</v>
      </c>
      <c r="K1741">
        <v>0</v>
      </c>
      <c r="L1741" s="3">
        <v>4396</v>
      </c>
      <c r="M1741">
        <v>142.87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 s="3">
        <v>4538.87</v>
      </c>
      <c r="U1741" s="38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 s="38">
        <v>84110</v>
      </c>
      <c r="Y1741" t="str">
        <f>VLOOKUP(Tabela1[[#This Row],[CÓD PRODUTO ]],[1]fornnecedor!$A:$G,7,0)</f>
        <v>EPOXI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5629</v>
      </c>
      <c r="B1742" t="s">
        <v>547</v>
      </c>
      <c r="C1742" s="1">
        <v>46078</v>
      </c>
      <c r="D1742" s="2">
        <v>4000284114</v>
      </c>
      <c r="E1742" t="s">
        <v>580</v>
      </c>
      <c r="G1742" t="s">
        <v>549</v>
      </c>
      <c r="H1742" t="s">
        <v>24</v>
      </c>
      <c r="I1742">
        <v>109.9</v>
      </c>
      <c r="J1742">
        <v>30</v>
      </c>
      <c r="K1742">
        <v>0</v>
      </c>
      <c r="L1742" s="3">
        <v>3297</v>
      </c>
      <c r="M1742">
        <v>107.16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3404.16</v>
      </c>
      <c r="U1742" s="38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 s="38">
        <v>84114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5629</v>
      </c>
      <c r="B1743" t="s">
        <v>547</v>
      </c>
      <c r="C1743" s="1">
        <v>46078</v>
      </c>
      <c r="D1743" s="2">
        <v>4000284113</v>
      </c>
      <c r="E1743" t="s">
        <v>581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3404.15</v>
      </c>
      <c r="U1743" s="38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 s="38">
        <v>84113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5629</v>
      </c>
      <c r="B1744" t="s">
        <v>547</v>
      </c>
      <c r="C1744" s="1">
        <v>46078</v>
      </c>
      <c r="D1744" s="2">
        <v>4000284762</v>
      </c>
      <c r="E1744" t="s">
        <v>583</v>
      </c>
      <c r="G1744" t="s">
        <v>549</v>
      </c>
      <c r="H1744" t="s">
        <v>24</v>
      </c>
      <c r="I1744">
        <v>109.9</v>
      </c>
      <c r="J1744">
        <v>10</v>
      </c>
      <c r="K1744">
        <v>0</v>
      </c>
      <c r="L1744" s="3">
        <v>1099</v>
      </c>
      <c r="M1744">
        <v>35.72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1134.72</v>
      </c>
      <c r="U1744" s="38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 s="38">
        <v>84762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5629</v>
      </c>
      <c r="B1745" t="s">
        <v>547</v>
      </c>
      <c r="C1745" s="1">
        <v>46078</v>
      </c>
      <c r="D1745" s="2">
        <v>4000284767</v>
      </c>
      <c r="E1745" t="s">
        <v>578</v>
      </c>
      <c r="G1745" t="s">
        <v>549</v>
      </c>
      <c r="H1745" t="s">
        <v>24</v>
      </c>
      <c r="I1745">
        <v>109.9</v>
      </c>
      <c r="J1745">
        <v>30</v>
      </c>
      <c r="K1745">
        <v>0</v>
      </c>
      <c r="L1745" s="3">
        <v>3297</v>
      </c>
      <c r="M1745">
        <v>107.15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3404.15</v>
      </c>
      <c r="U1745" s="38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 s="38">
        <v>84767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5629</v>
      </c>
      <c r="B1746" t="s">
        <v>547</v>
      </c>
      <c r="C1746" s="1">
        <v>46078</v>
      </c>
      <c r="D1746" s="2">
        <v>4000284925</v>
      </c>
      <c r="E1746" t="s">
        <v>584</v>
      </c>
      <c r="G1746" t="s">
        <v>549</v>
      </c>
      <c r="H1746" t="s">
        <v>24</v>
      </c>
      <c r="I1746">
        <v>109.9</v>
      </c>
      <c r="J1746">
        <v>10</v>
      </c>
      <c r="K1746">
        <v>0</v>
      </c>
      <c r="L1746" s="3">
        <v>1099</v>
      </c>
      <c r="M1746">
        <v>35.72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1134.72</v>
      </c>
      <c r="U1746" s="38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 s="38">
        <v>84925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5629</v>
      </c>
      <c r="B1747" t="s">
        <v>547</v>
      </c>
      <c r="C1747" s="1">
        <v>46078</v>
      </c>
      <c r="D1747" s="2">
        <v>4000284112</v>
      </c>
      <c r="E1747" t="s">
        <v>585</v>
      </c>
      <c r="G1747" t="s">
        <v>549</v>
      </c>
      <c r="H1747" t="s">
        <v>24</v>
      </c>
      <c r="I1747">
        <v>109.9</v>
      </c>
      <c r="J1747">
        <v>20</v>
      </c>
      <c r="K1747">
        <v>0</v>
      </c>
      <c r="L1747" s="3">
        <v>2198</v>
      </c>
      <c r="M1747">
        <v>71.430000000000007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2269.4299999999998</v>
      </c>
      <c r="U1747" s="38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 s="38">
        <v>84112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5629</v>
      </c>
      <c r="B1748" t="s">
        <v>547</v>
      </c>
      <c r="C1748" s="1">
        <v>46078</v>
      </c>
      <c r="D1748" s="2">
        <v>4000284116</v>
      </c>
      <c r="E1748" t="s">
        <v>5047</v>
      </c>
      <c r="G1748" t="s">
        <v>549</v>
      </c>
      <c r="H1748" t="s">
        <v>24</v>
      </c>
      <c r="I1748">
        <v>109.9</v>
      </c>
      <c r="J1748">
        <v>40</v>
      </c>
      <c r="K1748">
        <v>0</v>
      </c>
      <c r="L1748" s="3">
        <v>4396</v>
      </c>
      <c r="M1748">
        <v>142.87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4538.87</v>
      </c>
      <c r="U1748" s="3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 s="38">
        <v>84116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5629</v>
      </c>
      <c r="B1749" t="s">
        <v>547</v>
      </c>
      <c r="C1749" s="1">
        <v>46078</v>
      </c>
      <c r="D1749" s="2">
        <v>4000284115</v>
      </c>
      <c r="E1749" t="s">
        <v>4921</v>
      </c>
      <c r="G1749" t="s">
        <v>549</v>
      </c>
      <c r="H1749" t="s">
        <v>24</v>
      </c>
      <c r="I1749">
        <v>109.9</v>
      </c>
      <c r="J1749">
        <v>20</v>
      </c>
      <c r="K1749">
        <v>0</v>
      </c>
      <c r="L1749" s="3">
        <v>2198</v>
      </c>
      <c r="M1749">
        <v>71.44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2269.44</v>
      </c>
      <c r="U1749" s="38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 s="38">
        <v>84115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5629</v>
      </c>
      <c r="B1750" t="s">
        <v>547</v>
      </c>
      <c r="C1750" s="1">
        <v>46078</v>
      </c>
      <c r="D1750" s="2">
        <v>4000284898</v>
      </c>
      <c r="E1750" t="s">
        <v>767</v>
      </c>
      <c r="G1750" t="s">
        <v>549</v>
      </c>
      <c r="H1750" t="s">
        <v>24</v>
      </c>
      <c r="I1750">
        <v>120.9</v>
      </c>
      <c r="J1750">
        <v>20</v>
      </c>
      <c r="K1750">
        <v>0</v>
      </c>
      <c r="L1750" s="3">
        <v>2418</v>
      </c>
      <c r="M1750">
        <v>78.58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2496.58</v>
      </c>
      <c r="U1750" s="38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 s="38">
        <v>84898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5629</v>
      </c>
      <c r="B1751" t="s">
        <v>547</v>
      </c>
      <c r="C1751" s="1">
        <v>46078</v>
      </c>
      <c r="D1751" s="2">
        <v>4000284899</v>
      </c>
      <c r="E1751" t="s">
        <v>587</v>
      </c>
      <c r="G1751" t="s">
        <v>549</v>
      </c>
      <c r="H1751" t="s">
        <v>24</v>
      </c>
      <c r="I1751">
        <v>120.9</v>
      </c>
      <c r="J1751">
        <v>5</v>
      </c>
      <c r="K1751">
        <v>0</v>
      </c>
      <c r="L1751">
        <v>604.5</v>
      </c>
      <c r="M1751">
        <v>19.649999999999999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624.15</v>
      </c>
      <c r="U1751" s="38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 s="38">
        <v>84899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5629</v>
      </c>
      <c r="B1752" t="s">
        <v>547</v>
      </c>
      <c r="C1752" s="1">
        <v>46078</v>
      </c>
      <c r="D1752" s="2">
        <v>4000284900</v>
      </c>
      <c r="E1752" t="s">
        <v>5163</v>
      </c>
      <c r="G1752" t="s">
        <v>549</v>
      </c>
      <c r="H1752" t="s">
        <v>24</v>
      </c>
      <c r="I1752">
        <v>120.9</v>
      </c>
      <c r="J1752">
        <v>30</v>
      </c>
      <c r="K1752">
        <v>0</v>
      </c>
      <c r="L1752" s="3">
        <v>3627</v>
      </c>
      <c r="M1752">
        <v>117.87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 s="3">
        <v>3744.87</v>
      </c>
      <c r="U1752" s="38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 s="38">
        <v>84900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5629</v>
      </c>
      <c r="B1753" t="s">
        <v>547</v>
      </c>
      <c r="C1753" s="1">
        <v>46078</v>
      </c>
      <c r="D1753" s="2">
        <v>4000285558</v>
      </c>
      <c r="E1753" t="s">
        <v>588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117.88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3744.88</v>
      </c>
      <c r="U1753" s="38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 s="38">
        <v>85558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5629</v>
      </c>
      <c r="B1754" t="s">
        <v>547</v>
      </c>
      <c r="C1754" s="1">
        <v>46078</v>
      </c>
      <c r="D1754" s="2">
        <v>4000285292</v>
      </c>
      <c r="E1754" t="s">
        <v>769</v>
      </c>
      <c r="G1754" t="s">
        <v>549</v>
      </c>
      <c r="H1754" t="s">
        <v>24</v>
      </c>
      <c r="I1754">
        <v>120.9</v>
      </c>
      <c r="J1754">
        <v>10</v>
      </c>
      <c r="K1754">
        <v>0</v>
      </c>
      <c r="L1754" s="3">
        <v>1209</v>
      </c>
      <c r="M1754">
        <v>39.29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1248.29</v>
      </c>
      <c r="U1754" s="38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 s="38">
        <v>85292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5629</v>
      </c>
      <c r="B1755" t="s">
        <v>547</v>
      </c>
      <c r="C1755" s="1">
        <v>46078</v>
      </c>
      <c r="D1755" s="2">
        <v>4000284901</v>
      </c>
      <c r="E1755" t="s">
        <v>5152</v>
      </c>
      <c r="G1755" t="s">
        <v>549</v>
      </c>
      <c r="H1755" t="s">
        <v>24</v>
      </c>
      <c r="I1755">
        <v>120.9</v>
      </c>
      <c r="J1755">
        <v>30</v>
      </c>
      <c r="K1755">
        <v>0</v>
      </c>
      <c r="L1755" s="3">
        <v>3627</v>
      </c>
      <c r="M1755">
        <v>117.88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3744.88</v>
      </c>
      <c r="U1755" s="38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 s="38">
        <v>84901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5629</v>
      </c>
      <c r="B1756" t="s">
        <v>547</v>
      </c>
      <c r="C1756" s="1">
        <v>46078</v>
      </c>
      <c r="D1756" s="2">
        <v>3000184268</v>
      </c>
      <c r="E1756" t="s">
        <v>551</v>
      </c>
      <c r="G1756" t="s">
        <v>549</v>
      </c>
      <c r="H1756" t="s">
        <v>24</v>
      </c>
      <c r="I1756">
        <v>149.9</v>
      </c>
      <c r="J1756">
        <v>10</v>
      </c>
      <c r="K1756">
        <v>0</v>
      </c>
      <c r="L1756" s="3">
        <v>1499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1499</v>
      </c>
      <c r="U1756" s="38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 s="38">
        <v>84268</v>
      </c>
      <c r="Y1756" t="str">
        <f>VLOOKUP(Tabela1[[#This Row],[CÓD PRODUTO ]],[1]fornnecedor!$A:$G,7,0)</f>
        <v>TINTA PAREDE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5629</v>
      </c>
      <c r="B1757" t="s">
        <v>547</v>
      </c>
      <c r="C1757" s="1">
        <v>46078</v>
      </c>
      <c r="D1757" s="2">
        <v>3000184718</v>
      </c>
      <c r="E1757" t="s">
        <v>589</v>
      </c>
      <c r="G1757" t="s">
        <v>549</v>
      </c>
      <c r="H1757" t="s">
        <v>24</v>
      </c>
      <c r="I1757">
        <v>149.9</v>
      </c>
      <c r="J1757">
        <v>3</v>
      </c>
      <c r="K1757">
        <v>0</v>
      </c>
      <c r="L1757">
        <v>449.7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449.7</v>
      </c>
      <c r="U1757" s="38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 s="38">
        <v>84718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5630</v>
      </c>
      <c r="B1758" t="s">
        <v>547</v>
      </c>
      <c r="C1758" s="1">
        <v>46078</v>
      </c>
      <c r="D1758" s="2">
        <v>3000684615</v>
      </c>
      <c r="E1758" t="s">
        <v>3329</v>
      </c>
      <c r="G1758" t="s">
        <v>549</v>
      </c>
      <c r="H1758" t="s">
        <v>24</v>
      </c>
      <c r="I1758">
        <v>13.85</v>
      </c>
      <c r="J1758">
        <v>6</v>
      </c>
      <c r="K1758">
        <v>0</v>
      </c>
      <c r="L1758">
        <v>83.1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83.1</v>
      </c>
      <c r="U1758" s="3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 s="38">
        <v>84615</v>
      </c>
      <c r="Y1758" t="str">
        <f>VLOOKUP(Tabela1[[#This Row],[CÓD PRODUTO ]],[1]fornnecedor!$A:$G,7,0)</f>
        <v>BASES IMOBILIÁRIAS</v>
      </c>
      <c r="Z1758">
        <v>801621</v>
      </c>
      <c r="AA1758" t="str">
        <f>Tabela1[[#This Row],[DESCRIÇÃO]]</f>
        <v>BRASILUX TINTAS TECNICAS LTDA</v>
      </c>
    </row>
    <row r="1759" spans="1:27" x14ac:dyDescent="0.3">
      <c r="A1759" t="s">
        <v>5630</v>
      </c>
      <c r="B1759" t="s">
        <v>547</v>
      </c>
      <c r="C1759" s="1">
        <v>46078</v>
      </c>
      <c r="D1759" s="2">
        <v>3000684618</v>
      </c>
      <c r="E1759" t="s">
        <v>3862</v>
      </c>
      <c r="G1759" t="s">
        <v>549</v>
      </c>
      <c r="H1759" t="s">
        <v>24</v>
      </c>
      <c r="I1759">
        <v>45.5</v>
      </c>
      <c r="J1759">
        <v>4</v>
      </c>
      <c r="K1759">
        <v>0</v>
      </c>
      <c r="L1759">
        <v>181.99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181.99</v>
      </c>
      <c r="U1759" s="38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 s="38">
        <v>84618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5630</v>
      </c>
      <c r="B1760" t="s">
        <v>547</v>
      </c>
      <c r="C1760" s="1">
        <v>46078</v>
      </c>
      <c r="D1760" s="2">
        <v>3000684611</v>
      </c>
      <c r="E1760" t="s">
        <v>3486</v>
      </c>
      <c r="G1760" t="s">
        <v>549</v>
      </c>
      <c r="H1760" t="s">
        <v>24</v>
      </c>
      <c r="I1760">
        <v>34.32</v>
      </c>
      <c r="J1760">
        <v>4</v>
      </c>
      <c r="K1760">
        <v>0</v>
      </c>
      <c r="L1760">
        <v>137.29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137.29</v>
      </c>
      <c r="U1760" s="38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 s="38">
        <v>84611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5630</v>
      </c>
      <c r="B1761" t="s">
        <v>547</v>
      </c>
      <c r="C1761" s="1">
        <v>46078</v>
      </c>
      <c r="D1761" s="2">
        <v>2004584564</v>
      </c>
      <c r="E1761" t="s">
        <v>604</v>
      </c>
      <c r="G1761" t="s">
        <v>549</v>
      </c>
      <c r="H1761" t="s">
        <v>24</v>
      </c>
      <c r="I1761">
        <v>18.04</v>
      </c>
      <c r="J1761">
        <v>60</v>
      </c>
      <c r="K1761">
        <v>0</v>
      </c>
      <c r="L1761" s="3">
        <v>1082.47</v>
      </c>
      <c r="M1761">
        <v>35.18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 s="3">
        <v>1117.6500000000001</v>
      </c>
      <c r="U1761" s="38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 s="38">
        <v>84564</v>
      </c>
      <c r="Y1761" t="str">
        <f>VLOOKUP(Tabela1[[#This Row],[CÓD PRODUTO ]],[1]fornnecedor!$A:$G,7,0)</f>
        <v>PRETO FOSCO VINÍLICO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5630</v>
      </c>
      <c r="B1762" t="s">
        <v>547</v>
      </c>
      <c r="C1762" s="1">
        <v>46078</v>
      </c>
      <c r="D1762" s="2">
        <v>2003584105</v>
      </c>
      <c r="E1762" t="s">
        <v>605</v>
      </c>
      <c r="G1762" t="s">
        <v>549</v>
      </c>
      <c r="H1762" t="s">
        <v>24</v>
      </c>
      <c r="I1762">
        <v>20.81</v>
      </c>
      <c r="J1762">
        <v>6</v>
      </c>
      <c r="K1762">
        <v>0</v>
      </c>
      <c r="L1762">
        <v>124.87</v>
      </c>
      <c r="M1762">
        <v>4.0599999999999996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128.93</v>
      </c>
      <c r="U1762" s="38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 s="38">
        <v>84105</v>
      </c>
      <c r="Y1762" t="str">
        <f>VLOOKUP(Tabela1[[#This Row],[CÓD PRODUTO ]],[1]fornnecedor!$A:$G,7,0)</f>
        <v>PRIMER AUTOMOTIVO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5630</v>
      </c>
      <c r="B1763" t="s">
        <v>547</v>
      </c>
      <c r="C1763" s="1">
        <v>46078</v>
      </c>
      <c r="D1763" s="2">
        <v>2004785448</v>
      </c>
      <c r="E1763" t="s">
        <v>606</v>
      </c>
      <c r="G1763" t="s">
        <v>549</v>
      </c>
      <c r="H1763" t="s">
        <v>24</v>
      </c>
      <c r="I1763">
        <v>70.819999999999993</v>
      </c>
      <c r="J1763">
        <v>4</v>
      </c>
      <c r="K1763">
        <v>0</v>
      </c>
      <c r="L1763">
        <v>283.27</v>
      </c>
      <c r="M1763">
        <v>9.1999999999999993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292.47000000000003</v>
      </c>
      <c r="U1763" s="38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 s="38">
        <v>85448</v>
      </c>
      <c r="Y1763" t="str">
        <f>VLOOKUP(Tabela1[[#This Row],[CÓD PRODUTO ]],[1]fornnecedor!$A:$G,7,0)</f>
        <v>TINTAS LACA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5630</v>
      </c>
      <c r="B1764" t="s">
        <v>547</v>
      </c>
      <c r="C1764" s="1">
        <v>46078</v>
      </c>
      <c r="D1764" s="2">
        <v>2004784717</v>
      </c>
      <c r="E1764" t="s">
        <v>607</v>
      </c>
      <c r="G1764" t="s">
        <v>549</v>
      </c>
      <c r="H1764" t="s">
        <v>24</v>
      </c>
      <c r="I1764">
        <v>19.27</v>
      </c>
      <c r="J1764">
        <v>6</v>
      </c>
      <c r="K1764">
        <v>0</v>
      </c>
      <c r="L1764">
        <v>115.63</v>
      </c>
      <c r="M1764">
        <v>3.76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119.39</v>
      </c>
      <c r="U1764" s="38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 s="38">
        <v>84717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5630</v>
      </c>
      <c r="B1765" t="s">
        <v>547</v>
      </c>
      <c r="C1765" s="1">
        <v>46078</v>
      </c>
      <c r="D1765" s="2">
        <v>4000384489</v>
      </c>
      <c r="E1765" t="s">
        <v>608</v>
      </c>
      <c r="G1765" t="s">
        <v>549</v>
      </c>
      <c r="H1765" t="s">
        <v>24</v>
      </c>
      <c r="I1765">
        <v>359.93</v>
      </c>
      <c r="J1765">
        <v>4</v>
      </c>
      <c r="K1765">
        <v>0</v>
      </c>
      <c r="L1765" s="3">
        <v>1439.7</v>
      </c>
      <c r="M1765">
        <v>46.79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 s="3">
        <v>1486.49</v>
      </c>
      <c r="U1765" s="38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 s="38">
        <v>84489</v>
      </c>
      <c r="Y1765" t="str">
        <f>VLOOKUP(Tabela1[[#This Row],[CÓD PRODUTO ]],[1]fornnecedor!$A:$G,7,0)</f>
        <v xml:space="preserve">BASES SISTEMA NO MACHINE 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5630</v>
      </c>
      <c r="B1766" t="s">
        <v>547</v>
      </c>
      <c r="C1766" s="1">
        <v>46078</v>
      </c>
      <c r="D1766" s="2">
        <v>4000184217</v>
      </c>
      <c r="E1766" t="s">
        <v>610</v>
      </c>
      <c r="G1766" t="s">
        <v>549</v>
      </c>
      <c r="H1766" t="s">
        <v>24</v>
      </c>
      <c r="I1766">
        <v>37.979999999999997</v>
      </c>
      <c r="J1766">
        <v>4</v>
      </c>
      <c r="K1766">
        <v>0</v>
      </c>
      <c r="L1766">
        <v>151.91999999999999</v>
      </c>
      <c r="M1766">
        <v>4.9400000000000004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156.86000000000001</v>
      </c>
      <c r="U1766" s="38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 s="38">
        <v>84217</v>
      </c>
      <c r="Y1766" t="str">
        <f>VLOOKUP(Tabela1[[#This Row],[CÓD PRODUTO ]],[1]fornnecedor!$A:$G,7,0)</f>
        <v>ESMALTES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5630</v>
      </c>
      <c r="B1767" t="s">
        <v>547</v>
      </c>
      <c r="C1767" s="1">
        <v>46078</v>
      </c>
      <c r="D1767" s="2">
        <v>3000284050</v>
      </c>
      <c r="E1767" t="s">
        <v>3282</v>
      </c>
      <c r="G1767" t="s">
        <v>549</v>
      </c>
      <c r="H1767" t="s">
        <v>24</v>
      </c>
      <c r="I1767">
        <v>26.28</v>
      </c>
      <c r="J1767">
        <v>4</v>
      </c>
      <c r="K1767">
        <v>0</v>
      </c>
      <c r="L1767">
        <v>105.11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105.11</v>
      </c>
      <c r="U1767" s="38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 s="38">
        <v>84050</v>
      </c>
      <c r="Y1767" t="str">
        <f>VLOOKUP(Tabela1[[#This Row],[CÓD PRODUTO ]],[1]fornnecedor!$A:$G,7,0)</f>
        <v>IMPERMEABILIZANTES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5630</v>
      </c>
      <c r="B1768" t="s">
        <v>547</v>
      </c>
      <c r="C1768" s="1">
        <v>46078</v>
      </c>
      <c r="D1768" s="2">
        <v>2004784757</v>
      </c>
      <c r="E1768" t="s">
        <v>4316</v>
      </c>
      <c r="G1768" t="s">
        <v>549</v>
      </c>
      <c r="H1768" t="s">
        <v>24</v>
      </c>
      <c r="I1768">
        <v>90.53</v>
      </c>
      <c r="J1768">
        <v>4</v>
      </c>
      <c r="K1768">
        <v>0</v>
      </c>
      <c r="L1768">
        <v>362.14</v>
      </c>
      <c r="M1768">
        <v>11.77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373.91</v>
      </c>
      <c r="U1768" s="3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 s="38">
        <v>84757</v>
      </c>
      <c r="Y1768" t="str">
        <f>VLOOKUP(Tabela1[[#This Row],[CÓD PRODUTO ]],[1]fornnecedor!$A:$G,7,0)</f>
        <v>TINTAS LACA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5630</v>
      </c>
      <c r="B1769" t="s">
        <v>547</v>
      </c>
      <c r="C1769" s="1">
        <v>46078</v>
      </c>
      <c r="D1769" s="2">
        <v>2004785246</v>
      </c>
      <c r="E1769" t="s">
        <v>619</v>
      </c>
      <c r="G1769" t="s">
        <v>549</v>
      </c>
      <c r="H1769" t="s">
        <v>24</v>
      </c>
      <c r="I1769">
        <v>90.56</v>
      </c>
      <c r="J1769">
        <v>24</v>
      </c>
      <c r="K1769">
        <v>0</v>
      </c>
      <c r="L1769" s="3">
        <v>2173.33</v>
      </c>
      <c r="M1769">
        <v>70.63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 s="3">
        <v>2243.96</v>
      </c>
      <c r="U1769" s="38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 s="38">
        <v>85246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5630</v>
      </c>
      <c r="B1770" t="s">
        <v>547</v>
      </c>
      <c r="C1770" s="1">
        <v>46078</v>
      </c>
      <c r="D1770" s="2">
        <v>2004785165</v>
      </c>
      <c r="E1770" t="s">
        <v>620</v>
      </c>
      <c r="G1770" t="s">
        <v>549</v>
      </c>
      <c r="H1770" t="s">
        <v>24</v>
      </c>
      <c r="I1770">
        <v>24.66</v>
      </c>
      <c r="J1770">
        <v>12</v>
      </c>
      <c r="K1770">
        <v>0</v>
      </c>
      <c r="L1770">
        <v>295.95999999999998</v>
      </c>
      <c r="M1770">
        <v>9.6199999999999992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305.58</v>
      </c>
      <c r="U1770" s="38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 s="38">
        <v>85165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5630</v>
      </c>
      <c r="B1771" t="s">
        <v>547</v>
      </c>
      <c r="C1771" s="1">
        <v>46078</v>
      </c>
      <c r="D1771" s="2">
        <v>2004784107</v>
      </c>
      <c r="E1771" t="s">
        <v>621</v>
      </c>
      <c r="G1771" t="s">
        <v>549</v>
      </c>
      <c r="H1771" t="s">
        <v>24</v>
      </c>
      <c r="I1771">
        <v>23.68</v>
      </c>
      <c r="J1771">
        <v>6</v>
      </c>
      <c r="K1771">
        <v>0</v>
      </c>
      <c r="L1771">
        <v>142.09</v>
      </c>
      <c r="M1771">
        <v>4.62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146.71</v>
      </c>
      <c r="U1771" s="38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 s="38">
        <v>84107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5630</v>
      </c>
      <c r="B1772" t="s">
        <v>547</v>
      </c>
      <c r="C1772" s="1">
        <v>46078</v>
      </c>
      <c r="D1772" s="2">
        <v>2004784487</v>
      </c>
      <c r="E1772" t="s">
        <v>622</v>
      </c>
      <c r="G1772" t="s">
        <v>549</v>
      </c>
      <c r="H1772" t="s">
        <v>24</v>
      </c>
      <c r="I1772">
        <v>21.4</v>
      </c>
      <c r="J1772">
        <v>42</v>
      </c>
      <c r="K1772">
        <v>0</v>
      </c>
      <c r="L1772">
        <v>898.8</v>
      </c>
      <c r="M1772">
        <v>29.21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928.01</v>
      </c>
      <c r="U1772" s="38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 s="38">
        <v>84487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5630</v>
      </c>
      <c r="B1773" t="s">
        <v>547</v>
      </c>
      <c r="C1773" s="1">
        <v>46078</v>
      </c>
      <c r="D1773" s="2">
        <v>2004784108</v>
      </c>
      <c r="E1773" t="s">
        <v>624</v>
      </c>
      <c r="G1773" t="s">
        <v>549</v>
      </c>
      <c r="H1773" t="s">
        <v>24</v>
      </c>
      <c r="I1773">
        <v>20.260000000000002</v>
      </c>
      <c r="J1773">
        <v>198</v>
      </c>
      <c r="K1773">
        <v>0</v>
      </c>
      <c r="L1773" s="3">
        <v>4010.96</v>
      </c>
      <c r="M1773">
        <v>130.36000000000001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 s="3">
        <v>4141.32</v>
      </c>
      <c r="U1773" s="38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 s="38">
        <v>84108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5630</v>
      </c>
      <c r="B1774" t="s">
        <v>547</v>
      </c>
      <c r="C1774" s="1">
        <v>46078</v>
      </c>
      <c r="D1774" s="2">
        <v>2004784923</v>
      </c>
      <c r="E1774" t="s">
        <v>4048</v>
      </c>
      <c r="G1774" t="s">
        <v>549</v>
      </c>
      <c r="H1774" t="s">
        <v>24</v>
      </c>
      <c r="I1774">
        <v>83.08</v>
      </c>
      <c r="J1774">
        <v>4</v>
      </c>
      <c r="K1774">
        <v>0</v>
      </c>
      <c r="L1774">
        <v>332.34</v>
      </c>
      <c r="M1774">
        <v>10.8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343.14</v>
      </c>
      <c r="U1774" s="38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 s="38">
        <v>84923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5630</v>
      </c>
      <c r="B1775" t="s">
        <v>547</v>
      </c>
      <c r="C1775" s="1">
        <v>46078</v>
      </c>
      <c r="D1775" s="2">
        <v>2004784109</v>
      </c>
      <c r="E1775" t="s">
        <v>626</v>
      </c>
      <c r="G1775" t="s">
        <v>549</v>
      </c>
      <c r="H1775" t="s">
        <v>24</v>
      </c>
      <c r="I1775">
        <v>22.92</v>
      </c>
      <c r="J1775">
        <v>24</v>
      </c>
      <c r="K1775">
        <v>0</v>
      </c>
      <c r="L1775">
        <v>550.05999999999995</v>
      </c>
      <c r="M1775">
        <v>17.88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567.94000000000005</v>
      </c>
      <c r="U1775" s="38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 s="38">
        <v>84109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5630</v>
      </c>
      <c r="B1776" t="s">
        <v>547</v>
      </c>
      <c r="C1776" s="1">
        <v>46078</v>
      </c>
      <c r="D1776" s="2">
        <v>4000184084</v>
      </c>
      <c r="E1776" t="s">
        <v>553</v>
      </c>
      <c r="G1776" t="s">
        <v>549</v>
      </c>
      <c r="H1776" t="s">
        <v>24</v>
      </c>
      <c r="I1776">
        <v>67.64</v>
      </c>
      <c r="J1776">
        <v>60</v>
      </c>
      <c r="K1776">
        <v>0</v>
      </c>
      <c r="L1776" s="3">
        <v>4058.38</v>
      </c>
      <c r="M1776">
        <v>131.88999999999999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 s="3">
        <v>4190.2700000000004</v>
      </c>
      <c r="U1776" s="38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 s="38">
        <v>84084</v>
      </c>
      <c r="Y1776" t="str">
        <f>VLOOKUP(Tabela1[[#This Row],[CÓD PRODUTO ]],[1]fornnecedor!$A:$G,7,0)</f>
        <v>ESMALTES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5630</v>
      </c>
      <c r="B1777" t="s">
        <v>547</v>
      </c>
      <c r="C1777" s="1">
        <v>46078</v>
      </c>
      <c r="D1777" s="2">
        <v>4000184721</v>
      </c>
      <c r="E1777" t="s">
        <v>554</v>
      </c>
      <c r="G1777" t="s">
        <v>549</v>
      </c>
      <c r="H1777" t="s">
        <v>24</v>
      </c>
      <c r="I1777">
        <v>67.05</v>
      </c>
      <c r="J1777">
        <v>4</v>
      </c>
      <c r="K1777">
        <v>0</v>
      </c>
      <c r="L1777">
        <v>268.18</v>
      </c>
      <c r="M1777">
        <v>8.7200000000000006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276.89999999999998</v>
      </c>
      <c r="U1777" s="38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 s="38">
        <v>84721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5630</v>
      </c>
      <c r="B1778" t="s">
        <v>547</v>
      </c>
      <c r="C1778" s="1">
        <v>46078</v>
      </c>
      <c r="D1778" s="2">
        <v>4000184095</v>
      </c>
      <c r="E1778" t="s">
        <v>4794</v>
      </c>
      <c r="G1778" t="s">
        <v>549</v>
      </c>
      <c r="H1778" t="s">
        <v>24</v>
      </c>
      <c r="I1778">
        <v>65.16</v>
      </c>
      <c r="J1778">
        <v>20</v>
      </c>
      <c r="K1778">
        <v>0</v>
      </c>
      <c r="L1778" s="3">
        <v>1303.29</v>
      </c>
      <c r="M1778">
        <v>42.36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 s="3">
        <v>1345.65</v>
      </c>
      <c r="U1778" s="3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 s="38">
        <v>84095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5630</v>
      </c>
      <c r="B1779" t="s">
        <v>547</v>
      </c>
      <c r="C1779" s="1">
        <v>46078</v>
      </c>
      <c r="D1779" s="2">
        <v>4000186951</v>
      </c>
      <c r="E1779" t="s">
        <v>4901</v>
      </c>
      <c r="G1779" t="s">
        <v>549</v>
      </c>
      <c r="H1779" t="s">
        <v>24</v>
      </c>
      <c r="I1779">
        <v>62.22</v>
      </c>
      <c r="J1779">
        <v>32</v>
      </c>
      <c r="K1779">
        <v>0</v>
      </c>
      <c r="L1779" s="3">
        <v>1991.18</v>
      </c>
      <c r="M1779">
        <v>64.709999999999994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2055.89</v>
      </c>
      <c r="U1779" s="38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 s="38">
        <v>86951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5630</v>
      </c>
      <c r="B1780" t="s">
        <v>547</v>
      </c>
      <c r="C1780" s="1">
        <v>46078</v>
      </c>
      <c r="D1780" s="2">
        <v>4000185182</v>
      </c>
      <c r="E1780" t="s">
        <v>555</v>
      </c>
      <c r="G1780" t="s">
        <v>549</v>
      </c>
      <c r="H1780" t="s">
        <v>24</v>
      </c>
      <c r="I1780">
        <v>62.48</v>
      </c>
      <c r="J1780">
        <v>8</v>
      </c>
      <c r="K1780">
        <v>0</v>
      </c>
      <c r="L1780">
        <v>499.8</v>
      </c>
      <c r="M1780">
        <v>16.239999999999998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516.04</v>
      </c>
      <c r="U1780" s="38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 s="38">
        <v>85182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5630</v>
      </c>
      <c r="B1781" t="s">
        <v>547</v>
      </c>
      <c r="C1781" s="1">
        <v>46078</v>
      </c>
      <c r="D1781" s="2">
        <v>4000184099</v>
      </c>
      <c r="E1781" t="s">
        <v>556</v>
      </c>
      <c r="G1781" t="s">
        <v>549</v>
      </c>
      <c r="H1781" t="s">
        <v>24</v>
      </c>
      <c r="I1781">
        <v>63.33</v>
      </c>
      <c r="J1781">
        <v>20</v>
      </c>
      <c r="K1781">
        <v>0</v>
      </c>
      <c r="L1781" s="3">
        <v>1266.56</v>
      </c>
      <c r="M1781">
        <v>41.17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 s="3">
        <v>1307.73</v>
      </c>
      <c r="U1781" s="38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 s="38">
        <v>84099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5630</v>
      </c>
      <c r="B1782" t="s">
        <v>547</v>
      </c>
      <c r="C1782" s="1">
        <v>46078</v>
      </c>
      <c r="D1782" s="2">
        <v>4000184101</v>
      </c>
      <c r="E1782" t="s">
        <v>765</v>
      </c>
      <c r="G1782" t="s">
        <v>549</v>
      </c>
      <c r="H1782" t="s">
        <v>24</v>
      </c>
      <c r="I1782">
        <v>59.63</v>
      </c>
      <c r="J1782">
        <v>20</v>
      </c>
      <c r="K1782">
        <v>0</v>
      </c>
      <c r="L1782" s="3">
        <v>1192.5</v>
      </c>
      <c r="M1782">
        <v>38.75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1231.25</v>
      </c>
      <c r="U1782" s="38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 s="38">
        <v>84101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5630</v>
      </c>
      <c r="B1783" t="s">
        <v>547</v>
      </c>
      <c r="C1783" s="1">
        <v>46078</v>
      </c>
      <c r="D1783" s="2">
        <v>4000184104</v>
      </c>
      <c r="E1783" t="s">
        <v>635</v>
      </c>
      <c r="G1783" t="s">
        <v>549</v>
      </c>
      <c r="H1783" t="s">
        <v>24</v>
      </c>
      <c r="I1783">
        <v>14.89</v>
      </c>
      <c r="J1783">
        <v>6</v>
      </c>
      <c r="K1783">
        <v>0</v>
      </c>
      <c r="L1783">
        <v>89.32</v>
      </c>
      <c r="M1783">
        <v>2.9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92.22</v>
      </c>
      <c r="U1783" s="38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 s="38">
        <v>84104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5630</v>
      </c>
      <c r="B1784" t="s">
        <v>547</v>
      </c>
      <c r="C1784" s="1">
        <v>46078</v>
      </c>
      <c r="D1784" s="2">
        <v>5000184191</v>
      </c>
      <c r="E1784" t="s">
        <v>638</v>
      </c>
      <c r="G1784" t="s">
        <v>549</v>
      </c>
      <c r="H1784" t="s">
        <v>24</v>
      </c>
      <c r="I1784">
        <v>16.350000000000001</v>
      </c>
      <c r="J1784">
        <v>6</v>
      </c>
      <c r="K1784">
        <v>0</v>
      </c>
      <c r="L1784">
        <v>98.08</v>
      </c>
      <c r="M1784">
        <v>3.19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101.27</v>
      </c>
      <c r="U1784" s="38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 s="38">
        <v>84191</v>
      </c>
      <c r="Y1784" t="str">
        <f>VLOOKUP(Tabela1[[#This Row],[CÓD PRODUTO ]],[1]fornnecedor!$A:$G,7,0)</f>
        <v>LINHA MOVELEIRA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5630</v>
      </c>
      <c r="B1785" t="s">
        <v>547</v>
      </c>
      <c r="C1785" s="1">
        <v>46078</v>
      </c>
      <c r="D1785" s="2">
        <v>5000184193</v>
      </c>
      <c r="E1785" t="s">
        <v>3379</v>
      </c>
      <c r="G1785" t="s">
        <v>549</v>
      </c>
      <c r="H1785" t="s">
        <v>24</v>
      </c>
      <c r="I1785">
        <v>16.559999999999999</v>
      </c>
      <c r="J1785">
        <v>18</v>
      </c>
      <c r="K1785">
        <v>0</v>
      </c>
      <c r="L1785">
        <v>298.13</v>
      </c>
      <c r="M1785">
        <v>9.69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307.82</v>
      </c>
      <c r="U1785" s="38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 s="38">
        <v>84193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5630</v>
      </c>
      <c r="B1786" t="s">
        <v>547</v>
      </c>
      <c r="C1786" s="1">
        <v>46078</v>
      </c>
      <c r="D1786" s="2">
        <v>4000324338</v>
      </c>
      <c r="E1786" t="s">
        <v>644</v>
      </c>
      <c r="G1786" t="s">
        <v>549</v>
      </c>
      <c r="H1786" t="s">
        <v>24</v>
      </c>
      <c r="I1786">
        <v>228.43</v>
      </c>
      <c r="J1786">
        <v>4</v>
      </c>
      <c r="K1786">
        <v>0</v>
      </c>
      <c r="L1786">
        <v>913.73</v>
      </c>
      <c r="M1786">
        <v>29.7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943.43</v>
      </c>
      <c r="U1786" s="38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 s="38">
        <v>24338</v>
      </c>
      <c r="Y1786" t="str">
        <f>VLOOKUP(Tabela1[[#This Row],[CÓD PRODUTO ]],[1]fornnecedor!$A:$G,7,0)</f>
        <v xml:space="preserve">BASES SISTEMA NO MACHINE 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5630</v>
      </c>
      <c r="B1787" t="s">
        <v>547</v>
      </c>
      <c r="C1787" s="1">
        <v>46078</v>
      </c>
      <c r="D1787" s="2">
        <v>4000384633</v>
      </c>
      <c r="E1787" t="s">
        <v>4014</v>
      </c>
      <c r="G1787" t="s">
        <v>549</v>
      </c>
      <c r="H1787" t="s">
        <v>24</v>
      </c>
      <c r="I1787">
        <v>68.14</v>
      </c>
      <c r="J1787">
        <v>2</v>
      </c>
      <c r="K1787">
        <v>0</v>
      </c>
      <c r="L1787">
        <v>136.28</v>
      </c>
      <c r="M1787">
        <v>4.43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140.71</v>
      </c>
      <c r="U1787" s="38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 s="38">
        <v>84633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5630</v>
      </c>
      <c r="B1788" t="s">
        <v>547</v>
      </c>
      <c r="C1788" s="1">
        <v>46078</v>
      </c>
      <c r="D1788" s="2">
        <v>3001584587</v>
      </c>
      <c r="E1788" t="s">
        <v>4929</v>
      </c>
      <c r="G1788" t="s">
        <v>549</v>
      </c>
      <c r="H1788" t="s">
        <v>24</v>
      </c>
      <c r="I1788">
        <v>113.88</v>
      </c>
      <c r="J1788">
        <v>2</v>
      </c>
      <c r="K1788">
        <v>0</v>
      </c>
      <c r="L1788">
        <v>227.76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227.76</v>
      </c>
      <c r="U1788" s="3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 s="38">
        <v>84587</v>
      </c>
      <c r="Y1788" t="str">
        <f>VLOOKUP(Tabela1[[#This Row],[CÓD PRODUTO ]],[1]fornnecedor!$A:$G,7,0)</f>
        <v>PIGMENTOS IMOBILIÁRIOS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5630</v>
      </c>
      <c r="B1789" t="s">
        <v>547</v>
      </c>
      <c r="C1789" s="1">
        <v>46078</v>
      </c>
      <c r="D1789" s="2">
        <v>4000184349</v>
      </c>
      <c r="E1789" t="s">
        <v>651</v>
      </c>
      <c r="G1789" t="s">
        <v>549</v>
      </c>
      <c r="H1789" t="s">
        <v>24</v>
      </c>
      <c r="I1789">
        <v>21.29</v>
      </c>
      <c r="J1789">
        <v>6</v>
      </c>
      <c r="K1789">
        <v>0</v>
      </c>
      <c r="L1789">
        <v>127.75</v>
      </c>
      <c r="M1789">
        <v>4.1500000000000004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131.9</v>
      </c>
      <c r="U1789" s="38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 s="38">
        <v>84349</v>
      </c>
      <c r="Y1789" t="str">
        <f>VLOOKUP(Tabela1[[#This Row],[CÓD PRODUTO ]],[1]fornnecedor!$A:$G,7,0)</f>
        <v>ESMALTES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5630</v>
      </c>
      <c r="B1790" t="s">
        <v>547</v>
      </c>
      <c r="C1790" s="1">
        <v>46078</v>
      </c>
      <c r="D1790" s="2">
        <v>4000184354</v>
      </c>
      <c r="E1790" t="s">
        <v>3378</v>
      </c>
      <c r="G1790" t="s">
        <v>549</v>
      </c>
      <c r="H1790" t="s">
        <v>24</v>
      </c>
      <c r="I1790">
        <v>13.21</v>
      </c>
      <c r="J1790">
        <v>6</v>
      </c>
      <c r="K1790">
        <v>0</v>
      </c>
      <c r="L1790">
        <v>79.28</v>
      </c>
      <c r="M1790">
        <v>2.58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81.86</v>
      </c>
      <c r="U1790" s="38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 s="38">
        <v>84354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5630</v>
      </c>
      <c r="B1791" t="s">
        <v>547</v>
      </c>
      <c r="C1791" s="1">
        <v>46078</v>
      </c>
      <c r="D1791" s="2">
        <v>4000184355</v>
      </c>
      <c r="E1791" t="s">
        <v>3458</v>
      </c>
      <c r="G1791" t="s">
        <v>549</v>
      </c>
      <c r="H1791" t="s">
        <v>24</v>
      </c>
      <c r="I1791">
        <v>15.02</v>
      </c>
      <c r="J1791">
        <v>6</v>
      </c>
      <c r="K1791">
        <v>0</v>
      </c>
      <c r="L1791">
        <v>90.11</v>
      </c>
      <c r="M1791">
        <v>2.92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93.03</v>
      </c>
      <c r="U1791" s="38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 s="38">
        <v>84355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5630</v>
      </c>
      <c r="B1792" t="s">
        <v>547</v>
      </c>
      <c r="C1792" s="1">
        <v>46078</v>
      </c>
      <c r="D1792" s="2">
        <v>4000184143</v>
      </c>
      <c r="E1792" t="s">
        <v>3511</v>
      </c>
      <c r="G1792" t="s">
        <v>549</v>
      </c>
      <c r="H1792" t="s">
        <v>24</v>
      </c>
      <c r="I1792">
        <v>15.29</v>
      </c>
      <c r="J1792">
        <v>6</v>
      </c>
      <c r="K1792">
        <v>0</v>
      </c>
      <c r="L1792">
        <v>91.75</v>
      </c>
      <c r="M1792">
        <v>2.99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94.74</v>
      </c>
      <c r="U1792" s="38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 s="38">
        <v>84143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5630</v>
      </c>
      <c r="B1793" t="s">
        <v>547</v>
      </c>
      <c r="C1793" s="1">
        <v>46078</v>
      </c>
      <c r="D1793" s="2">
        <v>4000184357</v>
      </c>
      <c r="E1793" t="s">
        <v>661</v>
      </c>
      <c r="G1793" t="s">
        <v>549</v>
      </c>
      <c r="H1793" t="s">
        <v>24</v>
      </c>
      <c r="I1793">
        <v>16.25</v>
      </c>
      <c r="J1793">
        <v>18</v>
      </c>
      <c r="K1793">
        <v>0</v>
      </c>
      <c r="L1793">
        <v>292.45</v>
      </c>
      <c r="M1793">
        <v>9.5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301.95</v>
      </c>
      <c r="U1793" s="38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 s="38">
        <v>84357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5630</v>
      </c>
      <c r="B1794" t="s">
        <v>547</v>
      </c>
      <c r="C1794" s="1">
        <v>46078</v>
      </c>
      <c r="D1794" s="2">
        <v>4000184146</v>
      </c>
      <c r="E1794" t="s">
        <v>663</v>
      </c>
      <c r="G1794" t="s">
        <v>549</v>
      </c>
      <c r="H1794" t="s">
        <v>24</v>
      </c>
      <c r="I1794">
        <v>16.16</v>
      </c>
      <c r="J1794">
        <v>6</v>
      </c>
      <c r="K1794">
        <v>0</v>
      </c>
      <c r="L1794">
        <v>96.97</v>
      </c>
      <c r="M1794">
        <v>3.15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100.12</v>
      </c>
      <c r="U1794" s="38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 s="38">
        <v>84146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5630</v>
      </c>
      <c r="B1795" t="s">
        <v>547</v>
      </c>
      <c r="C1795" s="1">
        <v>46078</v>
      </c>
      <c r="D1795" s="2">
        <v>4000184139</v>
      </c>
      <c r="E1795" t="s">
        <v>672</v>
      </c>
      <c r="G1795" t="s">
        <v>549</v>
      </c>
      <c r="H1795" t="s">
        <v>24</v>
      </c>
      <c r="I1795">
        <v>5.81</v>
      </c>
      <c r="J1795">
        <v>12</v>
      </c>
      <c r="K1795">
        <v>0</v>
      </c>
      <c r="L1795">
        <v>69.72</v>
      </c>
      <c r="M1795">
        <v>2.27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71.989999999999995</v>
      </c>
      <c r="U1795" s="38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 s="38">
        <v>84139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5630</v>
      </c>
      <c r="B1796" t="s">
        <v>547</v>
      </c>
      <c r="C1796" s="1">
        <v>46078</v>
      </c>
      <c r="D1796" s="2">
        <v>3000684595</v>
      </c>
      <c r="E1796" t="s">
        <v>3139</v>
      </c>
      <c r="G1796" t="s">
        <v>549</v>
      </c>
      <c r="H1796" t="s">
        <v>24</v>
      </c>
      <c r="I1796">
        <v>24.4</v>
      </c>
      <c r="J1796">
        <v>8</v>
      </c>
      <c r="K1796">
        <v>0</v>
      </c>
      <c r="L1796">
        <v>195.21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195.21</v>
      </c>
      <c r="U1796" s="38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 s="38">
        <v>84595</v>
      </c>
      <c r="Y1796" t="str">
        <f>VLOOKUP(Tabela1[[#This Row],[CÓD PRODUTO ]],[1]fornnecedor!$A:$G,7,0)</f>
        <v>BASES IMOBILIÁRIAS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5630</v>
      </c>
      <c r="B1797" t="s">
        <v>547</v>
      </c>
      <c r="C1797" s="1">
        <v>46078</v>
      </c>
      <c r="D1797" s="2">
        <v>3000684596</v>
      </c>
      <c r="E1797" t="s">
        <v>3121</v>
      </c>
      <c r="G1797" t="s">
        <v>549</v>
      </c>
      <c r="H1797" t="s">
        <v>24</v>
      </c>
      <c r="I1797">
        <v>91.51</v>
      </c>
      <c r="J1797">
        <v>4</v>
      </c>
      <c r="K1797">
        <v>0</v>
      </c>
      <c r="L1797">
        <v>366.04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366.04</v>
      </c>
      <c r="U1797" s="38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 s="38">
        <v>84596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5630</v>
      </c>
      <c r="B1798" t="s">
        <v>547</v>
      </c>
      <c r="C1798" s="1">
        <v>46078</v>
      </c>
      <c r="D1798" s="2">
        <v>3000184258</v>
      </c>
      <c r="E1798" t="s">
        <v>683</v>
      </c>
      <c r="G1798" t="s">
        <v>549</v>
      </c>
      <c r="H1798" t="s">
        <v>24</v>
      </c>
      <c r="I1798">
        <v>23.6</v>
      </c>
      <c r="J1798">
        <v>12</v>
      </c>
      <c r="K1798">
        <v>0</v>
      </c>
      <c r="L1798">
        <v>283.19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283.19</v>
      </c>
      <c r="U1798" s="3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 s="38">
        <v>84258</v>
      </c>
      <c r="Y1798" t="str">
        <f>VLOOKUP(Tabela1[[#This Row],[CÓD PRODUTO ]],[1]fornnecedor!$A:$G,7,0)</f>
        <v>TINTA PAREDE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5630</v>
      </c>
      <c r="B1799" t="s">
        <v>547</v>
      </c>
      <c r="C1799" s="1">
        <v>46078</v>
      </c>
      <c r="D1799" s="2">
        <v>3000184259</v>
      </c>
      <c r="E1799" t="s">
        <v>684</v>
      </c>
      <c r="G1799" t="s">
        <v>549</v>
      </c>
      <c r="H1799" t="s">
        <v>24</v>
      </c>
      <c r="I1799">
        <v>22.86</v>
      </c>
      <c r="J1799">
        <v>12</v>
      </c>
      <c r="K1799">
        <v>0</v>
      </c>
      <c r="L1799">
        <v>274.33999999999997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274.33999999999997</v>
      </c>
      <c r="U1799" s="38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 s="38">
        <v>84259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5630</v>
      </c>
      <c r="B1800" t="s">
        <v>547</v>
      </c>
      <c r="C1800" s="1">
        <v>46078</v>
      </c>
      <c r="D1800" s="2">
        <v>4000187175</v>
      </c>
      <c r="E1800" t="s">
        <v>764</v>
      </c>
      <c r="G1800" t="s">
        <v>549</v>
      </c>
      <c r="H1800" t="s">
        <v>24</v>
      </c>
      <c r="I1800">
        <v>63.16</v>
      </c>
      <c r="J1800">
        <v>4</v>
      </c>
      <c r="K1800">
        <v>0</v>
      </c>
      <c r="L1800">
        <v>252.64</v>
      </c>
      <c r="M1800">
        <v>8.2100000000000009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260.85000000000002</v>
      </c>
      <c r="U1800" s="38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 s="38">
        <v>87175</v>
      </c>
      <c r="Y1800" t="str">
        <f>VLOOKUP(Tabela1[[#This Row],[CÓD PRODUTO ]],[1]fornnecedor!$A:$G,7,0)</f>
        <v>ESMALTES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5630</v>
      </c>
      <c r="B1801" t="s">
        <v>547</v>
      </c>
      <c r="C1801" s="1">
        <v>46078</v>
      </c>
      <c r="D1801" s="2">
        <v>4000184498</v>
      </c>
      <c r="E1801" t="s">
        <v>4589</v>
      </c>
      <c r="G1801" t="s">
        <v>549</v>
      </c>
      <c r="H1801" t="s">
        <v>24</v>
      </c>
      <c r="I1801">
        <v>333.8</v>
      </c>
      <c r="J1801">
        <v>8</v>
      </c>
      <c r="K1801">
        <v>0</v>
      </c>
      <c r="L1801" s="3">
        <v>2670.36</v>
      </c>
      <c r="M1801">
        <v>86.79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 s="3">
        <v>2757.15</v>
      </c>
      <c r="U1801" s="38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 s="38">
        <v>84498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5630</v>
      </c>
      <c r="B1802" t="s">
        <v>547</v>
      </c>
      <c r="C1802" s="1">
        <v>46078</v>
      </c>
      <c r="D1802" s="2">
        <v>3000284960</v>
      </c>
      <c r="E1802" t="s">
        <v>686</v>
      </c>
      <c r="G1802" t="s">
        <v>549</v>
      </c>
      <c r="H1802" t="s">
        <v>24</v>
      </c>
      <c r="I1802">
        <v>58.7</v>
      </c>
      <c r="J1802">
        <v>4</v>
      </c>
      <c r="K1802">
        <v>0</v>
      </c>
      <c r="L1802">
        <v>234.8</v>
      </c>
      <c r="M1802">
        <v>7.63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242.43</v>
      </c>
      <c r="U1802" s="38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 s="38">
        <v>84960</v>
      </c>
      <c r="Y1802" t="str">
        <f>VLOOKUP(Tabela1[[#This Row],[CÓD PRODUTO ]],[1]fornnecedor!$A:$G,7,0)</f>
        <v>IMPERMEABILIZANTES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5630</v>
      </c>
      <c r="B1803" t="s">
        <v>547</v>
      </c>
      <c r="C1803" s="1">
        <v>46078</v>
      </c>
      <c r="D1803" s="2">
        <v>3000384302</v>
      </c>
      <c r="E1803" t="s">
        <v>3723</v>
      </c>
      <c r="G1803" t="s">
        <v>549</v>
      </c>
      <c r="H1803" t="s">
        <v>24</v>
      </c>
      <c r="I1803">
        <v>34.03</v>
      </c>
      <c r="J1803">
        <v>4</v>
      </c>
      <c r="K1803">
        <v>0</v>
      </c>
      <c r="L1803">
        <v>136.13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136.13</v>
      </c>
      <c r="U1803" s="38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 s="38">
        <v>84302</v>
      </c>
      <c r="Y1803" t="str">
        <f>VLOOKUP(Tabela1[[#This Row],[CÓD PRODUTO ]],[1]fornnecedor!$A:$G,7,0)</f>
        <v>TINTA PARA PISO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5630</v>
      </c>
      <c r="B1804" t="s">
        <v>547</v>
      </c>
      <c r="C1804" s="1">
        <v>46078</v>
      </c>
      <c r="D1804" s="2">
        <v>3002485280</v>
      </c>
      <c r="E1804" t="s">
        <v>693</v>
      </c>
      <c r="G1804" t="s">
        <v>549</v>
      </c>
      <c r="H1804" t="s">
        <v>24</v>
      </c>
      <c r="I1804">
        <v>41.76</v>
      </c>
      <c r="J1804">
        <v>12</v>
      </c>
      <c r="K1804">
        <v>0</v>
      </c>
      <c r="L1804">
        <v>501.12</v>
      </c>
      <c r="M1804">
        <v>16.28</v>
      </c>
      <c r="N1804">
        <v>0</v>
      </c>
      <c r="O1804">
        <v>0</v>
      </c>
      <c r="P1804">
        <v>0</v>
      </c>
      <c r="Q1804">
        <v>0</v>
      </c>
      <c r="R1804">
        <v>35.08</v>
      </c>
      <c r="S1804">
        <v>0</v>
      </c>
      <c r="T1804">
        <v>517.4</v>
      </c>
      <c r="U1804" s="38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 s="38">
        <v>85280</v>
      </c>
      <c r="Y1804" t="str">
        <f>VLOOKUP(Tabela1[[#This Row],[CÓD PRODUTO ]],[1]fornnecedor!$A:$G,7,0)</f>
        <v>CATALISADORES INDIVIDUAIS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5630</v>
      </c>
      <c r="B1805" t="s">
        <v>547</v>
      </c>
      <c r="C1805" s="1">
        <v>46078</v>
      </c>
      <c r="D1805" s="2">
        <v>3002484026</v>
      </c>
      <c r="E1805" t="s">
        <v>695</v>
      </c>
      <c r="G1805" t="s">
        <v>549</v>
      </c>
      <c r="H1805" t="s">
        <v>24</v>
      </c>
      <c r="I1805">
        <v>6.87</v>
      </c>
      <c r="J1805">
        <v>144</v>
      </c>
      <c r="K1805">
        <v>0</v>
      </c>
      <c r="L1805">
        <v>988.97</v>
      </c>
      <c r="M1805">
        <v>32.14</v>
      </c>
      <c r="N1805">
        <v>0</v>
      </c>
      <c r="O1805">
        <v>0</v>
      </c>
      <c r="P1805">
        <v>0</v>
      </c>
      <c r="Q1805">
        <v>0</v>
      </c>
      <c r="R1805">
        <v>69.22</v>
      </c>
      <c r="S1805">
        <v>0</v>
      </c>
      <c r="T1805" s="3">
        <v>1021.11</v>
      </c>
      <c r="U1805" s="38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 s="38">
        <v>84026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5630</v>
      </c>
      <c r="B1806" t="s">
        <v>547</v>
      </c>
      <c r="C1806" s="1">
        <v>46078</v>
      </c>
      <c r="D1806" s="2">
        <v>2004584565</v>
      </c>
      <c r="E1806" t="s">
        <v>697</v>
      </c>
      <c r="G1806" t="s">
        <v>549</v>
      </c>
      <c r="H1806" t="s">
        <v>24</v>
      </c>
      <c r="I1806">
        <v>7.22</v>
      </c>
      <c r="J1806">
        <v>72</v>
      </c>
      <c r="K1806">
        <v>0</v>
      </c>
      <c r="L1806">
        <v>519.87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36.39</v>
      </c>
      <c r="S1806">
        <v>0</v>
      </c>
      <c r="T1806">
        <v>519.87</v>
      </c>
      <c r="U1806" s="38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 s="38">
        <v>84565</v>
      </c>
      <c r="Y1806" t="str">
        <f>VLOOKUP(Tabela1[[#This Row],[CÓD PRODUTO ]],[1]fornnecedor!$A:$G,7,0)</f>
        <v>PRETO FOSCO VINÍLICO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5630</v>
      </c>
      <c r="B1807" t="s">
        <v>547</v>
      </c>
      <c r="C1807" s="1">
        <v>46078</v>
      </c>
      <c r="D1807" s="2">
        <v>4000185267</v>
      </c>
      <c r="E1807" t="s">
        <v>3529</v>
      </c>
      <c r="G1807" t="s">
        <v>549</v>
      </c>
      <c r="H1807" t="s">
        <v>24</v>
      </c>
      <c r="I1807">
        <v>23.65</v>
      </c>
      <c r="J1807">
        <v>6</v>
      </c>
      <c r="K1807">
        <v>0</v>
      </c>
      <c r="L1807">
        <v>141.88</v>
      </c>
      <c r="M1807">
        <v>4.62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146.5</v>
      </c>
      <c r="U1807" s="38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 s="38">
        <v>85267</v>
      </c>
      <c r="Y1807" t="str">
        <f>VLOOKUP(Tabela1[[#This Row],[CÓD PRODUTO ]],[1]fornnecedor!$A:$G,7,0)</f>
        <v>ESMALTES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5630</v>
      </c>
      <c r="B1808" t="s">
        <v>547</v>
      </c>
      <c r="C1808" s="1">
        <v>46078</v>
      </c>
      <c r="D1808" s="2">
        <v>3000784997</v>
      </c>
      <c r="E1808" t="s">
        <v>3682</v>
      </c>
      <c r="G1808" t="s">
        <v>549</v>
      </c>
      <c r="H1808" t="s">
        <v>24</v>
      </c>
      <c r="I1808">
        <v>53.59</v>
      </c>
      <c r="J1808">
        <v>8</v>
      </c>
      <c r="K1808">
        <v>0</v>
      </c>
      <c r="L1808">
        <v>428.71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428.71</v>
      </c>
      <c r="U1808" s="3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 s="38">
        <v>84997</v>
      </c>
      <c r="Y1808" t="str">
        <f>VLOOKUP(Tabela1[[#This Row],[CÓD PRODUTO ]],[1]fornnecedor!$A:$G,7,0)</f>
        <v>TINTA EMBORRACHADA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5630</v>
      </c>
      <c r="B1809" t="s">
        <v>547</v>
      </c>
      <c r="C1809" s="1">
        <v>46078</v>
      </c>
      <c r="D1809" s="2">
        <v>3000784622</v>
      </c>
      <c r="E1809" t="s">
        <v>701</v>
      </c>
      <c r="G1809" t="s">
        <v>549</v>
      </c>
      <c r="H1809" t="s">
        <v>24</v>
      </c>
      <c r="I1809">
        <v>216.86</v>
      </c>
      <c r="J1809">
        <v>6</v>
      </c>
      <c r="K1809">
        <v>0</v>
      </c>
      <c r="L1809" s="3">
        <v>1301.1500000000001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 s="3">
        <v>1301.1500000000001</v>
      </c>
      <c r="U1809" s="38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 s="38">
        <v>84622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5630</v>
      </c>
      <c r="B1810" t="s">
        <v>547</v>
      </c>
      <c r="C1810" s="1">
        <v>46078</v>
      </c>
      <c r="D1810" s="2">
        <v>4000184194</v>
      </c>
      <c r="E1810" t="s">
        <v>4226</v>
      </c>
      <c r="G1810" t="s">
        <v>549</v>
      </c>
      <c r="H1810" t="s">
        <v>24</v>
      </c>
      <c r="I1810">
        <v>82.53</v>
      </c>
      <c r="J1810">
        <v>4</v>
      </c>
      <c r="K1810">
        <v>0</v>
      </c>
      <c r="L1810">
        <v>330.11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330.11</v>
      </c>
      <c r="U1810" s="38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 s="38">
        <v>84194</v>
      </c>
      <c r="Y1810" t="str">
        <f>VLOOKUP(Tabela1[[#This Row],[CÓD PRODUTO ]],[1]fornnecedor!$A:$G,7,0)</f>
        <v>ESMALTES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5630</v>
      </c>
      <c r="B1811" t="s">
        <v>547</v>
      </c>
      <c r="C1811" s="1">
        <v>46078</v>
      </c>
      <c r="D1811" s="2">
        <v>4000184863</v>
      </c>
      <c r="E1811" t="s">
        <v>704</v>
      </c>
      <c r="G1811" t="s">
        <v>549</v>
      </c>
      <c r="H1811" t="s">
        <v>24</v>
      </c>
      <c r="I1811">
        <v>84.13</v>
      </c>
      <c r="J1811">
        <v>4</v>
      </c>
      <c r="K1811">
        <v>0</v>
      </c>
      <c r="L1811">
        <v>336.51</v>
      </c>
      <c r="M1811">
        <v>10.93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347.44</v>
      </c>
      <c r="U1811" s="38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 s="38">
        <v>84863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5630</v>
      </c>
      <c r="B1812" t="s">
        <v>547</v>
      </c>
      <c r="C1812" s="1">
        <v>46078</v>
      </c>
      <c r="D1812" s="2">
        <v>4000185281</v>
      </c>
      <c r="E1812" t="s">
        <v>3472</v>
      </c>
      <c r="G1812" t="s">
        <v>549</v>
      </c>
      <c r="H1812" t="s">
        <v>24</v>
      </c>
      <c r="I1812">
        <v>60.88</v>
      </c>
      <c r="J1812">
        <v>4</v>
      </c>
      <c r="K1812">
        <v>0</v>
      </c>
      <c r="L1812">
        <v>243.54</v>
      </c>
      <c r="M1812">
        <v>7.92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251.46</v>
      </c>
      <c r="U1812" s="38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 s="38">
        <v>85281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5630</v>
      </c>
      <c r="B1813" t="s">
        <v>547</v>
      </c>
      <c r="C1813" s="1">
        <v>46078</v>
      </c>
      <c r="D1813" s="2">
        <v>4000184756</v>
      </c>
      <c r="E1813" t="s">
        <v>705</v>
      </c>
      <c r="G1813" t="s">
        <v>549</v>
      </c>
      <c r="H1813" t="s">
        <v>24</v>
      </c>
      <c r="I1813">
        <v>59.63</v>
      </c>
      <c r="J1813">
        <v>4</v>
      </c>
      <c r="K1813">
        <v>0</v>
      </c>
      <c r="L1813">
        <v>238.52</v>
      </c>
      <c r="M1813">
        <v>7.75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246.27</v>
      </c>
      <c r="U1813" s="38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 s="38">
        <v>84756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5630</v>
      </c>
      <c r="B1814" t="s">
        <v>547</v>
      </c>
      <c r="C1814" s="1">
        <v>46078</v>
      </c>
      <c r="D1814" s="2">
        <v>4000185310</v>
      </c>
      <c r="E1814" t="s">
        <v>706</v>
      </c>
      <c r="G1814" t="s">
        <v>549</v>
      </c>
      <c r="H1814" t="s">
        <v>24</v>
      </c>
      <c r="I1814">
        <v>65.7</v>
      </c>
      <c r="J1814">
        <v>12</v>
      </c>
      <c r="K1814">
        <v>0</v>
      </c>
      <c r="L1814">
        <v>788.45</v>
      </c>
      <c r="M1814">
        <v>25.62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814.07</v>
      </c>
      <c r="U1814" s="38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 s="38">
        <v>85310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5630</v>
      </c>
      <c r="B1815" t="s">
        <v>547</v>
      </c>
      <c r="C1815" s="1">
        <v>46078</v>
      </c>
      <c r="D1815" s="2">
        <v>3002186943</v>
      </c>
      <c r="E1815" t="s">
        <v>592</v>
      </c>
      <c r="G1815" t="s">
        <v>549</v>
      </c>
      <c r="H1815" t="s">
        <v>24</v>
      </c>
      <c r="I1815">
        <v>95.58</v>
      </c>
      <c r="J1815">
        <v>10</v>
      </c>
      <c r="K1815">
        <v>0</v>
      </c>
      <c r="L1815">
        <v>955.81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955.81</v>
      </c>
      <c r="U1815" s="38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 s="38">
        <v>86943</v>
      </c>
      <c r="Y1815" t="str">
        <f>VLOOKUP(Tabela1[[#This Row],[CÓD PRODUTO ]],[1]fornnecedor!$A:$G,7,0)</f>
        <v>SELADOR ACRÍLICO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5630</v>
      </c>
      <c r="B1816" t="s">
        <v>547</v>
      </c>
      <c r="C1816" s="1">
        <v>46078</v>
      </c>
      <c r="D1816" s="2">
        <v>4000284785</v>
      </c>
      <c r="E1816" t="s">
        <v>731</v>
      </c>
      <c r="G1816" t="s">
        <v>549</v>
      </c>
      <c r="H1816" t="s">
        <v>24</v>
      </c>
      <c r="I1816">
        <v>122.92</v>
      </c>
      <c r="J1816">
        <v>300</v>
      </c>
      <c r="K1816">
        <v>0</v>
      </c>
      <c r="L1816" s="3">
        <v>36876.04</v>
      </c>
      <c r="M1816" s="3">
        <v>1198.47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 s="3">
        <v>38074.51</v>
      </c>
      <c r="U1816" s="38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 s="38">
        <v>84785</v>
      </c>
      <c r="Y1816" t="str">
        <f>VLOOKUP(Tabela1[[#This Row],[CÓD PRODUTO ]],[1]fornnecedor!$A:$G,7,0)</f>
        <v>EPOXI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5630</v>
      </c>
      <c r="B1817" t="s">
        <v>547</v>
      </c>
      <c r="C1817" s="1">
        <v>46078</v>
      </c>
      <c r="D1817" s="2">
        <v>4000184462</v>
      </c>
      <c r="E1817" t="s">
        <v>4697</v>
      </c>
      <c r="G1817" t="s">
        <v>549</v>
      </c>
      <c r="H1817" t="s">
        <v>24</v>
      </c>
      <c r="I1817">
        <v>79.11</v>
      </c>
      <c r="J1817">
        <v>8</v>
      </c>
      <c r="K1817">
        <v>0</v>
      </c>
      <c r="L1817">
        <v>632.86</v>
      </c>
      <c r="M1817">
        <v>20.57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653.42999999999995</v>
      </c>
      <c r="U1817" s="38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 s="38">
        <v>84462</v>
      </c>
      <c r="Y1817" t="str">
        <f>VLOOKUP(Tabela1[[#This Row],[CÓD PRODUTO ]],[1]fornnecedor!$A:$G,7,0)</f>
        <v>ESMALTES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5630</v>
      </c>
      <c r="B1818" t="s">
        <v>547</v>
      </c>
      <c r="C1818" s="1">
        <v>46078</v>
      </c>
      <c r="D1818" s="2">
        <v>4000184182</v>
      </c>
      <c r="E1818" t="s">
        <v>4543</v>
      </c>
      <c r="G1818" t="s">
        <v>549</v>
      </c>
      <c r="H1818" t="s">
        <v>24</v>
      </c>
      <c r="I1818">
        <v>80.61</v>
      </c>
      <c r="J1818">
        <v>8</v>
      </c>
      <c r="K1818">
        <v>0</v>
      </c>
      <c r="L1818">
        <v>644.9</v>
      </c>
      <c r="M1818">
        <v>20.96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665.86</v>
      </c>
      <c r="U1818" s="3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 s="38">
        <v>84182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5630</v>
      </c>
      <c r="B1819" t="s">
        <v>547</v>
      </c>
      <c r="C1819" s="1">
        <v>46078</v>
      </c>
      <c r="D1819" s="2">
        <v>3002084034</v>
      </c>
      <c r="E1819" t="s">
        <v>712</v>
      </c>
      <c r="G1819" t="s">
        <v>549</v>
      </c>
      <c r="H1819" t="s">
        <v>24</v>
      </c>
      <c r="I1819">
        <v>19.18</v>
      </c>
      <c r="J1819">
        <v>20</v>
      </c>
      <c r="K1819">
        <v>0</v>
      </c>
      <c r="L1819">
        <v>383.53</v>
      </c>
      <c r="M1819">
        <v>4.99</v>
      </c>
      <c r="N1819">
        <v>0</v>
      </c>
      <c r="O1819">
        <v>0</v>
      </c>
      <c r="P1819">
        <v>0</v>
      </c>
      <c r="Q1819">
        <v>0</v>
      </c>
      <c r="R1819">
        <v>26.85</v>
      </c>
      <c r="S1819">
        <v>0</v>
      </c>
      <c r="T1819">
        <v>388.52</v>
      </c>
      <c r="U1819" s="38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 s="38">
        <v>84034</v>
      </c>
      <c r="Y1819" t="str">
        <f>VLOOKUP(Tabela1[[#This Row],[CÓD PRODUTO ]],[1]fornnecedor!$A:$G,7,0)</f>
        <v>MASSA CORRIDA / ACRÍLICA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5630</v>
      </c>
      <c r="B1820" t="s">
        <v>547</v>
      </c>
      <c r="C1820" s="1">
        <v>46078</v>
      </c>
      <c r="D1820" s="2">
        <v>3002084036</v>
      </c>
      <c r="E1820" t="s">
        <v>732</v>
      </c>
      <c r="G1820" t="s">
        <v>549</v>
      </c>
      <c r="H1820" t="s">
        <v>24</v>
      </c>
      <c r="I1820">
        <v>39.9</v>
      </c>
      <c r="J1820">
        <v>80</v>
      </c>
      <c r="K1820">
        <v>0</v>
      </c>
      <c r="L1820" s="3">
        <v>3192.19</v>
      </c>
      <c r="M1820">
        <v>41.5</v>
      </c>
      <c r="N1820">
        <v>0</v>
      </c>
      <c r="O1820">
        <v>0</v>
      </c>
      <c r="P1820">
        <v>0</v>
      </c>
      <c r="Q1820">
        <v>0</v>
      </c>
      <c r="R1820">
        <v>223.45</v>
      </c>
      <c r="S1820">
        <v>0</v>
      </c>
      <c r="T1820" s="3">
        <v>3233.69</v>
      </c>
      <c r="U1820" s="38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 s="38">
        <v>84036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5630</v>
      </c>
      <c r="B1821" t="s">
        <v>547</v>
      </c>
      <c r="C1821" s="1">
        <v>46078</v>
      </c>
      <c r="D1821" s="2">
        <v>4000184698</v>
      </c>
      <c r="E1821" t="s">
        <v>3965</v>
      </c>
      <c r="G1821" t="s">
        <v>549</v>
      </c>
      <c r="H1821" t="s">
        <v>24</v>
      </c>
      <c r="I1821">
        <v>58.45</v>
      </c>
      <c r="J1821">
        <v>4</v>
      </c>
      <c r="K1821">
        <v>0</v>
      </c>
      <c r="L1821">
        <v>233.78</v>
      </c>
      <c r="M1821">
        <v>7.59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241.37</v>
      </c>
      <c r="U1821" s="38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 s="38">
        <v>84698</v>
      </c>
      <c r="Y1821" t="str">
        <f>VLOOKUP(Tabela1[[#This Row],[CÓD PRODUTO ]],[1]fornnecedor!$A:$G,7,0)</f>
        <v>ESMALTES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5630</v>
      </c>
      <c r="B1822" t="s">
        <v>547</v>
      </c>
      <c r="C1822" s="1">
        <v>46078</v>
      </c>
      <c r="D1822" s="2">
        <v>4000184167</v>
      </c>
      <c r="E1822" t="s">
        <v>3804</v>
      </c>
      <c r="G1822" t="s">
        <v>549</v>
      </c>
      <c r="H1822" t="s">
        <v>24</v>
      </c>
      <c r="I1822">
        <v>69.59</v>
      </c>
      <c r="J1822">
        <v>4</v>
      </c>
      <c r="K1822">
        <v>0</v>
      </c>
      <c r="L1822">
        <v>278.38</v>
      </c>
      <c r="M1822">
        <v>9.0500000000000007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287.43</v>
      </c>
      <c r="U1822" s="38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 s="38">
        <v>84167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5630</v>
      </c>
      <c r="B1823" t="s">
        <v>547</v>
      </c>
      <c r="C1823" s="1">
        <v>46078</v>
      </c>
      <c r="D1823" s="2">
        <v>4000184954</v>
      </c>
      <c r="E1823" t="s">
        <v>3662</v>
      </c>
      <c r="G1823" t="s">
        <v>549</v>
      </c>
      <c r="H1823" t="s">
        <v>24</v>
      </c>
      <c r="I1823">
        <v>60.22</v>
      </c>
      <c r="J1823">
        <v>4</v>
      </c>
      <c r="K1823">
        <v>0</v>
      </c>
      <c r="L1823">
        <v>240.86</v>
      </c>
      <c r="M1823">
        <v>7.83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248.69</v>
      </c>
      <c r="U1823" s="38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 s="38">
        <v>84954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5630</v>
      </c>
      <c r="B1824" t="s">
        <v>547</v>
      </c>
      <c r="C1824" s="1">
        <v>46078</v>
      </c>
      <c r="D1824" s="2">
        <v>5000184186</v>
      </c>
      <c r="E1824" t="s">
        <v>4607</v>
      </c>
      <c r="G1824" t="s">
        <v>549</v>
      </c>
      <c r="H1824" t="s">
        <v>24</v>
      </c>
      <c r="I1824">
        <v>55.01</v>
      </c>
      <c r="J1824">
        <v>4</v>
      </c>
      <c r="K1824">
        <v>0</v>
      </c>
      <c r="L1824">
        <v>220.03</v>
      </c>
      <c r="M1824">
        <v>7.15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227.18</v>
      </c>
      <c r="U1824" s="38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 s="38">
        <v>84186</v>
      </c>
      <c r="Y1824" t="str">
        <f>VLOOKUP(Tabela1[[#This Row],[CÓD PRODUTO ]],[1]fornnecedor!$A:$G,7,0)</f>
        <v>LINHA MOVELEIRA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5630</v>
      </c>
      <c r="B1825" t="s">
        <v>547</v>
      </c>
      <c r="C1825" s="1">
        <v>46078</v>
      </c>
      <c r="D1825" s="2">
        <v>2005184042</v>
      </c>
      <c r="E1825" t="s">
        <v>717</v>
      </c>
      <c r="G1825" t="s">
        <v>549</v>
      </c>
      <c r="H1825" t="s">
        <v>24</v>
      </c>
      <c r="I1825">
        <v>9.91</v>
      </c>
      <c r="J1825">
        <v>12</v>
      </c>
      <c r="K1825">
        <v>0</v>
      </c>
      <c r="L1825">
        <v>118.89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8.32</v>
      </c>
      <c r="S1825">
        <v>0</v>
      </c>
      <c r="T1825">
        <v>118.89</v>
      </c>
      <c r="U1825" s="38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 s="38">
        <v>84042</v>
      </c>
      <c r="Y1825" t="str">
        <f>VLOOKUP(Tabela1[[#This Row],[CÓD PRODUTO ]],[1]fornnecedor!$A:$G,7,0)</f>
        <v>FERRUGEM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5630</v>
      </c>
      <c r="B1826" t="s">
        <v>547</v>
      </c>
      <c r="C1826" s="1">
        <v>46078</v>
      </c>
      <c r="D1826" s="2">
        <v>2001384045</v>
      </c>
      <c r="E1826" t="s">
        <v>719</v>
      </c>
      <c r="G1826" t="s">
        <v>549</v>
      </c>
      <c r="H1826" t="s">
        <v>24</v>
      </c>
      <c r="I1826">
        <v>14.15</v>
      </c>
      <c r="J1826">
        <v>6</v>
      </c>
      <c r="K1826">
        <v>0</v>
      </c>
      <c r="L1826">
        <v>84.92</v>
      </c>
      <c r="M1826">
        <v>5.52</v>
      </c>
      <c r="N1826">
        <v>0</v>
      </c>
      <c r="O1826">
        <v>0</v>
      </c>
      <c r="P1826">
        <v>0</v>
      </c>
      <c r="Q1826">
        <v>0</v>
      </c>
      <c r="R1826">
        <v>5.95</v>
      </c>
      <c r="S1826">
        <v>0</v>
      </c>
      <c r="T1826">
        <v>90.44</v>
      </c>
      <c r="U1826" s="38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 s="38">
        <v>84045</v>
      </c>
      <c r="Y1826" t="str">
        <f>VLOOKUP(Tabela1[[#This Row],[CÓD PRODUTO ]],[1]fornnecedor!$A:$G,7,0)</f>
        <v>REMOVEDOR PASTOSO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5630</v>
      </c>
      <c r="B1827" t="s">
        <v>547</v>
      </c>
      <c r="C1827" s="1">
        <v>46078</v>
      </c>
      <c r="D1827" s="2">
        <v>2001384044</v>
      </c>
      <c r="E1827" t="s">
        <v>721</v>
      </c>
      <c r="G1827" t="s">
        <v>549</v>
      </c>
      <c r="H1827" t="s">
        <v>24</v>
      </c>
      <c r="I1827">
        <v>8.94</v>
      </c>
      <c r="J1827">
        <v>12</v>
      </c>
      <c r="K1827">
        <v>0</v>
      </c>
      <c r="L1827">
        <v>107.32</v>
      </c>
      <c r="M1827">
        <v>6.98</v>
      </c>
      <c r="N1827">
        <v>0</v>
      </c>
      <c r="O1827">
        <v>0</v>
      </c>
      <c r="P1827">
        <v>0</v>
      </c>
      <c r="Q1827">
        <v>0</v>
      </c>
      <c r="R1827">
        <v>7.51</v>
      </c>
      <c r="S1827">
        <v>0</v>
      </c>
      <c r="T1827">
        <v>114.3</v>
      </c>
      <c r="U1827" s="38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 s="38">
        <v>84044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5630</v>
      </c>
      <c r="B1828" t="s">
        <v>547</v>
      </c>
      <c r="C1828" s="1">
        <v>46078</v>
      </c>
      <c r="D1828" s="2">
        <v>3000284320</v>
      </c>
      <c r="E1828" t="s">
        <v>3237</v>
      </c>
      <c r="G1828" t="s">
        <v>549</v>
      </c>
      <c r="H1828" t="s">
        <v>24</v>
      </c>
      <c r="I1828">
        <v>43.29</v>
      </c>
      <c r="J1828">
        <v>4</v>
      </c>
      <c r="K1828">
        <v>0</v>
      </c>
      <c r="L1828">
        <v>173.16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173.16</v>
      </c>
      <c r="U1828" s="3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 s="38">
        <v>84320</v>
      </c>
      <c r="Y1828" t="str">
        <f>VLOOKUP(Tabela1[[#This Row],[CÓD PRODUTO ]],[1]fornnecedor!$A:$G,7,0)</f>
        <v>IMPERMEABILIZANTES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5630</v>
      </c>
      <c r="B1829" t="s">
        <v>547</v>
      </c>
      <c r="C1829" s="1">
        <v>46078</v>
      </c>
      <c r="D1829" s="2">
        <v>3000284905</v>
      </c>
      <c r="E1829" t="s">
        <v>3043</v>
      </c>
      <c r="G1829" t="s">
        <v>549</v>
      </c>
      <c r="H1829" t="s">
        <v>24</v>
      </c>
      <c r="I1829">
        <v>36.909999999999997</v>
      </c>
      <c r="J1829">
        <v>4</v>
      </c>
      <c r="K1829">
        <v>0</v>
      </c>
      <c r="L1829">
        <v>147.65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147.65</v>
      </c>
      <c r="U1829" s="38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 s="38">
        <v>84905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5630</v>
      </c>
      <c r="B1830" t="s">
        <v>547</v>
      </c>
      <c r="C1830" s="1">
        <v>46078</v>
      </c>
      <c r="D1830" s="2">
        <v>5000187030</v>
      </c>
      <c r="E1830" t="s">
        <v>4334</v>
      </c>
      <c r="G1830" t="s">
        <v>549</v>
      </c>
      <c r="H1830" t="s">
        <v>24</v>
      </c>
      <c r="I1830">
        <v>72.959999999999994</v>
      </c>
      <c r="J1830">
        <v>8</v>
      </c>
      <c r="K1830">
        <v>0</v>
      </c>
      <c r="L1830">
        <v>583.66999999999996</v>
      </c>
      <c r="M1830">
        <v>18.97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602.64</v>
      </c>
      <c r="U1830" s="38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 s="38">
        <v>87030</v>
      </c>
      <c r="Y1830" t="str">
        <f>VLOOKUP(Tabela1[[#This Row],[CÓD PRODUTO ]],[1]fornnecedor!$A:$G,7,0)</f>
        <v>LINHA MOVELEIRA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5630</v>
      </c>
      <c r="B1831" t="s">
        <v>547</v>
      </c>
      <c r="C1831" s="1">
        <v>46078</v>
      </c>
      <c r="D1831" s="2">
        <v>3000384566</v>
      </c>
      <c r="E1831" t="s">
        <v>3680</v>
      </c>
      <c r="G1831" t="s">
        <v>549</v>
      </c>
      <c r="H1831" t="s">
        <v>24</v>
      </c>
      <c r="I1831">
        <v>359.55</v>
      </c>
      <c r="J1831">
        <v>5</v>
      </c>
      <c r="K1831">
        <v>0</v>
      </c>
      <c r="L1831" s="3">
        <v>1797.77</v>
      </c>
      <c r="M1831">
        <v>58.42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 s="3">
        <v>1856.19</v>
      </c>
      <c r="U1831" s="38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 s="38">
        <v>84566</v>
      </c>
      <c r="Y1831" t="str">
        <f>VLOOKUP(Tabela1[[#This Row],[CÓD PRODUTO ]],[1]fornnecedor!$A:$G,7,0)</f>
        <v>TINTA PARA PISO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5630</v>
      </c>
      <c r="B1832" t="s">
        <v>547</v>
      </c>
      <c r="C1832" s="1">
        <v>46078</v>
      </c>
      <c r="D1832" s="2">
        <v>2004984460</v>
      </c>
      <c r="E1832" t="s">
        <v>727</v>
      </c>
      <c r="G1832" t="s">
        <v>549</v>
      </c>
      <c r="H1832" t="s">
        <v>24</v>
      </c>
      <c r="I1832">
        <v>24.03</v>
      </c>
      <c r="J1832">
        <v>72</v>
      </c>
      <c r="K1832">
        <v>0</v>
      </c>
      <c r="L1832" s="3">
        <v>1729.9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121.09</v>
      </c>
      <c r="S1832">
        <v>0</v>
      </c>
      <c r="T1832" s="3">
        <v>1729.9</v>
      </c>
      <c r="U1832" s="38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 s="38">
        <v>84460</v>
      </c>
      <c r="Y1832" t="str">
        <f>VLOOKUP(Tabela1[[#This Row],[CÓD PRODUTO ]],[1]fornnecedor!$A:$G,7,0)</f>
        <v>VEDADORES / SELANTES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5630</v>
      </c>
      <c r="B1833" t="s">
        <v>547</v>
      </c>
      <c r="C1833" s="1">
        <v>46078</v>
      </c>
      <c r="D1833" s="2">
        <v>4000324355</v>
      </c>
      <c r="E1833" t="s">
        <v>4665</v>
      </c>
      <c r="G1833" t="s">
        <v>549</v>
      </c>
      <c r="H1833" t="s">
        <v>24</v>
      </c>
      <c r="I1833">
        <v>357.38</v>
      </c>
      <c r="J1833">
        <v>2</v>
      </c>
      <c r="K1833">
        <v>0</v>
      </c>
      <c r="L1833">
        <v>714.75</v>
      </c>
      <c r="M1833">
        <v>23.23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737.98</v>
      </c>
      <c r="U1833" s="38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 s="38">
        <v>24355</v>
      </c>
      <c r="Y1833" t="str">
        <f>VLOOKUP(Tabela1[[#This Row],[CÓD PRODUTO ]],[1]fornnecedor!$A:$G,7,0)</f>
        <v xml:space="preserve">BASES SISTEMA NO MACHINE 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5630</v>
      </c>
      <c r="B1834" t="s">
        <v>547</v>
      </c>
      <c r="C1834" s="1">
        <v>46078</v>
      </c>
      <c r="D1834" s="2">
        <v>4000324357</v>
      </c>
      <c r="E1834" t="s">
        <v>728</v>
      </c>
      <c r="G1834" t="s">
        <v>549</v>
      </c>
      <c r="H1834" t="s">
        <v>24</v>
      </c>
      <c r="I1834">
        <v>394.77</v>
      </c>
      <c r="J1834">
        <v>3</v>
      </c>
      <c r="K1834">
        <v>0</v>
      </c>
      <c r="L1834" s="3">
        <v>1184.32</v>
      </c>
      <c r="M1834">
        <v>38.49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 s="3">
        <v>1222.81</v>
      </c>
      <c r="U1834" s="38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 s="38">
        <v>24357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5630</v>
      </c>
      <c r="B1835" t="s">
        <v>547</v>
      </c>
      <c r="C1835" s="1">
        <v>46078</v>
      </c>
      <c r="D1835" s="2">
        <v>4000384490</v>
      </c>
      <c r="E1835" t="s">
        <v>4141</v>
      </c>
      <c r="G1835" t="s">
        <v>549</v>
      </c>
      <c r="H1835" t="s">
        <v>24</v>
      </c>
      <c r="I1835">
        <v>83.81</v>
      </c>
      <c r="J1835">
        <v>4</v>
      </c>
      <c r="K1835">
        <v>0</v>
      </c>
      <c r="L1835">
        <v>335.24</v>
      </c>
      <c r="M1835">
        <v>10.9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346.14</v>
      </c>
      <c r="U1835" s="38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 s="38">
        <v>84490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5630</v>
      </c>
      <c r="B1836" t="s">
        <v>547</v>
      </c>
      <c r="C1836" s="1">
        <v>46078</v>
      </c>
      <c r="D1836" s="2">
        <v>4000324354</v>
      </c>
      <c r="E1836" t="s">
        <v>729</v>
      </c>
      <c r="G1836" t="s">
        <v>549</v>
      </c>
      <c r="H1836" t="s">
        <v>24</v>
      </c>
      <c r="I1836">
        <v>237.75</v>
      </c>
      <c r="J1836">
        <v>1</v>
      </c>
      <c r="K1836">
        <v>0</v>
      </c>
      <c r="L1836">
        <v>237.75</v>
      </c>
      <c r="M1836">
        <v>7.72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245.47</v>
      </c>
      <c r="U1836" s="38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 s="38">
        <v>24354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5630</v>
      </c>
      <c r="B1837" t="s">
        <v>547</v>
      </c>
      <c r="C1837" s="1">
        <v>46078</v>
      </c>
      <c r="D1837" s="2">
        <v>2002924372</v>
      </c>
      <c r="E1837" t="s">
        <v>647</v>
      </c>
      <c r="G1837" t="s">
        <v>549</v>
      </c>
      <c r="H1837" t="s">
        <v>24</v>
      </c>
      <c r="I1837">
        <v>10.8</v>
      </c>
      <c r="J1837">
        <v>138</v>
      </c>
      <c r="K1837">
        <v>0</v>
      </c>
      <c r="L1837" s="3">
        <v>1490.4</v>
      </c>
      <c r="M1837">
        <v>96.88</v>
      </c>
      <c r="N1837">
        <v>0</v>
      </c>
      <c r="O1837">
        <v>0</v>
      </c>
      <c r="P1837">
        <v>0</v>
      </c>
      <c r="Q1837">
        <v>0</v>
      </c>
      <c r="R1837">
        <v>104.32</v>
      </c>
      <c r="S1837">
        <v>0</v>
      </c>
      <c r="T1837" s="3">
        <v>1587.28</v>
      </c>
      <c r="U1837" s="38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 s="38">
        <v>24372</v>
      </c>
      <c r="Y1837" t="str">
        <f>VLOOKUP(Tabela1[[#This Row],[CÓD PRODUTO ]],[1]fornnecedor!$A:$G,7,0)</f>
        <v>EMBALAGEM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5631</v>
      </c>
      <c r="B1838" t="s">
        <v>547</v>
      </c>
      <c r="C1838" s="1">
        <v>46078</v>
      </c>
      <c r="D1838" s="2">
        <v>3001384500</v>
      </c>
      <c r="E1838" t="s">
        <v>4752</v>
      </c>
      <c r="G1838" t="s">
        <v>549</v>
      </c>
      <c r="H1838" t="s">
        <v>24</v>
      </c>
      <c r="I1838">
        <v>145.38</v>
      </c>
      <c r="J1838">
        <v>10</v>
      </c>
      <c r="K1838">
        <v>0</v>
      </c>
      <c r="L1838" s="3">
        <v>1453.8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101.77</v>
      </c>
      <c r="S1838">
        <v>0</v>
      </c>
      <c r="T1838" s="3">
        <v>1453.8</v>
      </c>
      <c r="U1838" s="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 s="38">
        <v>84500</v>
      </c>
      <c r="Y1838" t="str">
        <f>VLOOKUP(Tabela1[[#This Row],[CÓD PRODUTO ]],[1]fornnecedor!$A:$G,7,0)</f>
        <v>AGUARRAS</v>
      </c>
      <c r="Z1838">
        <v>801622</v>
      </c>
      <c r="AA1838" t="str">
        <f>Tabela1[[#This Row],[DESCRIÇÃO]]</f>
        <v>BRASILUX TINTAS TECNICAS LTDA</v>
      </c>
    </row>
    <row r="1839" spans="1:27" x14ac:dyDescent="0.3">
      <c r="A1839" t="s">
        <v>5631</v>
      </c>
      <c r="B1839" t="s">
        <v>547</v>
      </c>
      <c r="C1839" s="1">
        <v>46078</v>
      </c>
      <c r="D1839" s="2">
        <v>3001384030</v>
      </c>
      <c r="E1839" t="s">
        <v>734</v>
      </c>
      <c r="G1839" t="s">
        <v>549</v>
      </c>
      <c r="H1839" t="s">
        <v>24</v>
      </c>
      <c r="I1839">
        <v>43.19</v>
      </c>
      <c r="J1839">
        <v>32</v>
      </c>
      <c r="K1839">
        <v>0</v>
      </c>
      <c r="L1839" s="3">
        <v>1382.23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96.75</v>
      </c>
      <c r="S1839">
        <v>0</v>
      </c>
      <c r="T1839" s="3">
        <v>1382.23</v>
      </c>
      <c r="U1839" s="38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 s="38">
        <v>84030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5631</v>
      </c>
      <c r="B1840" t="s">
        <v>547</v>
      </c>
      <c r="C1840" s="1">
        <v>46078</v>
      </c>
      <c r="D1840" s="2">
        <v>3001384029</v>
      </c>
      <c r="E1840" t="s">
        <v>735</v>
      </c>
      <c r="G1840" t="s">
        <v>549</v>
      </c>
      <c r="H1840" t="s">
        <v>24</v>
      </c>
      <c r="I1840">
        <v>8.86</v>
      </c>
      <c r="J1840">
        <v>24</v>
      </c>
      <c r="K1840">
        <v>0</v>
      </c>
      <c r="L1840">
        <v>212.6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14.88</v>
      </c>
      <c r="S1840">
        <v>0</v>
      </c>
      <c r="T1840">
        <v>212.6</v>
      </c>
      <c r="U1840" s="38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 s="38">
        <v>84029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5631</v>
      </c>
      <c r="B1841" t="s">
        <v>547</v>
      </c>
      <c r="C1841" s="1">
        <v>46078</v>
      </c>
      <c r="D1841" s="2">
        <v>2000184824</v>
      </c>
      <c r="E1841" t="s">
        <v>736</v>
      </c>
      <c r="G1841" t="s">
        <v>549</v>
      </c>
      <c r="H1841" t="s">
        <v>24</v>
      </c>
      <c r="I1841">
        <v>235.59</v>
      </c>
      <c r="J1841">
        <v>15</v>
      </c>
      <c r="K1841">
        <v>0</v>
      </c>
      <c r="L1841" s="3">
        <v>3533.9</v>
      </c>
      <c r="M1841">
        <v>229.7</v>
      </c>
      <c r="N1841">
        <v>0</v>
      </c>
      <c r="O1841">
        <v>0</v>
      </c>
      <c r="P1841">
        <v>0</v>
      </c>
      <c r="Q1841">
        <v>0</v>
      </c>
      <c r="R1841">
        <v>247.38</v>
      </c>
      <c r="S1841">
        <v>0</v>
      </c>
      <c r="T1841" s="3">
        <v>3763.6</v>
      </c>
      <c r="U1841" s="38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 s="38">
        <v>84824</v>
      </c>
      <c r="Y1841" t="str">
        <f>VLOOKUP(Tabela1[[#This Row],[CÓD PRODUTO ]],[1]fornnecedor!$A:$G,7,0)</f>
        <v>DILUENTE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5631</v>
      </c>
      <c r="B1842" t="s">
        <v>547</v>
      </c>
      <c r="C1842" s="1">
        <v>46078</v>
      </c>
      <c r="D1842" s="2">
        <v>2000184823</v>
      </c>
      <c r="E1842" t="s">
        <v>737</v>
      </c>
      <c r="G1842" t="s">
        <v>549</v>
      </c>
      <c r="H1842" t="s">
        <v>24</v>
      </c>
      <c r="I1842">
        <v>68.760000000000005</v>
      </c>
      <c r="J1842">
        <v>20</v>
      </c>
      <c r="K1842">
        <v>0</v>
      </c>
      <c r="L1842" s="3">
        <v>1375.13</v>
      </c>
      <c r="M1842">
        <v>89.39</v>
      </c>
      <c r="N1842">
        <v>0</v>
      </c>
      <c r="O1842">
        <v>0</v>
      </c>
      <c r="P1842">
        <v>0</v>
      </c>
      <c r="Q1842">
        <v>0</v>
      </c>
      <c r="R1842">
        <v>96.26</v>
      </c>
      <c r="S1842">
        <v>0</v>
      </c>
      <c r="T1842" s="3">
        <v>1464.52</v>
      </c>
      <c r="U1842" s="38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 s="38">
        <v>84823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5631</v>
      </c>
      <c r="B1843" t="s">
        <v>547</v>
      </c>
      <c r="C1843" s="1">
        <v>46078</v>
      </c>
      <c r="D1843" s="2">
        <v>2000184557</v>
      </c>
      <c r="E1843" t="s">
        <v>738</v>
      </c>
      <c r="G1843" t="s">
        <v>549</v>
      </c>
      <c r="H1843" t="s">
        <v>24</v>
      </c>
      <c r="I1843">
        <v>13.37</v>
      </c>
      <c r="J1843">
        <v>300</v>
      </c>
      <c r="K1843">
        <v>0</v>
      </c>
      <c r="L1843" s="3">
        <v>4010.25</v>
      </c>
      <c r="M1843">
        <v>260.66000000000003</v>
      </c>
      <c r="N1843">
        <v>0</v>
      </c>
      <c r="O1843">
        <v>0</v>
      </c>
      <c r="P1843">
        <v>0</v>
      </c>
      <c r="Q1843">
        <v>0</v>
      </c>
      <c r="R1843">
        <v>280.70999999999998</v>
      </c>
      <c r="S1843">
        <v>0</v>
      </c>
      <c r="T1843" s="3">
        <v>4270.91</v>
      </c>
      <c r="U1843" s="38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 s="38">
        <v>84557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5631</v>
      </c>
      <c r="B1844" t="s">
        <v>547</v>
      </c>
      <c r="C1844" s="1">
        <v>46078</v>
      </c>
      <c r="D1844" s="2">
        <v>4000284024</v>
      </c>
      <c r="E1844" t="s">
        <v>739</v>
      </c>
      <c r="G1844" t="s">
        <v>549</v>
      </c>
      <c r="H1844" t="s">
        <v>24</v>
      </c>
      <c r="I1844">
        <v>11.96</v>
      </c>
      <c r="J1844">
        <v>24</v>
      </c>
      <c r="K1844">
        <v>0</v>
      </c>
      <c r="L1844">
        <v>287.02</v>
      </c>
      <c r="M1844">
        <v>18.66</v>
      </c>
      <c r="N1844">
        <v>0</v>
      </c>
      <c r="O1844">
        <v>0</v>
      </c>
      <c r="P1844">
        <v>0</v>
      </c>
      <c r="Q1844">
        <v>0</v>
      </c>
      <c r="R1844">
        <v>11.48</v>
      </c>
      <c r="S1844">
        <v>0</v>
      </c>
      <c r="T1844">
        <v>305.68</v>
      </c>
      <c r="U1844" s="38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 s="38">
        <v>84024</v>
      </c>
      <c r="Y1844" t="str">
        <f>VLOOKUP(Tabela1[[#This Row],[CÓD PRODUTO ]],[1]fornnecedor!$A:$G,7,0)</f>
        <v>EPOXI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5631</v>
      </c>
      <c r="B1845" t="s">
        <v>547</v>
      </c>
      <c r="C1845" s="1">
        <v>46078</v>
      </c>
      <c r="D1845" s="2">
        <v>6000184499</v>
      </c>
      <c r="E1845" t="s">
        <v>741</v>
      </c>
      <c r="G1845" t="s">
        <v>549</v>
      </c>
      <c r="H1845" t="s">
        <v>24</v>
      </c>
      <c r="I1845">
        <v>128.32</v>
      </c>
      <c r="J1845">
        <v>15</v>
      </c>
      <c r="K1845">
        <v>0</v>
      </c>
      <c r="L1845" s="3">
        <v>1924.76</v>
      </c>
      <c r="M1845">
        <v>125.11</v>
      </c>
      <c r="N1845">
        <v>0</v>
      </c>
      <c r="O1845">
        <v>0</v>
      </c>
      <c r="P1845">
        <v>0</v>
      </c>
      <c r="Q1845">
        <v>0</v>
      </c>
      <c r="R1845">
        <v>134.74</v>
      </c>
      <c r="S1845">
        <v>0</v>
      </c>
      <c r="T1845" s="3">
        <v>2049.87</v>
      </c>
      <c r="U1845" s="38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 s="38">
        <v>84499</v>
      </c>
      <c r="Y1845" t="str">
        <f>VLOOKUP(Tabela1[[#This Row],[CÓD PRODUTO ]],[1]fornnecedor!$A:$G,7,0)</f>
        <v>THINNER DE LIMPEZA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5631</v>
      </c>
      <c r="B1846" t="s">
        <v>547</v>
      </c>
      <c r="C1846" s="1">
        <v>46078</v>
      </c>
      <c r="D1846" s="2">
        <v>6000124350</v>
      </c>
      <c r="E1846" t="s">
        <v>742</v>
      </c>
      <c r="G1846" t="s">
        <v>549</v>
      </c>
      <c r="H1846" t="s">
        <v>24</v>
      </c>
      <c r="I1846" s="3">
        <v>1218.92</v>
      </c>
      <c r="J1846">
        <v>4</v>
      </c>
      <c r="K1846">
        <v>0</v>
      </c>
      <c r="L1846" s="3">
        <v>4875.7</v>
      </c>
      <c r="M1846">
        <v>316.92</v>
      </c>
      <c r="N1846">
        <v>0</v>
      </c>
      <c r="O1846">
        <v>0</v>
      </c>
      <c r="P1846">
        <v>0</v>
      </c>
      <c r="Q1846">
        <v>0</v>
      </c>
      <c r="R1846">
        <v>341.3</v>
      </c>
      <c r="S1846">
        <v>0</v>
      </c>
      <c r="T1846" s="3">
        <v>5192.62</v>
      </c>
      <c r="U1846" s="38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 s="38">
        <v>24350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5631</v>
      </c>
      <c r="B1847" t="s">
        <v>547</v>
      </c>
      <c r="C1847" s="1">
        <v>46078</v>
      </c>
      <c r="D1847" s="2">
        <v>6000184560</v>
      </c>
      <c r="E1847" t="s">
        <v>743</v>
      </c>
      <c r="G1847" t="s">
        <v>549</v>
      </c>
      <c r="H1847" t="s">
        <v>24</v>
      </c>
      <c r="I1847">
        <v>37.49</v>
      </c>
      <c r="J1847">
        <v>300</v>
      </c>
      <c r="K1847">
        <v>0</v>
      </c>
      <c r="L1847" s="3">
        <v>11248.27</v>
      </c>
      <c r="M1847">
        <v>731.14</v>
      </c>
      <c r="N1847">
        <v>0</v>
      </c>
      <c r="O1847">
        <v>0</v>
      </c>
      <c r="P1847">
        <v>0</v>
      </c>
      <c r="Q1847">
        <v>0</v>
      </c>
      <c r="R1847">
        <v>787.38</v>
      </c>
      <c r="S1847">
        <v>0</v>
      </c>
      <c r="T1847" s="3">
        <v>11979.41</v>
      </c>
      <c r="U1847" s="38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 s="38">
        <v>84560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5631</v>
      </c>
      <c r="B1848" t="s">
        <v>547</v>
      </c>
      <c r="C1848" s="1">
        <v>46078</v>
      </c>
      <c r="D1848" s="2">
        <v>6000184497</v>
      </c>
      <c r="E1848" t="s">
        <v>744</v>
      </c>
      <c r="G1848" t="s">
        <v>549</v>
      </c>
      <c r="H1848" t="s">
        <v>24</v>
      </c>
      <c r="I1848">
        <v>7.79</v>
      </c>
      <c r="J1848">
        <v>96</v>
      </c>
      <c r="K1848">
        <v>0</v>
      </c>
      <c r="L1848">
        <v>747.85</v>
      </c>
      <c r="M1848">
        <v>48.61</v>
      </c>
      <c r="N1848">
        <v>0</v>
      </c>
      <c r="O1848">
        <v>0</v>
      </c>
      <c r="P1848">
        <v>0</v>
      </c>
      <c r="Q1848">
        <v>0</v>
      </c>
      <c r="R1848">
        <v>52.35</v>
      </c>
      <c r="S1848">
        <v>0</v>
      </c>
      <c r="T1848">
        <v>796.46</v>
      </c>
      <c r="U1848" s="3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 s="38">
        <v>84497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5631</v>
      </c>
      <c r="B1849" t="s">
        <v>547</v>
      </c>
      <c r="C1849" s="1">
        <v>46078</v>
      </c>
      <c r="D1849" s="2">
        <v>2000184894</v>
      </c>
      <c r="E1849" t="s">
        <v>747</v>
      </c>
      <c r="G1849" t="s">
        <v>549</v>
      </c>
      <c r="H1849" t="s">
        <v>24</v>
      </c>
      <c r="I1849">
        <v>43.26</v>
      </c>
      <c r="J1849">
        <v>60</v>
      </c>
      <c r="K1849">
        <v>0</v>
      </c>
      <c r="L1849" s="3">
        <v>2595.35</v>
      </c>
      <c r="M1849">
        <v>168.69</v>
      </c>
      <c r="N1849">
        <v>0</v>
      </c>
      <c r="O1849">
        <v>0</v>
      </c>
      <c r="P1849">
        <v>0</v>
      </c>
      <c r="Q1849">
        <v>0</v>
      </c>
      <c r="R1849">
        <v>181.67</v>
      </c>
      <c r="S1849">
        <v>0</v>
      </c>
      <c r="T1849" s="3">
        <v>2764.04</v>
      </c>
      <c r="U1849" s="38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 s="38">
        <v>84894</v>
      </c>
      <c r="Y1849" t="str">
        <f>VLOOKUP(Tabela1[[#This Row],[CÓD PRODUTO ]],[1]fornnecedor!$A:$G,7,0)</f>
        <v>DILUENTE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5631</v>
      </c>
      <c r="B1850" t="s">
        <v>547</v>
      </c>
      <c r="C1850" s="1">
        <v>46078</v>
      </c>
      <c r="D1850" s="2">
        <v>2000184774</v>
      </c>
      <c r="E1850" t="s">
        <v>748</v>
      </c>
      <c r="G1850" t="s">
        <v>549</v>
      </c>
      <c r="H1850" t="s">
        <v>24</v>
      </c>
      <c r="I1850">
        <v>8.64</v>
      </c>
      <c r="J1850">
        <v>72</v>
      </c>
      <c r="K1850">
        <v>0</v>
      </c>
      <c r="L1850">
        <v>622.21</v>
      </c>
      <c r="M1850">
        <v>40.450000000000003</v>
      </c>
      <c r="N1850">
        <v>0</v>
      </c>
      <c r="O1850">
        <v>0</v>
      </c>
      <c r="P1850">
        <v>0</v>
      </c>
      <c r="Q1850">
        <v>0</v>
      </c>
      <c r="R1850">
        <v>43.55</v>
      </c>
      <c r="S1850">
        <v>0</v>
      </c>
      <c r="T1850">
        <v>662.66</v>
      </c>
      <c r="U1850" s="38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 s="38">
        <v>84774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5632</v>
      </c>
      <c r="B1851" t="s">
        <v>5633</v>
      </c>
      <c r="C1851" s="1">
        <v>46063</v>
      </c>
      <c r="D1851" s="2">
        <v>2002685357</v>
      </c>
      <c r="E1851" t="s">
        <v>5180</v>
      </c>
      <c r="G1851" t="s">
        <v>3914</v>
      </c>
      <c r="H1851" t="s">
        <v>24</v>
      </c>
      <c r="I1851">
        <v>12</v>
      </c>
      <c r="J1851">
        <v>600</v>
      </c>
      <c r="K1851">
        <v>0</v>
      </c>
      <c r="L1851" s="3">
        <v>7200</v>
      </c>
      <c r="M1851">
        <v>0</v>
      </c>
      <c r="N1851">
        <v>0</v>
      </c>
      <c r="O1851">
        <v>348</v>
      </c>
      <c r="P1851">
        <v>0</v>
      </c>
      <c r="Q1851">
        <v>0</v>
      </c>
      <c r="R1851">
        <v>504</v>
      </c>
      <c r="S1851">
        <v>0</v>
      </c>
      <c r="T1851" s="3">
        <v>7200</v>
      </c>
      <c r="U1851" s="38">
        <v>562</v>
      </c>
      <c r="V1851" t="str">
        <f>VLOOKUP(Tabela1[[#This Row],[CÓD FORNECEDOR]],'[1]BASE FORNECEDORES'!$A:$N,11,0)</f>
        <v>05.097.254/0001-93</v>
      </c>
      <c r="W1851" t="str">
        <f>VLOOKUP(Tabela1[[#This Row],[CNPJ]],'[1]BASE FORNECEDORES'!$K:$R,8,0)</f>
        <v>ALV INDUSTRIA E COMERCIO DE TINTAS LTDA</v>
      </c>
      <c r="X1851" s="38">
        <v>85357</v>
      </c>
      <c r="Y1851" t="str">
        <f>VLOOKUP(Tabela1[[#This Row],[CÓD PRODUTO ]],[1]fornnecedor!$A:$G,7,0)</f>
        <v xml:space="preserve">COLA  PLÁSTICA </v>
      </c>
      <c r="Z1851">
        <v>127633</v>
      </c>
      <c r="AA1851" t="str">
        <f>Tabela1[[#This Row],[DESCRIÇÃO]]</f>
        <v>ALV INDUSTRIA E COMERCIO DE TINTAS LTDA</v>
      </c>
    </row>
    <row r="1852" spans="1:27" x14ac:dyDescent="0.3">
      <c r="A1852" t="s">
        <v>5634</v>
      </c>
      <c r="B1852" t="s">
        <v>5635</v>
      </c>
      <c r="C1852" s="1">
        <v>46079</v>
      </c>
      <c r="D1852" s="2">
        <v>2000624213</v>
      </c>
      <c r="E1852" t="s">
        <v>5430</v>
      </c>
      <c r="G1852" t="s">
        <v>5398</v>
      </c>
      <c r="H1852" t="s">
        <v>24</v>
      </c>
      <c r="I1852">
        <v>104.08</v>
      </c>
      <c r="J1852">
        <v>12</v>
      </c>
      <c r="K1852">
        <v>0</v>
      </c>
      <c r="L1852" s="3">
        <v>1249.02</v>
      </c>
      <c r="M1852">
        <v>40.590000000000003</v>
      </c>
      <c r="N1852">
        <v>75.59</v>
      </c>
      <c r="O1852">
        <v>0</v>
      </c>
      <c r="P1852">
        <v>0</v>
      </c>
      <c r="Q1852">
        <v>0</v>
      </c>
      <c r="R1852">
        <v>0</v>
      </c>
      <c r="S1852">
        <v>0</v>
      </c>
      <c r="T1852" s="3">
        <v>1365.2</v>
      </c>
      <c r="U1852" s="38">
        <v>565</v>
      </c>
      <c r="V1852" t="str">
        <f>VLOOKUP(Tabela1[[#This Row],[CÓD FORNECEDOR]],'[1]BASE FORNECEDORES'!$A:$N,11,0)</f>
        <v>10.981.210/0001-61</v>
      </c>
      <c r="W1852" t="str">
        <f>VLOOKUP(Tabela1[[#This Row],[CNPJ]],'[1]BASE FORNECEDORES'!$K:$R,8,0)</f>
        <v>AUTOLIMPE INDUSTRIA E COMERCIO DE SANEANTES EIRELI</v>
      </c>
      <c r="X1852" s="38">
        <v>24213</v>
      </c>
      <c r="Y1852" t="str">
        <f>VLOOKUP(Tabela1[[#This Row],[CÓD PRODUTO ]],[1]fornnecedor!$A:$G,7,0)</f>
        <v>CERA  / LIMPEZA /  POLIMENTO VEICULAR</v>
      </c>
      <c r="Z1852">
        <v>39203</v>
      </c>
      <c r="AA1852" t="str">
        <f>Tabela1[[#This Row],[DESCRIÇÃO]]</f>
        <v>AUTOLIMPE INDUSTRIA E COMERCIO DE SANEANTES EIRELI</v>
      </c>
    </row>
    <row r="1853" spans="1:27" x14ac:dyDescent="0.3">
      <c r="A1853" t="s">
        <v>5634</v>
      </c>
      <c r="B1853" t="s">
        <v>5635</v>
      </c>
      <c r="C1853" s="1">
        <v>46079</v>
      </c>
      <c r="D1853" s="2">
        <v>2005224187</v>
      </c>
      <c r="E1853" t="s">
        <v>5429</v>
      </c>
      <c r="G1853" t="s">
        <v>5398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 s="38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 s="38">
        <v>24187</v>
      </c>
      <c r="Y1853" t="str">
        <f>VLOOKUP(Tabela1[[#This Row],[CÓD PRODUTO ]],[1]fornnecedor!$A:$G,7,0)</f>
        <v>DESENGRAXANTE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5634</v>
      </c>
      <c r="B1854" t="s">
        <v>5635</v>
      </c>
      <c r="C1854" s="1">
        <v>46079</v>
      </c>
      <c r="D1854" s="2">
        <v>2000687187</v>
      </c>
      <c r="E1854" t="s">
        <v>5427</v>
      </c>
      <c r="G1854" t="s">
        <v>5398</v>
      </c>
      <c r="H1854" t="s">
        <v>24</v>
      </c>
      <c r="I1854">
        <v>35.54</v>
      </c>
      <c r="J1854">
        <v>24</v>
      </c>
      <c r="K1854">
        <v>0</v>
      </c>
      <c r="L1854">
        <v>853.06</v>
      </c>
      <c r="M1854">
        <v>27.72</v>
      </c>
      <c r="N1854">
        <v>51.63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932.41</v>
      </c>
      <c r="U1854" s="38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 s="38">
        <v>87187</v>
      </c>
      <c r="Y1854" t="str">
        <f>VLOOKUP(Tabela1[[#This Row],[CÓD PRODUTO ]],[1]fornnecedor!$A:$G,7,0)</f>
        <v>CERA  / LIMPEZA /  POLIMENTO VEICULAR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5634</v>
      </c>
      <c r="B1855" t="s">
        <v>5635</v>
      </c>
      <c r="C1855" s="1">
        <v>46079</v>
      </c>
      <c r="D1855" s="2">
        <v>2005287188</v>
      </c>
      <c r="E1855" t="s">
        <v>5426</v>
      </c>
      <c r="G1855" t="s">
        <v>5398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 s="38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 s="38">
        <v>87188</v>
      </c>
      <c r="Y1855" t="str">
        <f>VLOOKUP(Tabela1[[#This Row],[CÓD PRODUTO ]],[1]fornnecedor!$A:$G,7,0)</f>
        <v>DESENGRAXANTE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5634</v>
      </c>
      <c r="B1856" t="s">
        <v>5635</v>
      </c>
      <c r="C1856" s="1">
        <v>46079</v>
      </c>
      <c r="D1856" s="2">
        <v>2000687191</v>
      </c>
      <c r="E1856" t="s">
        <v>5423</v>
      </c>
      <c r="G1856" t="s">
        <v>5398</v>
      </c>
      <c r="H1856" t="s">
        <v>24</v>
      </c>
      <c r="I1856">
        <v>25.62</v>
      </c>
      <c r="J1856">
        <v>12</v>
      </c>
      <c r="K1856">
        <v>0</v>
      </c>
      <c r="L1856">
        <v>307.42</v>
      </c>
      <c r="M1856">
        <v>9.99</v>
      </c>
      <c r="N1856">
        <v>18.61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336.02</v>
      </c>
      <c r="U1856" s="38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 s="38">
        <v>87191</v>
      </c>
      <c r="Y1856" t="str">
        <f>VLOOKUP(Tabela1[[#This Row],[CÓD PRODUTO ]],[1]fornnecedor!$A:$G,7,0)</f>
        <v>CERA  / LIMPEZA /  POLIMENTO VEICULAR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770</v>
      </c>
      <c r="B1857" t="s">
        <v>771</v>
      </c>
      <c r="C1857" s="1">
        <v>46050</v>
      </c>
      <c r="D1857" s="2">
        <v>2001784419</v>
      </c>
      <c r="E1857" t="s">
        <v>772</v>
      </c>
      <c r="G1857" t="s">
        <v>773</v>
      </c>
      <c r="H1857" t="s">
        <v>24</v>
      </c>
      <c r="I1857">
        <v>29.5</v>
      </c>
      <c r="J1857">
        <v>170</v>
      </c>
      <c r="K1857">
        <v>0</v>
      </c>
      <c r="L1857" s="3">
        <v>5015</v>
      </c>
      <c r="M1857">
        <v>752.25</v>
      </c>
      <c r="N1857">
        <v>0</v>
      </c>
      <c r="O1857">
        <v>0</v>
      </c>
      <c r="P1857">
        <v>0</v>
      </c>
      <c r="Q1857">
        <v>0</v>
      </c>
      <c r="R1857">
        <v>601.79999999999995</v>
      </c>
      <c r="S1857">
        <v>0</v>
      </c>
      <c r="T1857" s="3">
        <v>5767.25</v>
      </c>
      <c r="U1857" s="38">
        <v>582</v>
      </c>
      <c r="V1857" t="str">
        <f>VLOOKUP(Tabela1[[#This Row],[CÓD FORNECEDOR]],'[1]BASE FORNECEDORES'!$A:$N,11,0)</f>
        <v>15.436.096/0001-02</v>
      </c>
      <c r="W1857" t="str">
        <f>VLOOKUP(Tabela1[[#This Row],[CNPJ]],'[1]BASE FORNECEDORES'!$K:$R,8,0)</f>
        <v>PLASTIKA INDUSTRIA</v>
      </c>
      <c r="X1857" s="38">
        <v>84419</v>
      </c>
      <c r="Y1857" t="str">
        <f>VLOOKUP(Tabela1[[#This Row],[CÓD PRODUTO ]],[1]fornnecedor!$A:$G,7,0)</f>
        <v xml:space="preserve">MASCARAMENTO </v>
      </c>
      <c r="Z1857">
        <v>33981</v>
      </c>
      <c r="AA1857" t="str">
        <f>Tabela1[[#This Row],[DESCRIÇÃO]]</f>
        <v>PLASTIKA INDUSTRIA</v>
      </c>
    </row>
    <row r="1858" spans="1:27" x14ac:dyDescent="0.3">
      <c r="A1858" t="s">
        <v>5636</v>
      </c>
      <c r="B1858" t="s">
        <v>5637</v>
      </c>
      <c r="C1858" s="1">
        <v>46066</v>
      </c>
      <c r="D1858" s="2">
        <v>2000423584</v>
      </c>
      <c r="E1858" t="s">
        <v>774</v>
      </c>
      <c r="G1858" t="s">
        <v>775</v>
      </c>
      <c r="H1858" t="s">
        <v>24</v>
      </c>
      <c r="I1858">
        <v>17.940000000000001</v>
      </c>
      <c r="J1858">
        <v>600</v>
      </c>
      <c r="K1858">
        <v>0</v>
      </c>
      <c r="L1858" s="3">
        <v>10764</v>
      </c>
      <c r="M1858">
        <v>139.93</v>
      </c>
      <c r="N1858">
        <v>0</v>
      </c>
      <c r="O1858">
        <v>295.66000000000003</v>
      </c>
      <c r="P1858">
        <v>0</v>
      </c>
      <c r="Q1858">
        <v>0</v>
      </c>
      <c r="R1858">
        <v>753.48</v>
      </c>
      <c r="S1858">
        <v>0</v>
      </c>
      <c r="T1858" s="3">
        <v>10903.93</v>
      </c>
      <c r="U1858" s="38">
        <v>11000387</v>
      </c>
      <c r="V1858" t="str">
        <f>VLOOKUP(Tabela1[[#This Row],[CÓD FORNECEDOR]],'[1]BASE FORNECEDORES'!$A:$N,11,0)</f>
        <v>00.283.822/0004-70</v>
      </c>
      <c r="W1858" t="str">
        <f>VLOOKUP(Tabela1[[#This Row],[CNPJ]],'[1]BASE FORNECEDORES'!$K:$R,8,0)</f>
        <v>MAXI RUBBER INDUSTRIAS QUIMICAS LTDA</v>
      </c>
      <c r="X1858" s="38">
        <v>23584</v>
      </c>
      <c r="Y1858" t="str">
        <f>VLOOKUP(Tabela1[[#This Row],[CÓD PRODUTO ]],[1]fornnecedor!$A:$G,7,0)</f>
        <v>MASSA POLIÉSTER</v>
      </c>
      <c r="Z1858">
        <v>227262</v>
      </c>
      <c r="AA1858" t="str">
        <f>Tabela1[[#This Row],[DESCRIÇÃO]]</f>
        <v>MAXI RUBBER INDUSTRIAS QUIMICAS LTDA</v>
      </c>
    </row>
    <row r="1859" spans="1:27" x14ac:dyDescent="0.3">
      <c r="A1859" t="s">
        <v>5636</v>
      </c>
      <c r="B1859" t="s">
        <v>5637</v>
      </c>
      <c r="C1859" s="1">
        <v>46066</v>
      </c>
      <c r="D1859" s="2">
        <v>2002610394</v>
      </c>
      <c r="E1859" t="s">
        <v>778</v>
      </c>
      <c r="G1859" t="s">
        <v>775</v>
      </c>
      <c r="H1859" t="s">
        <v>24</v>
      </c>
      <c r="I1859">
        <v>10.24</v>
      </c>
      <c r="J1859">
        <v>48</v>
      </c>
      <c r="K1859">
        <v>0</v>
      </c>
      <c r="L1859">
        <v>491.52</v>
      </c>
      <c r="M1859">
        <v>0</v>
      </c>
      <c r="N1859">
        <v>0</v>
      </c>
      <c r="O1859">
        <v>13.5</v>
      </c>
      <c r="P1859">
        <v>0</v>
      </c>
      <c r="Q1859">
        <v>0</v>
      </c>
      <c r="R1859">
        <v>34.409999999999997</v>
      </c>
      <c r="S1859">
        <v>0</v>
      </c>
      <c r="T1859">
        <v>491.52</v>
      </c>
      <c r="U1859" s="38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 s="38">
        <v>10394</v>
      </c>
      <c r="Y1859" t="str">
        <f>VLOOKUP(Tabela1[[#This Row],[CÓD PRODUTO ]],[1]fornnecedor!$A:$G,7,0)</f>
        <v xml:space="preserve">COLA  PLÁSTICA 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5636</v>
      </c>
      <c r="B1860" t="s">
        <v>5637</v>
      </c>
      <c r="C1860" s="1">
        <v>46066</v>
      </c>
      <c r="D1860" s="2">
        <v>2003510400</v>
      </c>
      <c r="E1860" t="s">
        <v>780</v>
      </c>
      <c r="G1860" t="s">
        <v>775</v>
      </c>
      <c r="H1860" t="s">
        <v>24</v>
      </c>
      <c r="I1860">
        <v>20.73</v>
      </c>
      <c r="J1860">
        <v>12</v>
      </c>
      <c r="K1860">
        <v>0</v>
      </c>
      <c r="L1860">
        <v>248.76</v>
      </c>
      <c r="M1860">
        <v>3.23</v>
      </c>
      <c r="N1860">
        <v>0</v>
      </c>
      <c r="O1860">
        <v>6.83</v>
      </c>
      <c r="P1860">
        <v>0</v>
      </c>
      <c r="Q1860">
        <v>0</v>
      </c>
      <c r="R1860">
        <v>0</v>
      </c>
      <c r="S1860">
        <v>0</v>
      </c>
      <c r="T1860">
        <v>251.99</v>
      </c>
      <c r="U1860" s="38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 s="38">
        <v>10400</v>
      </c>
      <c r="Y1860" t="str">
        <f>VLOOKUP(Tabela1[[#This Row],[CÓD PRODUTO ]],[1]fornnecedor!$A:$G,7,0)</f>
        <v>PRIMER AUTOMOTIVO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5636</v>
      </c>
      <c r="B1861" t="s">
        <v>5637</v>
      </c>
      <c r="C1861" s="1">
        <v>46066</v>
      </c>
      <c r="D1861" s="2">
        <v>2003520625</v>
      </c>
      <c r="E1861" t="s">
        <v>2803</v>
      </c>
      <c r="G1861" t="s">
        <v>775</v>
      </c>
      <c r="H1861" t="s">
        <v>24</v>
      </c>
      <c r="I1861">
        <v>23.62</v>
      </c>
      <c r="J1861">
        <v>12</v>
      </c>
      <c r="K1861">
        <v>0</v>
      </c>
      <c r="L1861">
        <v>283.44</v>
      </c>
      <c r="M1861">
        <v>3.68</v>
      </c>
      <c r="N1861">
        <v>0</v>
      </c>
      <c r="O1861">
        <v>7.79</v>
      </c>
      <c r="P1861">
        <v>0</v>
      </c>
      <c r="Q1861">
        <v>0</v>
      </c>
      <c r="R1861">
        <v>0</v>
      </c>
      <c r="S1861">
        <v>0</v>
      </c>
      <c r="T1861">
        <v>287.12</v>
      </c>
      <c r="U1861" s="38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 s="38">
        <v>20625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5636</v>
      </c>
      <c r="B1862" t="s">
        <v>5637</v>
      </c>
      <c r="C1862" s="1">
        <v>46066</v>
      </c>
      <c r="D1862" s="2">
        <v>2003510401</v>
      </c>
      <c r="E1862" t="s">
        <v>781</v>
      </c>
      <c r="G1862" t="s">
        <v>775</v>
      </c>
      <c r="H1862" t="s">
        <v>24</v>
      </c>
      <c r="I1862">
        <v>24.96</v>
      </c>
      <c r="J1862">
        <v>24</v>
      </c>
      <c r="K1862">
        <v>0</v>
      </c>
      <c r="L1862">
        <v>599.04</v>
      </c>
      <c r="M1862">
        <v>7.79</v>
      </c>
      <c r="N1862">
        <v>0</v>
      </c>
      <c r="O1862">
        <v>16.45</v>
      </c>
      <c r="P1862">
        <v>0</v>
      </c>
      <c r="Q1862">
        <v>0</v>
      </c>
      <c r="R1862">
        <v>0</v>
      </c>
      <c r="S1862">
        <v>0</v>
      </c>
      <c r="T1862">
        <v>606.83000000000004</v>
      </c>
      <c r="U1862" s="38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 s="38">
        <v>10401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5636</v>
      </c>
      <c r="B1863" t="s">
        <v>5637</v>
      </c>
      <c r="C1863" s="1">
        <v>46066</v>
      </c>
      <c r="D1863" s="2">
        <v>2003521439</v>
      </c>
      <c r="E1863" t="s">
        <v>782</v>
      </c>
      <c r="G1863" t="s">
        <v>775</v>
      </c>
      <c r="H1863" t="s">
        <v>24</v>
      </c>
      <c r="I1863">
        <v>14.51</v>
      </c>
      <c r="J1863">
        <v>60</v>
      </c>
      <c r="K1863">
        <v>0</v>
      </c>
      <c r="L1863">
        <v>870.6</v>
      </c>
      <c r="M1863">
        <v>11.32</v>
      </c>
      <c r="N1863">
        <v>0</v>
      </c>
      <c r="O1863">
        <v>23.91</v>
      </c>
      <c r="P1863">
        <v>0</v>
      </c>
      <c r="Q1863">
        <v>0</v>
      </c>
      <c r="R1863">
        <v>0</v>
      </c>
      <c r="S1863">
        <v>0</v>
      </c>
      <c r="T1863">
        <v>881.92</v>
      </c>
      <c r="U1863" s="38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 s="38">
        <v>21439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5636</v>
      </c>
      <c r="B1864" t="s">
        <v>5637</v>
      </c>
      <c r="C1864" s="1">
        <v>46066</v>
      </c>
      <c r="D1864" s="2">
        <v>2001310402</v>
      </c>
      <c r="E1864" t="s">
        <v>783</v>
      </c>
      <c r="G1864" t="s">
        <v>775</v>
      </c>
      <c r="H1864" t="s">
        <v>24</v>
      </c>
      <c r="I1864">
        <v>18.14</v>
      </c>
      <c r="J1864">
        <v>48</v>
      </c>
      <c r="K1864">
        <v>0</v>
      </c>
      <c r="L1864">
        <v>870.72</v>
      </c>
      <c r="M1864">
        <v>56.6</v>
      </c>
      <c r="N1864">
        <v>0</v>
      </c>
      <c r="O1864">
        <v>23.92</v>
      </c>
      <c r="P1864">
        <v>0</v>
      </c>
      <c r="Q1864">
        <v>0</v>
      </c>
      <c r="R1864">
        <v>60.95</v>
      </c>
      <c r="S1864">
        <v>0</v>
      </c>
      <c r="T1864">
        <v>927.32</v>
      </c>
      <c r="U1864" s="38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 s="38">
        <v>10402</v>
      </c>
      <c r="Y1864" t="str">
        <f>VLOOKUP(Tabela1[[#This Row],[CÓD PRODUTO ]],[1]fornnecedor!$A:$G,7,0)</f>
        <v>REMOVEDOR PASTOSO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5636</v>
      </c>
      <c r="B1865" t="s">
        <v>5637</v>
      </c>
      <c r="C1865" s="1">
        <v>46066</v>
      </c>
      <c r="D1865" s="2">
        <v>2000420067</v>
      </c>
      <c r="E1865" t="s">
        <v>784</v>
      </c>
      <c r="G1865" t="s">
        <v>775</v>
      </c>
      <c r="H1865" t="s">
        <v>24</v>
      </c>
      <c r="I1865">
        <v>12.53</v>
      </c>
      <c r="J1865">
        <v>12</v>
      </c>
      <c r="K1865">
        <v>0</v>
      </c>
      <c r="L1865">
        <v>150.36000000000001</v>
      </c>
      <c r="M1865">
        <v>0</v>
      </c>
      <c r="N1865">
        <v>0</v>
      </c>
      <c r="O1865">
        <v>4.13</v>
      </c>
      <c r="P1865">
        <v>0</v>
      </c>
      <c r="Q1865">
        <v>0</v>
      </c>
      <c r="R1865">
        <v>10.53</v>
      </c>
      <c r="S1865">
        <v>0</v>
      </c>
      <c r="T1865">
        <v>150.36000000000001</v>
      </c>
      <c r="U1865" s="38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 s="38">
        <v>20067</v>
      </c>
      <c r="Y1865" t="str">
        <f>VLOOKUP(Tabela1[[#This Row],[CÓD PRODUTO ]],[1]fornnecedor!$A:$G,7,0)</f>
        <v>MASSA POLIÉSTER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5636</v>
      </c>
      <c r="B1866" t="s">
        <v>5637</v>
      </c>
      <c r="C1866" s="1">
        <v>46066</v>
      </c>
      <c r="D1866" s="2">
        <v>2003820099</v>
      </c>
      <c r="E1866" t="s">
        <v>785</v>
      </c>
      <c r="G1866" t="s">
        <v>775</v>
      </c>
      <c r="H1866" t="s">
        <v>24</v>
      </c>
      <c r="I1866">
        <v>11.56</v>
      </c>
      <c r="J1866">
        <v>72</v>
      </c>
      <c r="K1866">
        <v>0</v>
      </c>
      <c r="L1866">
        <v>832.32</v>
      </c>
      <c r="M1866">
        <v>0</v>
      </c>
      <c r="N1866">
        <v>0</v>
      </c>
      <c r="O1866">
        <v>22.86</v>
      </c>
      <c r="P1866">
        <v>0</v>
      </c>
      <c r="Q1866">
        <v>0</v>
      </c>
      <c r="R1866">
        <v>0</v>
      </c>
      <c r="S1866">
        <v>0</v>
      </c>
      <c r="T1866">
        <v>832.32</v>
      </c>
      <c r="U1866" s="38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 s="38">
        <v>20099</v>
      </c>
      <c r="Y1866" t="str">
        <f>VLOOKUP(Tabela1[[#This Row],[CÓD PRODUTO ]],[1]fornnecedor!$A:$G,7,0)</f>
        <v>BATIDA DE PEDRA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5636</v>
      </c>
      <c r="B1867" t="s">
        <v>5637</v>
      </c>
      <c r="C1867" s="1">
        <v>46066</v>
      </c>
      <c r="D1867" s="2">
        <v>2004910404</v>
      </c>
      <c r="E1867" t="s">
        <v>786</v>
      </c>
      <c r="G1867" t="s">
        <v>775</v>
      </c>
      <c r="H1867" t="s">
        <v>24</v>
      </c>
      <c r="I1867">
        <v>13.35</v>
      </c>
      <c r="J1867">
        <v>816</v>
      </c>
      <c r="K1867">
        <v>0</v>
      </c>
      <c r="L1867" s="3">
        <v>10893.6</v>
      </c>
      <c r="M1867">
        <v>0</v>
      </c>
      <c r="N1867">
        <v>0</v>
      </c>
      <c r="O1867">
        <v>299.22000000000003</v>
      </c>
      <c r="P1867">
        <v>0</v>
      </c>
      <c r="Q1867">
        <v>0</v>
      </c>
      <c r="R1867">
        <v>762.55</v>
      </c>
      <c r="S1867">
        <v>0</v>
      </c>
      <c r="T1867" s="3">
        <v>10893.6</v>
      </c>
      <c r="U1867" s="38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 s="38">
        <v>10404</v>
      </c>
      <c r="Y1867" t="str">
        <f>VLOOKUP(Tabela1[[#This Row],[CÓD PRODUTO ]],[1]fornnecedor!$A:$G,7,0)</f>
        <v>VEDADORES / SELANTES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5636</v>
      </c>
      <c r="B1868" t="s">
        <v>5637</v>
      </c>
      <c r="C1868" s="1">
        <v>46066</v>
      </c>
      <c r="D1868" s="2">
        <v>2005020264</v>
      </c>
      <c r="E1868" t="s">
        <v>787</v>
      </c>
      <c r="G1868" t="s">
        <v>775</v>
      </c>
      <c r="H1868" t="s">
        <v>24</v>
      </c>
      <c r="I1868">
        <v>13.74</v>
      </c>
      <c r="J1868">
        <v>72</v>
      </c>
      <c r="K1868">
        <v>0</v>
      </c>
      <c r="L1868">
        <v>989.28</v>
      </c>
      <c r="M1868">
        <v>12.86</v>
      </c>
      <c r="N1868">
        <v>0</v>
      </c>
      <c r="O1868">
        <v>27.17</v>
      </c>
      <c r="P1868">
        <v>0</v>
      </c>
      <c r="Q1868">
        <v>0</v>
      </c>
      <c r="R1868">
        <v>0</v>
      </c>
      <c r="S1868">
        <v>0</v>
      </c>
      <c r="T1868" s="3">
        <v>1002.14</v>
      </c>
      <c r="U1868" s="3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 s="38">
        <v>20264</v>
      </c>
      <c r="Y1868" t="str">
        <f>VLOOKUP(Tabela1[[#This Row],[CÓD PRODUTO ]],[1]fornnecedor!$A:$G,7,0)</f>
        <v>SELADORA P/ PLASTICO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5636</v>
      </c>
      <c r="B1869" t="s">
        <v>5637</v>
      </c>
      <c r="C1869" s="1">
        <v>46066</v>
      </c>
      <c r="D1869" s="2">
        <v>2005020212</v>
      </c>
      <c r="E1869" t="s">
        <v>788</v>
      </c>
      <c r="G1869" t="s">
        <v>775</v>
      </c>
      <c r="H1869" t="s">
        <v>24</v>
      </c>
      <c r="I1869">
        <v>20.149999999999999</v>
      </c>
      <c r="J1869">
        <v>96</v>
      </c>
      <c r="K1869">
        <v>0</v>
      </c>
      <c r="L1869" s="3">
        <v>1934.4</v>
      </c>
      <c r="M1869">
        <v>25.15</v>
      </c>
      <c r="N1869">
        <v>0</v>
      </c>
      <c r="O1869">
        <v>53.13</v>
      </c>
      <c r="P1869">
        <v>0</v>
      </c>
      <c r="Q1869">
        <v>0</v>
      </c>
      <c r="R1869">
        <v>0</v>
      </c>
      <c r="S1869">
        <v>0</v>
      </c>
      <c r="T1869" s="3">
        <v>1959.55</v>
      </c>
      <c r="U1869" s="38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 s="38">
        <v>20212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5636</v>
      </c>
      <c r="B1870" t="s">
        <v>5637</v>
      </c>
      <c r="C1870" s="1">
        <v>46066</v>
      </c>
      <c r="D1870" s="2">
        <v>2004910403</v>
      </c>
      <c r="E1870" t="s">
        <v>5141</v>
      </c>
      <c r="G1870" t="s">
        <v>775</v>
      </c>
      <c r="H1870" t="s">
        <v>24</v>
      </c>
      <c r="I1870">
        <v>60.02</v>
      </c>
      <c r="J1870">
        <v>36</v>
      </c>
      <c r="K1870">
        <v>0</v>
      </c>
      <c r="L1870" s="3">
        <v>2160.7199999999998</v>
      </c>
      <c r="M1870">
        <v>0</v>
      </c>
      <c r="N1870">
        <v>0</v>
      </c>
      <c r="O1870">
        <v>59.35</v>
      </c>
      <c r="P1870">
        <v>0</v>
      </c>
      <c r="Q1870">
        <v>0</v>
      </c>
      <c r="R1870">
        <v>151.25</v>
      </c>
      <c r="S1870">
        <v>0</v>
      </c>
      <c r="T1870" s="3">
        <v>2160.7199999999998</v>
      </c>
      <c r="U1870" s="38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 s="38">
        <v>10403</v>
      </c>
      <c r="Y1870" t="str">
        <f>VLOOKUP(Tabela1[[#This Row],[CÓD PRODUTO ]],[1]fornnecedor!$A:$G,7,0)</f>
        <v>VEDADORES / SELANTES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5636</v>
      </c>
      <c r="B1871" t="s">
        <v>5637</v>
      </c>
      <c r="C1871" s="1">
        <v>46066</v>
      </c>
      <c r="D1871" s="2">
        <v>2004923624</v>
      </c>
      <c r="E1871" t="s">
        <v>789</v>
      </c>
      <c r="G1871" t="s">
        <v>775</v>
      </c>
      <c r="H1871" t="s">
        <v>24</v>
      </c>
      <c r="I1871">
        <v>33.96</v>
      </c>
      <c r="J1871">
        <v>36</v>
      </c>
      <c r="K1871">
        <v>0</v>
      </c>
      <c r="L1871" s="3">
        <v>1222.56</v>
      </c>
      <c r="M1871">
        <v>0</v>
      </c>
      <c r="N1871">
        <v>0</v>
      </c>
      <c r="O1871">
        <v>33.58</v>
      </c>
      <c r="P1871">
        <v>0</v>
      </c>
      <c r="Q1871">
        <v>0</v>
      </c>
      <c r="R1871">
        <v>85.58</v>
      </c>
      <c r="S1871">
        <v>0</v>
      </c>
      <c r="T1871" s="3">
        <v>1222.56</v>
      </c>
      <c r="U1871" s="38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 s="38">
        <v>23624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5636</v>
      </c>
      <c r="B1872" t="s">
        <v>5637</v>
      </c>
      <c r="C1872" s="1">
        <v>46066</v>
      </c>
      <c r="D1872" s="2">
        <v>2001884845</v>
      </c>
      <c r="E1872" t="s">
        <v>790</v>
      </c>
      <c r="G1872" t="s">
        <v>775</v>
      </c>
      <c r="H1872" t="s">
        <v>24</v>
      </c>
      <c r="I1872">
        <v>16.22</v>
      </c>
      <c r="J1872">
        <v>24</v>
      </c>
      <c r="K1872">
        <v>0</v>
      </c>
      <c r="L1872">
        <v>389.28</v>
      </c>
      <c r="M1872">
        <v>0</v>
      </c>
      <c r="N1872">
        <v>0</v>
      </c>
      <c r="O1872">
        <v>10.69</v>
      </c>
      <c r="P1872">
        <v>0</v>
      </c>
      <c r="Q1872">
        <v>0</v>
      </c>
      <c r="R1872">
        <v>27.25</v>
      </c>
      <c r="S1872">
        <v>0</v>
      </c>
      <c r="T1872">
        <v>389.28</v>
      </c>
      <c r="U1872" s="38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 s="38">
        <v>84845</v>
      </c>
      <c r="Y1872" t="str">
        <f>VLOOKUP(Tabela1[[#This Row],[CÓD PRODUTO ]],[1]fornnecedor!$A:$G,7,0)</f>
        <v xml:space="preserve">LÍQUIDOS P/ POLIMENTO 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5636</v>
      </c>
      <c r="B1873" t="s">
        <v>5637</v>
      </c>
      <c r="C1873" s="1">
        <v>46066</v>
      </c>
      <c r="D1873" s="2">
        <v>2000585421</v>
      </c>
      <c r="E1873" t="s">
        <v>791</v>
      </c>
      <c r="G1873" t="s">
        <v>775</v>
      </c>
      <c r="H1873" t="s">
        <v>66</v>
      </c>
      <c r="I1873">
        <v>10.47</v>
      </c>
      <c r="J1873">
        <v>24</v>
      </c>
      <c r="K1873">
        <v>0</v>
      </c>
      <c r="L1873">
        <v>251.28</v>
      </c>
      <c r="M1873">
        <v>16.329999999999998</v>
      </c>
      <c r="N1873">
        <v>0</v>
      </c>
      <c r="O1873">
        <v>6.92</v>
      </c>
      <c r="P1873">
        <v>0</v>
      </c>
      <c r="Q1873">
        <v>0</v>
      </c>
      <c r="R1873">
        <v>17.59</v>
      </c>
      <c r="S1873">
        <v>0</v>
      </c>
      <c r="T1873">
        <v>267.61</v>
      </c>
      <c r="U1873" s="38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 s="38">
        <v>85421</v>
      </c>
      <c r="Y1873" t="str">
        <f>VLOOKUP(Tabela1[[#This Row],[CÓD PRODUTO ]],[1]fornnecedor!$A:$G,7,0)</f>
        <v>MASSA DE POLIR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5636</v>
      </c>
      <c r="B1874" t="s">
        <v>5637</v>
      </c>
      <c r="C1874" s="1">
        <v>46066</v>
      </c>
      <c r="D1874" s="2">
        <v>2005610391</v>
      </c>
      <c r="E1874" t="s">
        <v>3261</v>
      </c>
      <c r="G1874" t="s">
        <v>775</v>
      </c>
      <c r="H1874" t="s">
        <v>24</v>
      </c>
      <c r="I1874">
        <v>25.58</v>
      </c>
      <c r="J1874">
        <v>12</v>
      </c>
      <c r="K1874">
        <v>0</v>
      </c>
      <c r="L1874">
        <v>306.95999999999998</v>
      </c>
      <c r="M1874">
        <v>0</v>
      </c>
      <c r="N1874">
        <v>0</v>
      </c>
      <c r="O1874">
        <v>8.43</v>
      </c>
      <c r="P1874">
        <v>0</v>
      </c>
      <c r="Q1874">
        <v>0</v>
      </c>
      <c r="R1874">
        <v>21.49</v>
      </c>
      <c r="S1874">
        <v>0</v>
      </c>
      <c r="T1874">
        <v>306.95999999999998</v>
      </c>
      <c r="U1874" s="38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 s="38">
        <v>10391</v>
      </c>
      <c r="Y1874" t="str">
        <f>VLOOKUP(Tabela1[[#This Row],[CÓD PRODUTO ]],[1]fornnecedor!$A:$G,7,0)</f>
        <v>COLA INST./ ADESIVOS COLANTES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5636</v>
      </c>
      <c r="B1875" t="s">
        <v>5637</v>
      </c>
      <c r="C1875" s="1">
        <v>46066</v>
      </c>
      <c r="D1875" s="2">
        <v>2003522602</v>
      </c>
      <c r="E1875" t="s">
        <v>792</v>
      </c>
      <c r="G1875" t="s">
        <v>775</v>
      </c>
      <c r="H1875" t="s">
        <v>24</v>
      </c>
      <c r="I1875">
        <v>6.87</v>
      </c>
      <c r="J1875">
        <v>60</v>
      </c>
      <c r="K1875">
        <v>0</v>
      </c>
      <c r="L1875">
        <v>412.2</v>
      </c>
      <c r="M1875">
        <v>26.79</v>
      </c>
      <c r="N1875">
        <v>0</v>
      </c>
      <c r="O1875">
        <v>11.32</v>
      </c>
      <c r="P1875">
        <v>0</v>
      </c>
      <c r="Q1875">
        <v>0</v>
      </c>
      <c r="R1875">
        <v>28.85</v>
      </c>
      <c r="S1875">
        <v>0</v>
      </c>
      <c r="T1875">
        <v>438.99</v>
      </c>
      <c r="U1875" s="38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 s="38">
        <v>22602</v>
      </c>
      <c r="Y1875" t="str">
        <f>VLOOKUP(Tabela1[[#This Row],[CÓD PRODUTO ]],[1]fornnecedor!$A:$G,7,0)</f>
        <v>PRIMER AUTOMOTIVO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5636</v>
      </c>
      <c r="B1876" t="s">
        <v>5637</v>
      </c>
      <c r="C1876" s="1">
        <v>46066</v>
      </c>
      <c r="D1876" s="2">
        <v>2006083923</v>
      </c>
      <c r="E1876" t="s">
        <v>793</v>
      </c>
      <c r="G1876" t="s">
        <v>775</v>
      </c>
      <c r="H1876" t="s">
        <v>24</v>
      </c>
      <c r="I1876">
        <v>10.7</v>
      </c>
      <c r="J1876">
        <v>18</v>
      </c>
      <c r="K1876">
        <v>0</v>
      </c>
      <c r="L1876">
        <v>192.6</v>
      </c>
      <c r="M1876">
        <v>19.260000000000002</v>
      </c>
      <c r="N1876">
        <v>0</v>
      </c>
      <c r="O1876">
        <v>5.29</v>
      </c>
      <c r="P1876">
        <v>0</v>
      </c>
      <c r="Q1876">
        <v>0</v>
      </c>
      <c r="R1876">
        <v>13.48</v>
      </c>
      <c r="S1876">
        <v>0</v>
      </c>
      <c r="T1876">
        <v>211.86</v>
      </c>
      <c r="U1876" s="38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 s="38">
        <v>83923</v>
      </c>
      <c r="Y1876" t="str">
        <f>VLOOKUP(Tabela1[[#This Row],[CÓD PRODUTO ]],[1]fornnecedor!$A:$G,7,0)</f>
        <v>LAMINAÇÃO / PROTEÇÃO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5636</v>
      </c>
      <c r="B1877" t="s">
        <v>5637</v>
      </c>
      <c r="C1877" s="1">
        <v>46066</v>
      </c>
      <c r="D1877" s="2">
        <v>2005621643</v>
      </c>
      <c r="E1877" t="s">
        <v>794</v>
      </c>
      <c r="G1877" t="s">
        <v>775</v>
      </c>
      <c r="H1877" t="s">
        <v>24</v>
      </c>
      <c r="I1877">
        <v>21.51</v>
      </c>
      <c r="J1877">
        <v>24</v>
      </c>
      <c r="K1877">
        <v>0</v>
      </c>
      <c r="L1877">
        <v>516.24</v>
      </c>
      <c r="M1877">
        <v>16.78</v>
      </c>
      <c r="N1877">
        <v>0</v>
      </c>
      <c r="O1877">
        <v>14.18</v>
      </c>
      <c r="P1877">
        <v>0</v>
      </c>
      <c r="Q1877">
        <v>0</v>
      </c>
      <c r="R1877">
        <v>36.14</v>
      </c>
      <c r="S1877">
        <v>0</v>
      </c>
      <c r="T1877">
        <v>533.02</v>
      </c>
      <c r="U1877" s="38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 s="38">
        <v>21643</v>
      </c>
      <c r="Y1877" t="str">
        <f>VLOOKUP(Tabela1[[#This Row],[CÓD PRODUTO ]],[1]fornnecedor!$A:$G,7,0)</f>
        <v>COLA INST./ ADESIVOS COLANTES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5636</v>
      </c>
      <c r="B1878" t="s">
        <v>5637</v>
      </c>
      <c r="C1878" s="1">
        <v>46066</v>
      </c>
      <c r="D1878" s="2">
        <v>2005684936</v>
      </c>
      <c r="E1878" t="s">
        <v>795</v>
      </c>
      <c r="G1878" t="s">
        <v>775</v>
      </c>
      <c r="H1878" t="s">
        <v>24</v>
      </c>
      <c r="I1878">
        <v>18.239999999999998</v>
      </c>
      <c r="J1878">
        <v>24</v>
      </c>
      <c r="K1878">
        <v>0</v>
      </c>
      <c r="L1878">
        <v>437.76</v>
      </c>
      <c r="M1878">
        <v>0</v>
      </c>
      <c r="N1878">
        <v>0</v>
      </c>
      <c r="O1878">
        <v>12.02</v>
      </c>
      <c r="P1878">
        <v>0</v>
      </c>
      <c r="Q1878">
        <v>0</v>
      </c>
      <c r="R1878">
        <v>30.64</v>
      </c>
      <c r="S1878">
        <v>0</v>
      </c>
      <c r="T1878">
        <v>437.76</v>
      </c>
      <c r="U1878" s="3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 s="38">
        <v>84936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5636</v>
      </c>
      <c r="B1879" t="s">
        <v>5637</v>
      </c>
      <c r="C1879" s="1">
        <v>46066</v>
      </c>
      <c r="D1879" s="2">
        <v>2006084542</v>
      </c>
      <c r="E1879" t="s">
        <v>796</v>
      </c>
      <c r="G1879" t="s">
        <v>775</v>
      </c>
      <c r="H1879" t="s">
        <v>24</v>
      </c>
      <c r="I1879">
        <v>7.95</v>
      </c>
      <c r="J1879">
        <v>12</v>
      </c>
      <c r="K1879">
        <v>0</v>
      </c>
      <c r="L1879">
        <v>95.4</v>
      </c>
      <c r="M1879">
        <v>9.5399999999999991</v>
      </c>
      <c r="N1879">
        <v>0</v>
      </c>
      <c r="O1879">
        <v>2.62</v>
      </c>
      <c r="P1879">
        <v>0</v>
      </c>
      <c r="Q1879">
        <v>0</v>
      </c>
      <c r="R1879">
        <v>6.68</v>
      </c>
      <c r="S1879">
        <v>0</v>
      </c>
      <c r="T1879">
        <v>104.94</v>
      </c>
      <c r="U1879" s="38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 s="38">
        <v>84542</v>
      </c>
      <c r="Y1879" t="str">
        <f>VLOOKUP(Tabela1[[#This Row],[CÓD PRODUTO ]],[1]fornnecedor!$A:$G,7,0)</f>
        <v>LAMINAÇÃO / PROTEÇÃO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797</v>
      </c>
      <c r="B1880" t="s">
        <v>798</v>
      </c>
      <c r="C1880" s="1">
        <v>46027</v>
      </c>
      <c r="D1880" s="2">
        <v>2004023426</v>
      </c>
      <c r="E1880" t="s">
        <v>799</v>
      </c>
      <c r="G1880" t="s">
        <v>49</v>
      </c>
      <c r="H1880" t="s">
        <v>24</v>
      </c>
      <c r="I1880">
        <v>7.18</v>
      </c>
      <c r="J1880">
        <v>4</v>
      </c>
      <c r="K1880">
        <v>0</v>
      </c>
      <c r="L1880">
        <v>28.72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5.74</v>
      </c>
      <c r="S1880">
        <v>0</v>
      </c>
      <c r="T1880">
        <v>28.72</v>
      </c>
      <c r="U1880" s="38">
        <v>11000389</v>
      </c>
      <c r="V1880" t="str">
        <f>VLOOKUP(Tabela1[[#This Row],[CÓD FORNECEDOR]],'[1]BASE FORNECEDORES'!$A:$N,11,0)</f>
        <v>07.520.211/0001-02</v>
      </c>
      <c r="W1880" t="str">
        <f>VLOOKUP(Tabela1[[#This Row],[CNPJ]],'[1]BASE FORNECEDORES'!$K:$R,8,0)</f>
        <v>DISTEC DF COMERCIO DE PRODUTOS AUTOMOTIVO</v>
      </c>
      <c r="X1880" s="38">
        <v>23426</v>
      </c>
      <c r="Y1880" t="str">
        <f>VLOOKUP(Tabela1[[#This Row],[CÓD PRODUTO ]],[1]fornnecedor!$A:$G,7,0)</f>
        <v xml:space="preserve">OUTROS DISCOS </v>
      </c>
      <c r="Z1880">
        <v>106499</v>
      </c>
      <c r="AA1880" t="str">
        <f>Tabela1[[#This Row],[DESCRIÇÃO]]</f>
        <v>DISTEC DF COMERCIO DE PRODUTOS AUTOMOTIVO</v>
      </c>
    </row>
    <row r="1881" spans="1:27" x14ac:dyDescent="0.3">
      <c r="A1881" t="s">
        <v>5638</v>
      </c>
      <c r="B1881" t="s">
        <v>798</v>
      </c>
      <c r="C1881" s="1">
        <v>46058</v>
      </c>
      <c r="D1881" s="2">
        <v>2000287178</v>
      </c>
      <c r="E1881" t="s">
        <v>801</v>
      </c>
      <c r="F1881" t="s">
        <v>64</v>
      </c>
      <c r="G1881" t="s">
        <v>324</v>
      </c>
      <c r="H1881" t="s">
        <v>24</v>
      </c>
      <c r="I1881">
        <v>30.13</v>
      </c>
      <c r="J1881">
        <v>1</v>
      </c>
      <c r="K1881">
        <v>0</v>
      </c>
      <c r="L1881">
        <v>30.13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30.13</v>
      </c>
      <c r="U1881" s="38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 s="38">
        <v>87178</v>
      </c>
      <c r="Y1881" t="str">
        <f>VLOOKUP(Tabela1[[#This Row],[CÓD PRODUTO ]],[1]fornnecedor!$A:$G,7,0)</f>
        <v>TINTAS POLIÉSTER</v>
      </c>
      <c r="Z1881">
        <v>107904</v>
      </c>
      <c r="AA1881" t="str">
        <f>Tabela1[[#This Row],[DESCRIÇÃO]]</f>
        <v>DISTEC DF COMERCIO DE PRODUTOS AUTOMOTIVO</v>
      </c>
    </row>
    <row r="1882" spans="1:27" x14ac:dyDescent="0.3">
      <c r="A1882" t="s">
        <v>5639</v>
      </c>
      <c r="B1882" t="s">
        <v>798</v>
      </c>
      <c r="C1882" s="1">
        <v>46062</v>
      </c>
      <c r="D1882" s="2">
        <v>2001010376</v>
      </c>
      <c r="E1882" t="s">
        <v>5640</v>
      </c>
      <c r="F1882" t="s">
        <v>64</v>
      </c>
      <c r="G1882" t="s">
        <v>2916</v>
      </c>
      <c r="H1882" t="s">
        <v>24</v>
      </c>
      <c r="I1882">
        <v>39.479999999999997</v>
      </c>
      <c r="J1882">
        <v>1</v>
      </c>
      <c r="K1882">
        <v>0</v>
      </c>
      <c r="L1882">
        <v>39.479999999999997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7.9</v>
      </c>
      <c r="S1882">
        <v>0</v>
      </c>
      <c r="T1882">
        <v>39.479999999999997</v>
      </c>
      <c r="U1882" s="38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 s="38">
        <v>10376</v>
      </c>
      <c r="Y1882" t="str">
        <f>VLOOKUP(Tabela1[[#This Row],[CÓD PRODUTO ]],[1]fornnecedor!$A:$G,7,0)</f>
        <v>BOINAS PARA POLIMENTO</v>
      </c>
      <c r="Z1882">
        <v>108090</v>
      </c>
      <c r="AA1882" t="str">
        <f>Tabela1[[#This Row],[DESCRIÇÃO]]</f>
        <v>DISTEC DF COMERCIO DE PRODUTOS AUTOMOTIVO</v>
      </c>
    </row>
    <row r="1883" spans="1:27" x14ac:dyDescent="0.3">
      <c r="A1883" t="s">
        <v>5641</v>
      </c>
      <c r="B1883" t="s">
        <v>798</v>
      </c>
      <c r="C1883" s="1">
        <v>46076</v>
      </c>
      <c r="D1883" s="2">
        <v>2002823637</v>
      </c>
      <c r="E1883" t="s">
        <v>3818</v>
      </c>
      <c r="F1883" t="s">
        <v>64</v>
      </c>
      <c r="G1883" t="s">
        <v>2329</v>
      </c>
      <c r="H1883" t="s">
        <v>24</v>
      </c>
      <c r="I1883">
        <v>161.99</v>
      </c>
      <c r="J1883">
        <v>1</v>
      </c>
      <c r="K1883">
        <v>0</v>
      </c>
      <c r="L1883">
        <v>161.99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32.4</v>
      </c>
      <c r="S1883">
        <v>0</v>
      </c>
      <c r="T1883">
        <v>161.99</v>
      </c>
      <c r="U1883" s="38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 s="38">
        <v>23637</v>
      </c>
      <c r="Y1883" t="str">
        <f>VLOOKUP(Tabela1[[#This Row],[CÓD PRODUTO ]],[1]fornnecedor!$A:$G,7,0)</f>
        <v>APLICADORES / ADAPTADORES / ENGATES / SUPORTES</v>
      </c>
      <c r="Z1883">
        <v>109017</v>
      </c>
      <c r="AA1883" t="str">
        <f>Tabela1[[#This Row],[DESCRIÇÃO]]</f>
        <v>DISTEC DF COMERCIO DE PRODUTOS AUTOMOTIVO</v>
      </c>
    </row>
    <row r="1884" spans="1:27" x14ac:dyDescent="0.3">
      <c r="A1884" t="s">
        <v>800</v>
      </c>
      <c r="B1884" t="s">
        <v>798</v>
      </c>
      <c r="C1884" s="1">
        <v>46048</v>
      </c>
      <c r="D1884" s="2">
        <v>2000287178</v>
      </c>
      <c r="E1884" t="s">
        <v>801</v>
      </c>
      <c r="F1884" t="s">
        <v>64</v>
      </c>
      <c r="G1884" t="s">
        <v>324</v>
      </c>
      <c r="H1884" t="s">
        <v>24</v>
      </c>
      <c r="I1884">
        <v>30.13</v>
      </c>
      <c r="J1884">
        <v>1</v>
      </c>
      <c r="K1884">
        <v>0</v>
      </c>
      <c r="L1884">
        <v>30.13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30.13</v>
      </c>
      <c r="U1884" s="38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 s="38">
        <v>87178</v>
      </c>
      <c r="Y1884" t="str">
        <f>VLOOKUP(Tabela1[[#This Row],[CÓD PRODUTO ]],[1]fornnecedor!$A:$G,7,0)</f>
        <v>TINTAS POLIÉSTER</v>
      </c>
      <c r="Z1884">
        <v>1079204</v>
      </c>
      <c r="AA1884" t="str">
        <f>Tabela1[[#This Row],[DESCRIÇÃO]]</f>
        <v>DISTEC DF COMERCIO DE PRODUTOS AUTOMOTIVO</v>
      </c>
    </row>
    <row r="1885" spans="1:27" x14ac:dyDescent="0.3">
      <c r="A1885" t="s">
        <v>802</v>
      </c>
      <c r="B1885" t="s">
        <v>803</v>
      </c>
      <c r="C1885" s="1">
        <v>46035</v>
      </c>
      <c r="D1885" s="2">
        <v>99999923951</v>
      </c>
      <c r="E1885" t="s">
        <v>804</v>
      </c>
      <c r="G1885" t="s">
        <v>805</v>
      </c>
      <c r="H1885" t="s">
        <v>66</v>
      </c>
      <c r="I1885">
        <v>0.2</v>
      </c>
      <c r="J1885" s="3">
        <v>21500</v>
      </c>
      <c r="K1885">
        <v>0</v>
      </c>
      <c r="L1885" s="3">
        <v>4300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 s="3">
        <v>4300</v>
      </c>
      <c r="U1885" s="38">
        <v>11000397</v>
      </c>
      <c r="V1885" t="str">
        <f>VLOOKUP(Tabela1[[#This Row],[CÓD FORNECEDOR]],'[1]BASE FORNECEDORES'!$A:$N,11,0)</f>
        <v>45.007.518/0001-95</v>
      </c>
      <c r="W1885" t="str">
        <f>VLOOKUP(Tabela1[[#This Row],[CNPJ]],'[1]BASE FORNECEDORES'!$K:$R,8,0)</f>
        <v>PLASTINI EMBALAGENS LTDA</v>
      </c>
      <c r="X1885" s="38">
        <v>23951</v>
      </c>
      <c r="Y1885" t="str">
        <f>VLOOKUP(Tabela1[[#This Row],[CÓD PRODUTO ]],[1]fornnecedor!$A:$G,7,0)</f>
        <v>GRUPO CONVERSAO</v>
      </c>
      <c r="Z1885">
        <v>1461</v>
      </c>
      <c r="AA1885" t="str">
        <f>Tabela1[[#This Row],[DESCRIÇÃO]]</f>
        <v>PLASTINI EMBALAGENS LTDA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99999923797</v>
      </c>
      <c r="E1886" t="s">
        <v>806</v>
      </c>
      <c r="G1886" t="s">
        <v>805</v>
      </c>
      <c r="H1886" t="s">
        <v>66</v>
      </c>
      <c r="I1886">
        <v>0.37</v>
      </c>
      <c r="J1886" s="3">
        <v>20000</v>
      </c>
      <c r="K1886">
        <v>0</v>
      </c>
      <c r="L1886" s="3">
        <v>7400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7400</v>
      </c>
      <c r="U1886" s="38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 s="38">
        <v>23797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5378</v>
      </c>
      <c r="B1887" t="s">
        <v>5379</v>
      </c>
      <c r="C1887" s="1">
        <v>46043</v>
      </c>
      <c r="D1887" s="2">
        <v>2001684445</v>
      </c>
      <c r="E1887" t="s">
        <v>5091</v>
      </c>
      <c r="G1887" t="s">
        <v>5092</v>
      </c>
      <c r="H1887" t="s">
        <v>24</v>
      </c>
      <c r="I1887">
        <v>38.299999999999997</v>
      </c>
      <c r="J1887">
        <v>600</v>
      </c>
      <c r="K1887">
        <v>0</v>
      </c>
      <c r="L1887" s="3">
        <v>22980</v>
      </c>
      <c r="M1887">
        <v>0</v>
      </c>
      <c r="N1887">
        <v>0</v>
      </c>
      <c r="O1887">
        <v>0</v>
      </c>
      <c r="P1887">
        <v>0</v>
      </c>
      <c r="Q1887">
        <v>0</v>
      </c>
      <c r="R1887" s="3">
        <v>1608.6</v>
      </c>
      <c r="S1887">
        <v>0</v>
      </c>
      <c r="T1887" s="3">
        <v>22980</v>
      </c>
      <c r="U1887" s="38">
        <v>11000413</v>
      </c>
      <c r="V1887" t="str">
        <f>VLOOKUP(Tabela1[[#This Row],[CÓD FORNECEDOR]],'[1]BASE FORNECEDORES'!$A:$N,11,0)</f>
        <v>45.919.848/0001-57</v>
      </c>
      <c r="W1887" t="str">
        <f>VLOOKUP(Tabela1[[#This Row],[CNPJ]],'[1]BASE FORNECEDORES'!$K:$R,8,0)</f>
        <v>Unipel Comercio de Importacao e Exportacao Ltda.</v>
      </c>
      <c r="X1887" s="38">
        <v>84445</v>
      </c>
      <c r="Y1887" t="str">
        <f>VLOOKUP(Tabela1[[#This Row],[CÓD PRODUTO ]],[1]fornnecedor!$A:$G,7,0)</f>
        <v>PAPEL DE MASCARAMENTO</v>
      </c>
      <c r="Z1887">
        <v>1697</v>
      </c>
      <c r="AA1887" t="str">
        <f>Tabela1[[#This Row],[DESCRIÇÃO]]</f>
        <v>Unipel Comercio de Importacao e Exportacao Ltda.</v>
      </c>
    </row>
    <row r="1888" spans="1:27" x14ac:dyDescent="0.3">
      <c r="A1888" t="s">
        <v>5642</v>
      </c>
      <c r="B1888" t="s">
        <v>5643</v>
      </c>
      <c r="C1888" s="1">
        <v>46059</v>
      </c>
      <c r="D1888" s="2">
        <v>2002484819</v>
      </c>
      <c r="E1888" t="s">
        <v>5251</v>
      </c>
      <c r="G1888" t="s">
        <v>3623</v>
      </c>
      <c r="H1888" t="s">
        <v>24</v>
      </c>
      <c r="I1888">
        <v>185</v>
      </c>
      <c r="J1888">
        <v>10</v>
      </c>
      <c r="K1888">
        <v>0</v>
      </c>
      <c r="L1888" s="3">
        <v>1850</v>
      </c>
      <c r="M1888">
        <v>60.13</v>
      </c>
      <c r="N1888">
        <v>0</v>
      </c>
      <c r="O1888">
        <v>0</v>
      </c>
      <c r="P1888">
        <v>0</v>
      </c>
      <c r="Q1888">
        <v>0</v>
      </c>
      <c r="R1888">
        <v>74</v>
      </c>
      <c r="S1888">
        <v>0</v>
      </c>
      <c r="T1888" s="3">
        <v>1910.13</v>
      </c>
      <c r="U1888" s="38">
        <v>11000416</v>
      </c>
      <c r="V1888" t="str">
        <f>VLOOKUP(Tabela1[[#This Row],[CÓD FORNECEDOR]],'[1]BASE FORNECEDORES'!$A:$N,11,0)</f>
        <v>22.662.330/0001-85</v>
      </c>
      <c r="W1888" t="str">
        <f>VLOOKUP(Tabela1[[#This Row],[CNPJ]],'[1]BASE FORNECEDORES'!$K:$R,8,0)</f>
        <v>BERLINER DO BRASIL MOTORES LTDA</v>
      </c>
      <c r="X1888" s="38">
        <v>84819</v>
      </c>
      <c r="Y1888" t="str">
        <f>VLOOKUP(Tabela1[[#This Row],[CÓD PRODUTO ]],[1]fornnecedor!$A:$G,7,0)</f>
        <v>LIXADEIRAS</v>
      </c>
      <c r="Z1888">
        <v>90844</v>
      </c>
      <c r="AA1888" t="str">
        <f>Tabela1[[#This Row],[DESCRIÇÃO]]</f>
        <v>BERLINER DO BRASIL MOTORES LTDA</v>
      </c>
    </row>
    <row r="1889" spans="1:27" x14ac:dyDescent="0.3">
      <c r="A1889" t="s">
        <v>5642</v>
      </c>
      <c r="B1889" t="s">
        <v>5643</v>
      </c>
      <c r="C1889" s="1">
        <v>46059</v>
      </c>
      <c r="D1889" s="2">
        <v>2002384818</v>
      </c>
      <c r="E1889" t="s">
        <v>3663</v>
      </c>
      <c r="G1889" t="s">
        <v>3623</v>
      </c>
      <c r="H1889" t="s">
        <v>24</v>
      </c>
      <c r="I1889">
        <v>79.900000000000006</v>
      </c>
      <c r="J1889">
        <v>10</v>
      </c>
      <c r="K1889">
        <v>0</v>
      </c>
      <c r="L1889">
        <v>799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31.96</v>
      </c>
      <c r="S1889">
        <v>0</v>
      </c>
      <c r="T1889">
        <v>799</v>
      </c>
      <c r="U1889" s="38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 s="38">
        <v>84818</v>
      </c>
      <c r="Y1889" t="str">
        <f>VLOOKUP(Tabela1[[#This Row],[CÓD PRODUTO ]],[1]fornnecedor!$A:$G,7,0)</f>
        <v>PISTOLAS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5642</v>
      </c>
      <c r="B1890" t="s">
        <v>5643</v>
      </c>
      <c r="C1890" s="1">
        <v>46059</v>
      </c>
      <c r="D1890" s="2">
        <v>2002385189</v>
      </c>
      <c r="E1890" t="s">
        <v>5043</v>
      </c>
      <c r="G1890" t="s">
        <v>3623</v>
      </c>
      <c r="H1890" t="s">
        <v>24</v>
      </c>
      <c r="I1890">
        <v>129.9</v>
      </c>
      <c r="J1890">
        <v>20</v>
      </c>
      <c r="K1890">
        <v>0</v>
      </c>
      <c r="L1890" s="3">
        <v>2598</v>
      </c>
      <c r="M1890">
        <v>84.44</v>
      </c>
      <c r="N1890">
        <v>0</v>
      </c>
      <c r="O1890">
        <v>0</v>
      </c>
      <c r="P1890">
        <v>0</v>
      </c>
      <c r="Q1890">
        <v>0</v>
      </c>
      <c r="R1890">
        <v>103.92</v>
      </c>
      <c r="S1890">
        <v>0</v>
      </c>
      <c r="T1890" s="3">
        <v>2682.44</v>
      </c>
      <c r="U1890" s="38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 s="38">
        <v>85189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5642</v>
      </c>
      <c r="B1891" t="s">
        <v>5643</v>
      </c>
      <c r="C1891" s="1">
        <v>46059</v>
      </c>
      <c r="D1891" s="2">
        <v>2002385086</v>
      </c>
      <c r="E1891" t="s">
        <v>4812</v>
      </c>
      <c r="G1891" t="s">
        <v>3623</v>
      </c>
      <c r="H1891" t="s">
        <v>24</v>
      </c>
      <c r="I1891">
        <v>129.9</v>
      </c>
      <c r="J1891">
        <v>12</v>
      </c>
      <c r="K1891">
        <v>0</v>
      </c>
      <c r="L1891" s="3">
        <v>1558.8</v>
      </c>
      <c r="M1891">
        <v>50.66</v>
      </c>
      <c r="N1891">
        <v>0</v>
      </c>
      <c r="O1891">
        <v>0</v>
      </c>
      <c r="P1891">
        <v>0</v>
      </c>
      <c r="Q1891">
        <v>0</v>
      </c>
      <c r="R1891">
        <v>62.35</v>
      </c>
      <c r="S1891">
        <v>0</v>
      </c>
      <c r="T1891" s="3">
        <v>1609.46</v>
      </c>
      <c r="U1891" s="38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 s="38">
        <v>85086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5642</v>
      </c>
      <c r="B1892" t="s">
        <v>5643</v>
      </c>
      <c r="C1892" s="1">
        <v>46059</v>
      </c>
      <c r="D1892" s="2">
        <v>2002384680</v>
      </c>
      <c r="E1892" t="s">
        <v>3622</v>
      </c>
      <c r="G1892" t="s">
        <v>3623</v>
      </c>
      <c r="H1892" t="s">
        <v>24</v>
      </c>
      <c r="I1892">
        <v>24.5</v>
      </c>
      <c r="J1892">
        <v>6</v>
      </c>
      <c r="K1892">
        <v>0</v>
      </c>
      <c r="L1892">
        <v>147</v>
      </c>
      <c r="M1892">
        <v>4.78</v>
      </c>
      <c r="N1892">
        <v>0</v>
      </c>
      <c r="O1892">
        <v>0</v>
      </c>
      <c r="P1892">
        <v>0</v>
      </c>
      <c r="Q1892">
        <v>0</v>
      </c>
      <c r="R1892">
        <v>5.88</v>
      </c>
      <c r="S1892">
        <v>0</v>
      </c>
      <c r="T1892">
        <v>151.78</v>
      </c>
      <c r="U1892" s="38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 s="38">
        <v>84680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807</v>
      </c>
      <c r="B1893" t="s">
        <v>808</v>
      </c>
      <c r="C1893" s="1">
        <v>46049</v>
      </c>
      <c r="D1893" s="2">
        <v>4000287053</v>
      </c>
      <c r="E1893" t="s">
        <v>809</v>
      </c>
      <c r="G1893" t="s">
        <v>810</v>
      </c>
      <c r="H1893" t="s">
        <v>24</v>
      </c>
      <c r="I1893">
        <v>156.38</v>
      </c>
      <c r="J1893">
        <v>6</v>
      </c>
      <c r="K1893">
        <v>0</v>
      </c>
      <c r="L1893">
        <v>938.28</v>
      </c>
      <c r="M1893">
        <v>30.49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968.77</v>
      </c>
      <c r="U1893" s="38">
        <v>11000423</v>
      </c>
      <c r="V1893" t="str">
        <f>VLOOKUP(Tabela1[[#This Row],[CÓD FORNECEDOR]],'[1]BASE FORNECEDORES'!$A:$N,11,0)</f>
        <v>96.230.719/0001-98</v>
      </c>
      <c r="W1893" t="str">
        <f>VLOOKUP(Tabela1[[#This Row],[CNPJ]],'[1]BASE FORNECEDORES'!$K:$R,8,0)</f>
        <v>MAZA PRODUTOS QUIMICOS LTDA</v>
      </c>
      <c r="X1893" s="38">
        <v>87053</v>
      </c>
      <c r="Y1893" t="str">
        <f>VLOOKUP(Tabela1[[#This Row],[CÓD PRODUTO ]],[1]fornnecedor!$A:$G,7,0)</f>
        <v>EPOXI</v>
      </c>
      <c r="Z1893">
        <v>796145</v>
      </c>
      <c r="AA1893" t="str">
        <f>Tabela1[[#This Row],[DESCRIÇÃO]]</f>
        <v>MAZA PRODUTOS QUIMICOS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4000284940</v>
      </c>
      <c r="E1894" t="s">
        <v>811</v>
      </c>
      <c r="G1894" t="s">
        <v>810</v>
      </c>
      <c r="H1894" t="s">
        <v>24</v>
      </c>
      <c r="I1894">
        <v>183.07</v>
      </c>
      <c r="J1894">
        <v>5</v>
      </c>
      <c r="K1894">
        <v>0</v>
      </c>
      <c r="L1894">
        <v>915.35</v>
      </c>
      <c r="M1894">
        <v>29.75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945.1</v>
      </c>
      <c r="U1894" s="38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 s="38">
        <v>84940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4000285025</v>
      </c>
      <c r="E1895" t="s">
        <v>812</v>
      </c>
      <c r="G1895" t="s">
        <v>810</v>
      </c>
      <c r="H1895" t="s">
        <v>24</v>
      </c>
      <c r="I1895">
        <v>183.07</v>
      </c>
      <c r="J1895">
        <v>6</v>
      </c>
      <c r="K1895">
        <v>0</v>
      </c>
      <c r="L1895" s="3">
        <v>1098.42</v>
      </c>
      <c r="M1895">
        <v>35.700000000000003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 s="3">
        <v>1134.1199999999999</v>
      </c>
      <c r="U1895" s="38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 s="38">
        <v>85025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813</v>
      </c>
      <c r="B1896" t="s">
        <v>814</v>
      </c>
      <c r="C1896" s="1">
        <v>46036</v>
      </c>
      <c r="D1896" s="2">
        <v>2001622179</v>
      </c>
      <c r="E1896" t="s">
        <v>815</v>
      </c>
      <c r="G1896" t="s">
        <v>816</v>
      </c>
      <c r="H1896" t="s">
        <v>24</v>
      </c>
      <c r="I1896">
        <v>8.99</v>
      </c>
      <c r="J1896" s="3">
        <v>1000</v>
      </c>
      <c r="K1896">
        <v>0</v>
      </c>
      <c r="L1896" s="3">
        <v>8990</v>
      </c>
      <c r="M1896">
        <v>292.18</v>
      </c>
      <c r="N1896">
        <v>0</v>
      </c>
      <c r="O1896" s="3">
        <v>1239.96</v>
      </c>
      <c r="P1896">
        <v>0</v>
      </c>
      <c r="Q1896">
        <v>0</v>
      </c>
      <c r="R1896">
        <v>629.29999999999995</v>
      </c>
      <c r="S1896">
        <v>0</v>
      </c>
      <c r="T1896" s="3">
        <v>9282.18</v>
      </c>
      <c r="U1896" s="38">
        <v>11000429</v>
      </c>
      <c r="V1896" t="str">
        <f>VLOOKUP(Tabela1[[#This Row],[CÓD FORNECEDOR]],'[1]BASE FORNECEDORES'!$A:$N,11,0)</f>
        <v>53.172.826/0001-02</v>
      </c>
      <c r="W1896" t="str">
        <f>VLOOKUP(Tabela1[[#This Row],[CNPJ]],'[1]BASE FORNECEDORES'!$K:$R,8,0)</f>
        <v>ONKRAFT COMERCIO DE PAPEL E PAPELAO LTDA</v>
      </c>
      <c r="X1896" s="38">
        <v>22179</v>
      </c>
      <c r="Y1896" t="str">
        <f>VLOOKUP(Tabela1[[#This Row],[CÓD PRODUTO ]],[1]fornnecedor!$A:$G,7,0)</f>
        <v>PAPEL DE MASCARAMENTO</v>
      </c>
      <c r="Z1896">
        <v>348</v>
      </c>
      <c r="AA1896" t="str">
        <f>Tabela1[[#This Row],[DESCRIÇÃO]]</f>
        <v>ONKRAFT COMERCIO DE PAPEL E PAPELAO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2001622180</v>
      </c>
      <c r="E1897" t="s">
        <v>817</v>
      </c>
      <c r="G1897" t="s">
        <v>816</v>
      </c>
      <c r="H1897" t="s">
        <v>24</v>
      </c>
      <c r="I1897">
        <v>13.5</v>
      </c>
      <c r="J1897" s="3">
        <v>2000</v>
      </c>
      <c r="K1897">
        <v>0</v>
      </c>
      <c r="L1897" s="3">
        <v>27000</v>
      </c>
      <c r="M1897">
        <v>877.5</v>
      </c>
      <c r="N1897">
        <v>0</v>
      </c>
      <c r="O1897" s="3">
        <v>3724.03</v>
      </c>
      <c r="P1897">
        <v>0</v>
      </c>
      <c r="Q1897">
        <v>0</v>
      </c>
      <c r="R1897" s="3">
        <v>1890</v>
      </c>
      <c r="S1897">
        <v>0</v>
      </c>
      <c r="T1897" s="3">
        <v>27877.5</v>
      </c>
      <c r="U1897" s="38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 s="38">
        <v>22180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818</v>
      </c>
      <c r="B1898" t="s">
        <v>819</v>
      </c>
      <c r="C1898" s="1">
        <v>46028</v>
      </c>
      <c r="D1898" s="2">
        <v>4000485332</v>
      </c>
      <c r="E1898" t="s">
        <v>820</v>
      </c>
      <c r="G1898" t="s">
        <v>549</v>
      </c>
      <c r="H1898" t="s">
        <v>24</v>
      </c>
      <c r="I1898">
        <v>463.45</v>
      </c>
      <c r="J1898">
        <v>3</v>
      </c>
      <c r="K1898">
        <v>0</v>
      </c>
      <c r="L1898" s="3">
        <v>1390.36</v>
      </c>
      <c r="M1898">
        <v>45.19</v>
      </c>
      <c r="N1898">
        <v>0</v>
      </c>
      <c r="O1898">
        <v>0</v>
      </c>
      <c r="P1898">
        <v>0</v>
      </c>
      <c r="Q1898">
        <v>0</v>
      </c>
      <c r="R1898">
        <v>55.61</v>
      </c>
      <c r="S1898">
        <v>0</v>
      </c>
      <c r="T1898" s="3">
        <v>1435.55</v>
      </c>
      <c r="U1898" s="38">
        <v>11000430</v>
      </c>
      <c r="V1898" t="str">
        <f>VLOOKUP(Tabela1[[#This Row],[CÓD FORNECEDOR]],'[1]BASE FORNECEDORES'!$A:$N,11,0)</f>
        <v>59.599.555/0001-44</v>
      </c>
      <c r="W1898" t="str">
        <f>VLOOKUP(Tabela1[[#This Row],[CNPJ]],'[1]BASE FORNECEDORES'!$K:$R,8,0)</f>
        <v>DISSOLTEX IND QUIMICA LTDA</v>
      </c>
      <c r="X1898" s="38">
        <v>85332</v>
      </c>
      <c r="Y1898" t="str">
        <f>VLOOKUP(Tabela1[[#This Row],[CÓD PRODUTO ]],[1]fornnecedor!$A:$G,7,0)</f>
        <v>TINTA EM PÓ</v>
      </c>
      <c r="Z1898">
        <v>108590</v>
      </c>
      <c r="AA1898" t="str">
        <f>Tabela1[[#This Row],[DESCRIÇÃO]]</f>
        <v>DISSOLTEX IND QUIMICA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4000485321</v>
      </c>
      <c r="E1899" t="s">
        <v>821</v>
      </c>
      <c r="G1899" t="s">
        <v>549</v>
      </c>
      <c r="H1899" t="s">
        <v>24</v>
      </c>
      <c r="I1899">
        <v>411.94</v>
      </c>
      <c r="J1899">
        <v>6</v>
      </c>
      <c r="K1899">
        <v>0</v>
      </c>
      <c r="L1899" s="3">
        <v>2471.61</v>
      </c>
      <c r="M1899">
        <v>80.319999999999993</v>
      </c>
      <c r="N1899">
        <v>0</v>
      </c>
      <c r="O1899">
        <v>0</v>
      </c>
      <c r="P1899">
        <v>0</v>
      </c>
      <c r="Q1899">
        <v>0</v>
      </c>
      <c r="R1899">
        <v>98.87</v>
      </c>
      <c r="S1899">
        <v>0</v>
      </c>
      <c r="T1899" s="3">
        <v>2551.9299999999998</v>
      </c>
      <c r="U1899" s="38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 s="38">
        <v>85321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4000485318</v>
      </c>
      <c r="E1900" t="s">
        <v>822</v>
      </c>
      <c r="G1900" t="s">
        <v>549</v>
      </c>
      <c r="H1900" t="s">
        <v>24</v>
      </c>
      <c r="I1900">
        <v>519.82000000000005</v>
      </c>
      <c r="J1900">
        <v>15</v>
      </c>
      <c r="K1900">
        <v>0</v>
      </c>
      <c r="L1900" s="3">
        <v>7797.29</v>
      </c>
      <c r="M1900">
        <v>253.42</v>
      </c>
      <c r="N1900">
        <v>0</v>
      </c>
      <c r="O1900">
        <v>0</v>
      </c>
      <c r="P1900">
        <v>0</v>
      </c>
      <c r="Q1900">
        <v>0</v>
      </c>
      <c r="R1900">
        <v>311.89</v>
      </c>
      <c r="S1900">
        <v>0</v>
      </c>
      <c r="T1900" s="3">
        <v>8050.71</v>
      </c>
      <c r="U1900" s="38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 s="38">
        <v>85318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4000485425</v>
      </c>
      <c r="E1901" t="s">
        <v>823</v>
      </c>
      <c r="G1901" t="s">
        <v>549</v>
      </c>
      <c r="H1901" t="s">
        <v>24</v>
      </c>
      <c r="I1901">
        <v>544.89</v>
      </c>
      <c r="J1901">
        <v>3</v>
      </c>
      <c r="K1901">
        <v>0</v>
      </c>
      <c r="L1901" s="3">
        <v>1634.66</v>
      </c>
      <c r="M1901">
        <v>53.12</v>
      </c>
      <c r="N1901">
        <v>0</v>
      </c>
      <c r="O1901">
        <v>0</v>
      </c>
      <c r="P1901">
        <v>0</v>
      </c>
      <c r="Q1901">
        <v>0</v>
      </c>
      <c r="R1901">
        <v>65.39</v>
      </c>
      <c r="S1901">
        <v>0</v>
      </c>
      <c r="T1901" s="3">
        <v>1687.78</v>
      </c>
      <c r="U1901" s="38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 s="38">
        <v>85425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4000485472</v>
      </c>
      <c r="E1902" t="s">
        <v>824</v>
      </c>
      <c r="G1902" t="s">
        <v>549</v>
      </c>
      <c r="H1902" t="s">
        <v>24</v>
      </c>
      <c r="I1902">
        <v>371.86</v>
      </c>
      <c r="J1902">
        <v>10</v>
      </c>
      <c r="K1902">
        <v>0</v>
      </c>
      <c r="L1902" s="3">
        <v>3718.55</v>
      </c>
      <c r="M1902">
        <v>120.86</v>
      </c>
      <c r="N1902">
        <v>0</v>
      </c>
      <c r="O1902">
        <v>0</v>
      </c>
      <c r="P1902">
        <v>0</v>
      </c>
      <c r="Q1902">
        <v>0</v>
      </c>
      <c r="R1902">
        <v>148.74</v>
      </c>
      <c r="S1902">
        <v>0</v>
      </c>
      <c r="T1902" s="3">
        <v>3839.41</v>
      </c>
      <c r="U1902" s="38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 s="38">
        <v>85472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4000485324</v>
      </c>
      <c r="E1903" t="s">
        <v>825</v>
      </c>
      <c r="G1903" t="s">
        <v>549</v>
      </c>
      <c r="H1903" t="s">
        <v>24</v>
      </c>
      <c r="I1903">
        <v>344.76</v>
      </c>
      <c r="J1903">
        <v>12</v>
      </c>
      <c r="K1903">
        <v>0</v>
      </c>
      <c r="L1903" s="3">
        <v>4137.1400000000003</v>
      </c>
      <c r="M1903">
        <v>134.44999999999999</v>
      </c>
      <c r="N1903">
        <v>0</v>
      </c>
      <c r="O1903">
        <v>0</v>
      </c>
      <c r="P1903">
        <v>0</v>
      </c>
      <c r="Q1903">
        <v>0</v>
      </c>
      <c r="R1903">
        <v>165.48</v>
      </c>
      <c r="S1903">
        <v>0</v>
      </c>
      <c r="T1903" s="3">
        <v>4271.59</v>
      </c>
      <c r="U1903" s="38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 s="38">
        <v>85324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4000485316</v>
      </c>
      <c r="E1904" t="s">
        <v>826</v>
      </c>
      <c r="G1904" t="s">
        <v>549</v>
      </c>
      <c r="H1904" t="s">
        <v>24</v>
      </c>
      <c r="I1904">
        <v>449.76</v>
      </c>
      <c r="J1904">
        <v>8</v>
      </c>
      <c r="K1904">
        <v>0</v>
      </c>
      <c r="L1904" s="3">
        <v>3598.11</v>
      </c>
      <c r="M1904">
        <v>116.94</v>
      </c>
      <c r="N1904">
        <v>0</v>
      </c>
      <c r="O1904">
        <v>0</v>
      </c>
      <c r="P1904">
        <v>0</v>
      </c>
      <c r="Q1904">
        <v>0</v>
      </c>
      <c r="R1904">
        <v>143.93</v>
      </c>
      <c r="S1904">
        <v>0</v>
      </c>
      <c r="T1904" s="3">
        <v>3715.05</v>
      </c>
      <c r="U1904" s="38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 s="38">
        <v>85316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5644</v>
      </c>
      <c r="B1905" t="s">
        <v>819</v>
      </c>
      <c r="C1905" s="1">
        <v>46059</v>
      </c>
      <c r="D1905" s="2">
        <v>4000485321</v>
      </c>
      <c r="E1905" t="s">
        <v>821</v>
      </c>
      <c r="G1905" t="s">
        <v>549</v>
      </c>
      <c r="H1905" t="s">
        <v>24</v>
      </c>
      <c r="I1905">
        <v>437.96</v>
      </c>
      <c r="J1905">
        <v>12</v>
      </c>
      <c r="K1905">
        <v>0</v>
      </c>
      <c r="L1905" s="3">
        <v>5255.48</v>
      </c>
      <c r="M1905">
        <v>170.8</v>
      </c>
      <c r="N1905">
        <v>0</v>
      </c>
      <c r="O1905">
        <v>0</v>
      </c>
      <c r="P1905">
        <v>0</v>
      </c>
      <c r="Q1905">
        <v>0</v>
      </c>
      <c r="R1905">
        <v>210.22</v>
      </c>
      <c r="S1905">
        <v>0</v>
      </c>
      <c r="T1905" s="3">
        <v>5426.28</v>
      </c>
      <c r="U1905" s="38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 s="38">
        <v>85321</v>
      </c>
      <c r="Y1905" t="str">
        <f>VLOOKUP(Tabela1[[#This Row],[CÓD PRODUTO ]],[1]fornnecedor!$A:$G,7,0)</f>
        <v>TINTA EM PÓ</v>
      </c>
      <c r="Z1905">
        <v>109324</v>
      </c>
      <c r="AA1905" t="str">
        <f>Tabela1[[#This Row],[DESCRIÇÃO]]</f>
        <v>DISSOLTEX IND QUIMICA LTDA</v>
      </c>
    </row>
    <row r="1906" spans="1:27" x14ac:dyDescent="0.3">
      <c r="A1906" t="s">
        <v>5644</v>
      </c>
      <c r="B1906" t="s">
        <v>819</v>
      </c>
      <c r="C1906" s="1">
        <v>46059</v>
      </c>
      <c r="D1906" s="2">
        <v>4000485318</v>
      </c>
      <c r="E1906" t="s">
        <v>822</v>
      </c>
      <c r="G1906" t="s">
        <v>549</v>
      </c>
      <c r="H1906" t="s">
        <v>24</v>
      </c>
      <c r="I1906">
        <v>549.11</v>
      </c>
      <c r="J1906">
        <v>15</v>
      </c>
      <c r="K1906">
        <v>0</v>
      </c>
      <c r="L1906" s="3">
        <v>8236.58</v>
      </c>
      <c r="M1906">
        <v>267.69</v>
      </c>
      <c r="N1906">
        <v>0</v>
      </c>
      <c r="O1906">
        <v>0</v>
      </c>
      <c r="P1906">
        <v>0</v>
      </c>
      <c r="Q1906">
        <v>0</v>
      </c>
      <c r="R1906">
        <v>576.55999999999995</v>
      </c>
      <c r="S1906">
        <v>0</v>
      </c>
      <c r="T1906" s="3">
        <v>8504.27</v>
      </c>
      <c r="U1906" s="38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 s="38">
        <v>85318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5644</v>
      </c>
      <c r="B1907" t="s">
        <v>819</v>
      </c>
      <c r="C1907" s="1">
        <v>46059</v>
      </c>
      <c r="D1907" s="2">
        <v>4000485380</v>
      </c>
      <c r="E1907" t="s">
        <v>4497</v>
      </c>
      <c r="G1907" t="s">
        <v>549</v>
      </c>
      <c r="H1907" t="s">
        <v>24</v>
      </c>
      <c r="I1907">
        <v>426.35</v>
      </c>
      <c r="J1907">
        <v>8</v>
      </c>
      <c r="K1907">
        <v>0</v>
      </c>
      <c r="L1907" s="3">
        <v>3410.83</v>
      </c>
      <c r="M1907">
        <v>110.85</v>
      </c>
      <c r="N1907">
        <v>0</v>
      </c>
      <c r="O1907">
        <v>0</v>
      </c>
      <c r="P1907">
        <v>0</v>
      </c>
      <c r="Q1907">
        <v>0</v>
      </c>
      <c r="R1907">
        <v>136.43</v>
      </c>
      <c r="S1907">
        <v>0</v>
      </c>
      <c r="T1907" s="3">
        <v>3521.68</v>
      </c>
      <c r="U1907" s="38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 s="38">
        <v>85380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5644</v>
      </c>
      <c r="B1908" t="s">
        <v>819</v>
      </c>
      <c r="C1908" s="1">
        <v>46059</v>
      </c>
      <c r="D1908" s="2">
        <v>4000485320</v>
      </c>
      <c r="E1908" t="s">
        <v>4940</v>
      </c>
      <c r="G1908" t="s">
        <v>549</v>
      </c>
      <c r="H1908" t="s">
        <v>24</v>
      </c>
      <c r="I1908">
        <v>399.89</v>
      </c>
      <c r="J1908">
        <v>20</v>
      </c>
      <c r="K1908">
        <v>0</v>
      </c>
      <c r="L1908" s="3">
        <v>7997.87</v>
      </c>
      <c r="M1908">
        <v>259.93</v>
      </c>
      <c r="N1908">
        <v>0</v>
      </c>
      <c r="O1908">
        <v>0</v>
      </c>
      <c r="P1908">
        <v>0</v>
      </c>
      <c r="Q1908">
        <v>0</v>
      </c>
      <c r="R1908">
        <v>319.92</v>
      </c>
      <c r="S1908">
        <v>0</v>
      </c>
      <c r="T1908" s="3">
        <v>8257.7999999999993</v>
      </c>
      <c r="U1908" s="3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 s="38">
        <v>85320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5644</v>
      </c>
      <c r="B1909" t="s">
        <v>819</v>
      </c>
      <c r="C1909" s="1">
        <v>46059</v>
      </c>
      <c r="D1909" s="2">
        <v>4000485397</v>
      </c>
      <c r="E1909" t="s">
        <v>4507</v>
      </c>
      <c r="G1909" t="s">
        <v>549</v>
      </c>
      <c r="H1909" t="s">
        <v>24</v>
      </c>
      <c r="I1909">
        <v>420.71</v>
      </c>
      <c r="J1909">
        <v>8</v>
      </c>
      <c r="K1909">
        <v>0</v>
      </c>
      <c r="L1909" s="3">
        <v>3365.68</v>
      </c>
      <c r="M1909">
        <v>109.39</v>
      </c>
      <c r="N1909">
        <v>0</v>
      </c>
      <c r="O1909">
        <v>0</v>
      </c>
      <c r="P1909">
        <v>0</v>
      </c>
      <c r="Q1909">
        <v>0</v>
      </c>
      <c r="R1909">
        <v>134.63</v>
      </c>
      <c r="S1909">
        <v>0</v>
      </c>
      <c r="T1909" s="3">
        <v>3475.07</v>
      </c>
      <c r="U1909" s="38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 s="38">
        <v>85397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5645</v>
      </c>
      <c r="B1910" t="s">
        <v>819</v>
      </c>
      <c r="C1910" s="1">
        <v>46078</v>
      </c>
      <c r="D1910" s="2">
        <v>4000485319</v>
      </c>
      <c r="E1910" t="s">
        <v>4956</v>
      </c>
      <c r="G1910" t="s">
        <v>549</v>
      </c>
      <c r="H1910" t="s">
        <v>24</v>
      </c>
      <c r="I1910" s="3">
        <v>1043.6199999999999</v>
      </c>
      <c r="J1910">
        <v>2</v>
      </c>
      <c r="K1910">
        <v>0</v>
      </c>
      <c r="L1910" s="3">
        <v>2087.2399999999998</v>
      </c>
      <c r="M1910">
        <v>67.84</v>
      </c>
      <c r="N1910">
        <v>0</v>
      </c>
      <c r="O1910">
        <v>0</v>
      </c>
      <c r="P1910">
        <v>0</v>
      </c>
      <c r="Q1910">
        <v>0</v>
      </c>
      <c r="R1910">
        <v>83.49</v>
      </c>
      <c r="S1910">
        <v>0</v>
      </c>
      <c r="T1910" s="3">
        <v>2155.08</v>
      </c>
      <c r="U1910" s="38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 s="38">
        <v>85319</v>
      </c>
      <c r="Y1910" t="str">
        <f>VLOOKUP(Tabela1[[#This Row],[CÓD PRODUTO ]],[1]fornnecedor!$A:$G,7,0)</f>
        <v>TINTA EM PÓ</v>
      </c>
      <c r="Z1910">
        <v>109695</v>
      </c>
      <c r="AA1910" t="str">
        <f>Tabela1[[#This Row],[DESCRIÇÃO]]</f>
        <v>DISSOLTEX IND QUIMICA LTDA</v>
      </c>
    </row>
    <row r="1911" spans="1:27" x14ac:dyDescent="0.3">
      <c r="A1911" t="s">
        <v>5645</v>
      </c>
      <c r="B1911" t="s">
        <v>819</v>
      </c>
      <c r="C1911" s="1">
        <v>46078</v>
      </c>
      <c r="D1911" s="2">
        <v>4000485324</v>
      </c>
      <c r="E1911" t="s">
        <v>825</v>
      </c>
      <c r="G1911" t="s">
        <v>549</v>
      </c>
      <c r="H1911" t="s">
        <v>24</v>
      </c>
      <c r="I1911">
        <v>379.23</v>
      </c>
      <c r="J1911">
        <v>6</v>
      </c>
      <c r="K1911">
        <v>0</v>
      </c>
      <c r="L1911" s="3">
        <v>2275.35</v>
      </c>
      <c r="M1911">
        <v>73.94</v>
      </c>
      <c r="N1911">
        <v>0</v>
      </c>
      <c r="O1911">
        <v>0</v>
      </c>
      <c r="P1911">
        <v>0</v>
      </c>
      <c r="Q1911">
        <v>0</v>
      </c>
      <c r="R1911">
        <v>91.01</v>
      </c>
      <c r="S1911">
        <v>0</v>
      </c>
      <c r="T1911" s="3">
        <v>2349.29</v>
      </c>
      <c r="U1911" s="38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 s="38">
        <v>85324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827</v>
      </c>
      <c r="B1912" t="s">
        <v>828</v>
      </c>
      <c r="C1912" s="1">
        <v>46038</v>
      </c>
      <c r="D1912" s="2">
        <v>3002085344</v>
      </c>
      <c r="E1912" t="s">
        <v>829</v>
      </c>
      <c r="G1912" t="s">
        <v>830</v>
      </c>
      <c r="H1912" t="s">
        <v>24</v>
      </c>
      <c r="I1912">
        <v>26</v>
      </c>
      <c r="J1912">
        <v>120</v>
      </c>
      <c r="K1912">
        <v>0</v>
      </c>
      <c r="L1912" s="3">
        <v>3120</v>
      </c>
      <c r="M1912">
        <v>40.56</v>
      </c>
      <c r="N1912">
        <v>0</v>
      </c>
      <c r="O1912">
        <v>0</v>
      </c>
      <c r="P1912">
        <v>0</v>
      </c>
      <c r="Q1912">
        <v>0</v>
      </c>
      <c r="R1912">
        <v>374.4</v>
      </c>
      <c r="S1912">
        <v>0</v>
      </c>
      <c r="T1912" s="3">
        <v>3160.56</v>
      </c>
      <c r="U1912" s="38">
        <v>11000432</v>
      </c>
      <c r="V1912" t="str">
        <f>VLOOKUP(Tabela1[[#This Row],[CÓD FORNECEDOR]],'[1]BASE FORNECEDORES'!$A:$N,11,0)</f>
        <v>35.711.701/0001-13</v>
      </c>
      <c r="W1912" t="str">
        <f>VLOOKUP(Tabela1[[#This Row],[CNPJ]],'[1]BASE FORNECEDORES'!$K:$R,8,0)</f>
        <v>MARTELENA ALMEIDA INDUSTRIA E COMERCIO DE TINTAS EIRELI</v>
      </c>
      <c r="X1912" s="38">
        <v>85344</v>
      </c>
      <c r="Y1912" t="str">
        <f>VLOOKUP(Tabela1[[#This Row],[CÓD PRODUTO ]],[1]fornnecedor!$A:$G,7,0)</f>
        <v>MASSA CORRIDA / ACRÍLICA</v>
      </c>
      <c r="Z1912">
        <v>4128</v>
      </c>
      <c r="AA1912" t="str">
        <f>Tabela1[[#This Row],[DESCRIÇÃO]]</f>
        <v>MARTELENA ALMEIDA INDUSTRIA E COMERCIO DE TINTAS EIRELI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3002385584</v>
      </c>
      <c r="E1913" t="s">
        <v>831</v>
      </c>
      <c r="F1913" t="s">
        <v>64</v>
      </c>
      <c r="G1913" t="s">
        <v>830</v>
      </c>
      <c r="H1913" t="s">
        <v>24</v>
      </c>
      <c r="I1913">
        <v>47.77</v>
      </c>
      <c r="J1913">
        <v>120</v>
      </c>
      <c r="K1913">
        <v>0</v>
      </c>
      <c r="L1913" s="3">
        <v>5732.4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 s="3">
        <v>5732.4</v>
      </c>
      <c r="U1913" s="38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 s="38">
        <v>85584</v>
      </c>
      <c r="Y1913" t="str">
        <f>VLOOKUP(Tabela1[[#This Row],[CÓD PRODUTO ]],[1]fornnecedor!$A:$G,7,0)</f>
        <v>TEXTURA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3002385359</v>
      </c>
      <c r="E1914" t="s">
        <v>832</v>
      </c>
      <c r="G1914" t="s">
        <v>830</v>
      </c>
      <c r="H1914" t="s">
        <v>24</v>
      </c>
      <c r="I1914">
        <v>47.77</v>
      </c>
      <c r="J1914">
        <v>30</v>
      </c>
      <c r="K1914">
        <v>0</v>
      </c>
      <c r="L1914" s="3">
        <v>1433.1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1433.1</v>
      </c>
      <c r="U1914" s="38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 s="38">
        <v>85359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3002387104</v>
      </c>
      <c r="E1915" t="s">
        <v>833</v>
      </c>
      <c r="G1915" t="s">
        <v>830</v>
      </c>
      <c r="H1915" t="s">
        <v>24</v>
      </c>
      <c r="I1915">
        <v>47.77</v>
      </c>
      <c r="J1915">
        <v>20</v>
      </c>
      <c r="K1915">
        <v>0</v>
      </c>
      <c r="L1915">
        <v>955.4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955.4</v>
      </c>
      <c r="U1915" s="38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 s="38">
        <v>87104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3000185346</v>
      </c>
      <c r="E1916" t="s">
        <v>834</v>
      </c>
      <c r="G1916" t="s">
        <v>830</v>
      </c>
      <c r="H1916" t="s">
        <v>24</v>
      </c>
      <c r="I1916">
        <v>43.58</v>
      </c>
      <c r="J1916">
        <v>10</v>
      </c>
      <c r="K1916">
        <v>0</v>
      </c>
      <c r="L1916">
        <v>435.8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435.8</v>
      </c>
      <c r="U1916" s="38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 s="38">
        <v>85346</v>
      </c>
      <c r="Y1916" t="str">
        <f>VLOOKUP(Tabela1[[#This Row],[CÓD PRODUTO ]],[1]fornnecedor!$A:$G,7,0)</f>
        <v>TINTA PAREDE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3000185345</v>
      </c>
      <c r="E1917" t="s">
        <v>835</v>
      </c>
      <c r="G1917" t="s">
        <v>830</v>
      </c>
      <c r="H1917" t="s">
        <v>24</v>
      </c>
      <c r="I1917">
        <v>43.58</v>
      </c>
      <c r="J1917">
        <v>20</v>
      </c>
      <c r="K1917">
        <v>0</v>
      </c>
      <c r="L1917">
        <v>871.6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871.6</v>
      </c>
      <c r="U1917" s="38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 s="38">
        <v>85345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5646</v>
      </c>
      <c r="B1918" t="s">
        <v>828</v>
      </c>
      <c r="C1918" s="1">
        <v>46072</v>
      </c>
      <c r="D1918" s="2">
        <v>3002085344</v>
      </c>
      <c r="E1918" t="s">
        <v>829</v>
      </c>
      <c r="G1918" t="s">
        <v>830</v>
      </c>
      <c r="H1918" t="s">
        <v>24</v>
      </c>
      <c r="I1918">
        <v>26</v>
      </c>
      <c r="J1918">
        <v>135</v>
      </c>
      <c r="K1918">
        <v>0</v>
      </c>
      <c r="L1918" s="3">
        <v>3510</v>
      </c>
      <c r="M1918">
        <v>45.63</v>
      </c>
      <c r="N1918">
        <v>0</v>
      </c>
      <c r="O1918">
        <v>0</v>
      </c>
      <c r="P1918">
        <v>0</v>
      </c>
      <c r="Q1918">
        <v>0</v>
      </c>
      <c r="R1918">
        <v>421.2</v>
      </c>
      <c r="S1918">
        <v>0</v>
      </c>
      <c r="T1918" s="3">
        <v>3555.63</v>
      </c>
      <c r="U1918" s="3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 s="38">
        <v>85344</v>
      </c>
      <c r="Y1918" t="str">
        <f>VLOOKUP(Tabela1[[#This Row],[CÓD PRODUTO ]],[1]fornnecedor!$A:$G,7,0)</f>
        <v>MASSA CORRIDA / ACRÍLICA</v>
      </c>
      <c r="Z1918">
        <v>4174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5646</v>
      </c>
      <c r="B1919" t="s">
        <v>828</v>
      </c>
      <c r="C1919" s="1">
        <v>46072</v>
      </c>
      <c r="D1919" s="2">
        <v>3002387186</v>
      </c>
      <c r="E1919" t="s">
        <v>5432</v>
      </c>
      <c r="G1919" t="s">
        <v>830</v>
      </c>
      <c r="H1919" t="s">
        <v>24</v>
      </c>
      <c r="I1919">
        <v>47.77</v>
      </c>
      <c r="J1919">
        <v>30</v>
      </c>
      <c r="K1919">
        <v>0</v>
      </c>
      <c r="L1919" s="3">
        <v>1433.1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 s="3">
        <v>1433.1</v>
      </c>
      <c r="U1919" s="38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 s="38">
        <v>87186</v>
      </c>
      <c r="Y1919" t="str">
        <f>VLOOKUP(Tabela1[[#This Row],[CÓD PRODUTO ]],[1]fornnecedor!$A:$G,7,0)</f>
        <v>TEXTURA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5646</v>
      </c>
      <c r="B1920" t="s">
        <v>828</v>
      </c>
      <c r="C1920" s="1">
        <v>46072</v>
      </c>
      <c r="D1920" s="2">
        <v>3002385341</v>
      </c>
      <c r="E1920" t="s">
        <v>2690</v>
      </c>
      <c r="G1920" t="s">
        <v>830</v>
      </c>
      <c r="H1920" t="s">
        <v>24</v>
      </c>
      <c r="I1920">
        <v>47.77</v>
      </c>
      <c r="J1920">
        <v>70</v>
      </c>
      <c r="K1920">
        <v>0</v>
      </c>
      <c r="L1920" s="3">
        <v>3343.9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3343.9</v>
      </c>
      <c r="U1920" s="38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 s="38">
        <v>85341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5646</v>
      </c>
      <c r="B1921" t="s">
        <v>828</v>
      </c>
      <c r="C1921" s="1">
        <v>46072</v>
      </c>
      <c r="D1921" s="2">
        <v>3002387104</v>
      </c>
      <c r="E1921" t="s">
        <v>833</v>
      </c>
      <c r="G1921" t="s">
        <v>830</v>
      </c>
      <c r="H1921" t="s">
        <v>24</v>
      </c>
      <c r="I1921">
        <v>47.77</v>
      </c>
      <c r="J1921">
        <v>20</v>
      </c>
      <c r="K1921">
        <v>0</v>
      </c>
      <c r="L1921">
        <v>955.4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955.4</v>
      </c>
      <c r="U1921" s="38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 s="38">
        <v>87104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5646</v>
      </c>
      <c r="B1922" t="s">
        <v>828</v>
      </c>
      <c r="C1922" s="1">
        <v>46072</v>
      </c>
      <c r="D1922" s="2">
        <v>3000185345</v>
      </c>
      <c r="E1922" t="s">
        <v>835</v>
      </c>
      <c r="G1922" t="s">
        <v>830</v>
      </c>
      <c r="H1922" t="s">
        <v>24</v>
      </c>
      <c r="I1922">
        <v>43.58</v>
      </c>
      <c r="J1922">
        <v>30</v>
      </c>
      <c r="K1922">
        <v>0</v>
      </c>
      <c r="L1922" s="3">
        <v>1307.4000000000001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 s="3">
        <v>1307.4000000000001</v>
      </c>
      <c r="U1922" s="38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 s="38">
        <v>85345</v>
      </c>
      <c r="Y1922" t="str">
        <f>VLOOKUP(Tabela1[[#This Row],[CÓD PRODUTO ]],[1]fornnecedor!$A:$G,7,0)</f>
        <v>TINTA PAREDE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5646</v>
      </c>
      <c r="B1923" t="s">
        <v>828</v>
      </c>
      <c r="C1923" s="1">
        <v>46072</v>
      </c>
      <c r="D1923" s="2">
        <v>3000185346</v>
      </c>
      <c r="E1923" t="s">
        <v>834</v>
      </c>
      <c r="G1923" t="s">
        <v>830</v>
      </c>
      <c r="H1923" t="s">
        <v>24</v>
      </c>
      <c r="I1923">
        <v>43.58</v>
      </c>
      <c r="J1923">
        <v>10</v>
      </c>
      <c r="K1923">
        <v>0</v>
      </c>
      <c r="L1923">
        <v>435.8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435.8</v>
      </c>
      <c r="U1923" s="38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 s="38">
        <v>85346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5646</v>
      </c>
      <c r="B1924" t="s">
        <v>828</v>
      </c>
      <c r="C1924" s="1">
        <v>46072</v>
      </c>
      <c r="D1924" s="2">
        <v>3002387185</v>
      </c>
      <c r="E1924" t="s">
        <v>5431</v>
      </c>
      <c r="G1924" t="s">
        <v>830</v>
      </c>
      <c r="H1924" t="s">
        <v>24</v>
      </c>
      <c r="I1924">
        <v>47.77</v>
      </c>
      <c r="J1924">
        <v>30</v>
      </c>
      <c r="K1924">
        <v>0</v>
      </c>
      <c r="L1924" s="3">
        <v>1433.1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 s="3">
        <v>1433.1</v>
      </c>
      <c r="U1924" s="38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 s="38">
        <v>87185</v>
      </c>
      <c r="Y1924" t="str">
        <f>VLOOKUP(Tabela1[[#This Row],[CÓD PRODUTO ]],[1]fornnecedor!$A:$G,7,0)</f>
        <v>TEXTURA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5380</v>
      </c>
      <c r="B1925" t="s">
        <v>5381</v>
      </c>
      <c r="C1925" s="1">
        <v>46049</v>
      </c>
      <c r="D1925" s="2">
        <v>2003023580</v>
      </c>
      <c r="E1925" t="s">
        <v>4667</v>
      </c>
      <c r="G1925" t="s">
        <v>1394</v>
      </c>
      <c r="H1925" t="s">
        <v>24</v>
      </c>
      <c r="I1925">
        <v>0.35</v>
      </c>
      <c r="J1925" s="3">
        <v>16430</v>
      </c>
      <c r="K1925">
        <v>0</v>
      </c>
      <c r="L1925" s="3">
        <v>5750.5</v>
      </c>
      <c r="M1925">
        <v>0</v>
      </c>
      <c r="N1925">
        <v>0</v>
      </c>
      <c r="O1925">
        <v>77.95</v>
      </c>
      <c r="P1925">
        <v>0</v>
      </c>
      <c r="Q1925">
        <v>0</v>
      </c>
      <c r="R1925">
        <v>0</v>
      </c>
      <c r="S1925">
        <v>0</v>
      </c>
      <c r="T1925" s="3">
        <v>5750.5</v>
      </c>
      <c r="U1925" s="38">
        <v>11000448</v>
      </c>
      <c r="V1925" t="str">
        <f>VLOOKUP(Tabela1[[#This Row],[CÓD FORNECEDOR]],'[1]BASE FORNECEDORES'!$A:$N,11,0)</f>
        <v>43.959.312/0001-30</v>
      </c>
      <c r="W1925" t="str">
        <f>VLOOKUP(Tabela1[[#This Row],[CNPJ]],'[1]BASE FORNECEDORES'!$K:$R,8,0)</f>
        <v>RB REFINISH COMERCIAL ACESSORIOS LTDA</v>
      </c>
      <c r="X1925" s="38">
        <v>23580</v>
      </c>
      <c r="Y1925" t="str">
        <f>VLOOKUP(Tabela1[[#This Row],[CÓD PRODUTO ]],[1]fornnecedor!$A:$G,7,0)</f>
        <v>COADORES</v>
      </c>
      <c r="Z1925">
        <v>1802</v>
      </c>
      <c r="AA1925" t="str">
        <f>Tabela1[[#This Row],[DESCRIÇÃO]]</f>
        <v>RB REFINISH COMERCIAL ACESSORIOS LTDA</v>
      </c>
    </row>
    <row r="1926" spans="1:27" x14ac:dyDescent="0.3">
      <c r="A1926" t="s">
        <v>5380</v>
      </c>
      <c r="B1926" t="s">
        <v>5381</v>
      </c>
      <c r="C1926" s="1">
        <v>46049</v>
      </c>
      <c r="D1926" s="2">
        <v>99999922280</v>
      </c>
      <c r="E1926" t="s">
        <v>1393</v>
      </c>
      <c r="G1926" t="s">
        <v>1394</v>
      </c>
      <c r="H1926" t="s">
        <v>24</v>
      </c>
      <c r="I1926">
        <v>0.95</v>
      </c>
      <c r="J1926" s="3">
        <v>1500</v>
      </c>
      <c r="K1926">
        <v>0</v>
      </c>
      <c r="L1926" s="3">
        <v>1425</v>
      </c>
      <c r="M1926">
        <v>0</v>
      </c>
      <c r="N1926">
        <v>0</v>
      </c>
      <c r="O1926">
        <v>19.32</v>
      </c>
      <c r="P1926">
        <v>0</v>
      </c>
      <c r="Q1926">
        <v>0</v>
      </c>
      <c r="R1926">
        <v>0</v>
      </c>
      <c r="S1926">
        <v>0</v>
      </c>
      <c r="T1926" s="3">
        <v>1425</v>
      </c>
      <c r="U1926" s="38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 s="38">
        <v>22280</v>
      </c>
      <c r="Y1926" t="str">
        <f>VLOOKUP(Tabela1[[#This Row],[CÓD PRODUTO ]],[1]fornnecedor!$A:$G,7,0)</f>
        <v>GRUPO CONVERSAO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5380</v>
      </c>
      <c r="B1927" t="s">
        <v>5381</v>
      </c>
      <c r="C1927" s="1">
        <v>46049</v>
      </c>
      <c r="D1927" s="2">
        <v>2002020556</v>
      </c>
      <c r="E1927" t="s">
        <v>3148</v>
      </c>
      <c r="G1927" t="s">
        <v>1394</v>
      </c>
      <c r="H1927" t="s">
        <v>24</v>
      </c>
      <c r="I1927">
        <v>3.8</v>
      </c>
      <c r="J1927">
        <v>500</v>
      </c>
      <c r="K1927">
        <v>0</v>
      </c>
      <c r="L1927" s="3">
        <v>1900</v>
      </c>
      <c r="M1927">
        <v>0</v>
      </c>
      <c r="N1927">
        <v>0</v>
      </c>
      <c r="O1927">
        <v>25.75</v>
      </c>
      <c r="P1927">
        <v>0</v>
      </c>
      <c r="Q1927">
        <v>0</v>
      </c>
      <c r="R1927">
        <v>0</v>
      </c>
      <c r="S1927">
        <v>0</v>
      </c>
      <c r="T1927" s="3">
        <v>1900</v>
      </c>
      <c r="U1927" s="38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 s="38">
        <v>20556</v>
      </c>
      <c r="Y1927" t="str">
        <f>VLOOKUP(Tabela1[[#This Row],[CÓD PRODUTO ]],[1]fornnecedor!$A:$G,7,0)</f>
        <v>FLANELAS / PANOS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841</v>
      </c>
      <c r="B1928" t="s">
        <v>842</v>
      </c>
      <c r="C1928" s="1">
        <v>46030</v>
      </c>
      <c r="D1928" s="2">
        <v>2001122598</v>
      </c>
      <c r="E1928" t="s">
        <v>843</v>
      </c>
      <c r="G1928" t="s">
        <v>844</v>
      </c>
      <c r="H1928" t="s">
        <v>24</v>
      </c>
      <c r="I1928">
        <v>265</v>
      </c>
      <c r="J1928">
        <v>10</v>
      </c>
      <c r="K1928">
        <v>0</v>
      </c>
      <c r="L1928" s="3">
        <v>2650.01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106</v>
      </c>
      <c r="S1928">
        <v>0</v>
      </c>
      <c r="T1928" s="3">
        <v>2650.01</v>
      </c>
      <c r="U1928" s="38">
        <v>11000456</v>
      </c>
      <c r="V1928" t="str">
        <f>VLOOKUP(Tabela1[[#This Row],[CÓD FORNECEDOR]],'[1]BASE FORNECEDORES'!$A:$N,11,0)</f>
        <v>47.110.960/0001-78</v>
      </c>
      <c r="W1928" t="str">
        <f>VLOOKUP(Tabela1[[#This Row],[CNPJ]],'[1]BASE FORNECEDORES'!$K:$R,8,0)</f>
        <v>KARCHER IND E COM LTDA</v>
      </c>
      <c r="X1928" s="38">
        <v>22598</v>
      </c>
      <c r="Y1928" t="str">
        <f>VLOOKUP(Tabela1[[#This Row],[CÓD PRODUTO ]],[1]fornnecedor!$A:$G,7,0)</f>
        <v>LINHA DE HIGENIZAÇÃO E ESTÉTICA  AUTOMOTIVA VONIX</v>
      </c>
      <c r="Z1928">
        <v>1566129</v>
      </c>
      <c r="AA1928" t="str">
        <f>Tabela1[[#This Row],[DESCRIÇÃO]]</f>
        <v>KARCHER IND E COM LTDA</v>
      </c>
    </row>
    <row r="1929" spans="1:27" x14ac:dyDescent="0.3">
      <c r="A1929" t="s">
        <v>845</v>
      </c>
      <c r="B1929" t="s">
        <v>846</v>
      </c>
      <c r="C1929" s="1">
        <v>46042</v>
      </c>
      <c r="D1929" s="2">
        <v>3000686548</v>
      </c>
      <c r="E1929" t="s">
        <v>847</v>
      </c>
      <c r="G1929" t="s">
        <v>543</v>
      </c>
      <c r="H1929" t="s">
        <v>24</v>
      </c>
      <c r="I1929">
        <v>322.19</v>
      </c>
      <c r="J1929">
        <v>2</v>
      </c>
      <c r="K1929">
        <v>0</v>
      </c>
      <c r="L1929">
        <v>644.38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644.38</v>
      </c>
      <c r="U1929" s="38">
        <v>11000466</v>
      </c>
      <c r="V1929" t="str">
        <f>VLOOKUP(Tabela1[[#This Row],[CÓD FORNECEDOR]],'[1]BASE FORNECEDORES'!$A:$N,11,0)</f>
        <v>54.111.999/0001-75</v>
      </c>
      <c r="W1929" t="str">
        <f>VLOOKUP(Tabela1[[#This Row],[CNPJ]],'[1]BASE FORNECEDORES'!$K:$R,8,0)</f>
        <v>ATACADAO DAS TINTAS IRMAOS SOARES LTDA</v>
      </c>
      <c r="X1929" s="38">
        <v>86548</v>
      </c>
      <c r="Y1929" t="str">
        <f>VLOOKUP(Tabela1[[#This Row],[CÓD PRODUTO ]],[1]fornnecedor!$A:$G,7,0)</f>
        <v>BASES IMOBILIÁRIAS</v>
      </c>
      <c r="Z1929">
        <v>6710</v>
      </c>
      <c r="AA1929" t="str">
        <f>Tabela1[[#This Row],[DESCRIÇÃO]]</f>
        <v>ATACADAO DAS TINTAS IRMAOS SOARES LTDA</v>
      </c>
    </row>
    <row r="1930" spans="1:27" x14ac:dyDescent="0.3">
      <c r="A1930" t="s">
        <v>848</v>
      </c>
      <c r="B1930" t="s">
        <v>846</v>
      </c>
      <c r="C1930" s="1">
        <v>46052</v>
      </c>
      <c r="D1930" s="2">
        <v>4000287182</v>
      </c>
      <c r="E1930" t="s">
        <v>849</v>
      </c>
      <c r="G1930" t="s">
        <v>810</v>
      </c>
      <c r="H1930" t="s">
        <v>24</v>
      </c>
      <c r="I1930">
        <v>324.11</v>
      </c>
      <c r="J1930">
        <v>5</v>
      </c>
      <c r="K1930">
        <v>0</v>
      </c>
      <c r="L1930" s="3">
        <v>1620.55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 s="3">
        <v>1620.55</v>
      </c>
      <c r="U1930" s="38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 s="38">
        <v>87182</v>
      </c>
      <c r="Y1930" t="str">
        <f>VLOOKUP(Tabela1[[#This Row],[CÓD PRODUTO ]],[1]fornnecedor!$A:$G,7,0)</f>
        <v>EPOXI</v>
      </c>
      <c r="Z1930">
        <v>7121</v>
      </c>
      <c r="AA1930" t="str">
        <f>Tabela1[[#This Row],[DESCRIÇÃO]]</f>
        <v>ATACADAO DAS TINTAS IRMAOS SOARES LTDA</v>
      </c>
    </row>
    <row r="1931" spans="1:27" x14ac:dyDescent="0.3">
      <c r="A1931" t="s">
        <v>5647</v>
      </c>
      <c r="B1931" t="s">
        <v>846</v>
      </c>
      <c r="C1931" s="1">
        <v>46056</v>
      </c>
      <c r="D1931" s="2">
        <v>4000186042</v>
      </c>
      <c r="E1931" t="s">
        <v>2806</v>
      </c>
      <c r="G1931" t="s">
        <v>543</v>
      </c>
      <c r="H1931" t="s">
        <v>24</v>
      </c>
      <c r="I1931">
        <v>66.709999999999994</v>
      </c>
      <c r="J1931">
        <v>6</v>
      </c>
      <c r="K1931">
        <v>0</v>
      </c>
      <c r="L1931">
        <v>400.26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400.26</v>
      </c>
      <c r="U1931" s="38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 s="38">
        <v>86042</v>
      </c>
      <c r="Y1931" t="str">
        <f>VLOOKUP(Tabela1[[#This Row],[CÓD PRODUTO ]],[1]fornnecedor!$A:$G,7,0)</f>
        <v>ESMALTES</v>
      </c>
      <c r="Z1931">
        <v>7228</v>
      </c>
      <c r="AA1931" t="str">
        <f>Tabela1[[#This Row],[DESCRIÇÃO]]</f>
        <v>ATACADAO DAS TINTAS IRMAOS SOARES LTDA</v>
      </c>
    </row>
    <row r="1932" spans="1:27" x14ac:dyDescent="0.3">
      <c r="A1932" t="s">
        <v>5648</v>
      </c>
      <c r="B1932" t="s">
        <v>5649</v>
      </c>
      <c r="C1932" s="1">
        <v>46079</v>
      </c>
      <c r="D1932" s="2">
        <v>2005886984</v>
      </c>
      <c r="E1932" t="s">
        <v>4808</v>
      </c>
      <c r="G1932" t="s">
        <v>4809</v>
      </c>
      <c r="H1932" t="s">
        <v>24</v>
      </c>
      <c r="I1932">
        <v>34.99</v>
      </c>
      <c r="J1932">
        <v>50</v>
      </c>
      <c r="K1932">
        <v>0</v>
      </c>
      <c r="L1932" s="3">
        <v>1749.5</v>
      </c>
      <c r="M1932">
        <v>56.86</v>
      </c>
      <c r="N1932">
        <v>0</v>
      </c>
      <c r="O1932">
        <v>80</v>
      </c>
      <c r="P1932">
        <v>0</v>
      </c>
      <c r="Q1932">
        <v>0</v>
      </c>
      <c r="R1932">
        <v>89.93</v>
      </c>
      <c r="S1932">
        <v>0</v>
      </c>
      <c r="T1932" s="3">
        <v>1806.36</v>
      </c>
      <c r="U1932" s="38">
        <v>11000467</v>
      </c>
      <c r="V1932" t="str">
        <f>VLOOKUP(Tabela1[[#This Row],[CÓD FORNECEDOR]],'[1]BASE FORNECEDORES'!$A:$N,11,0)</f>
        <v>60.576.790/0001-80</v>
      </c>
      <c r="W1932" t="str">
        <f>VLOOKUP(Tabela1[[#This Row],[CNPJ]],'[1]BASE FORNECEDORES'!$K:$R,8,0)</f>
        <v>EQUIPAMENTOS PARA PINTURA MAJAM LTDA - EM RECUPERACAO JUDICI</v>
      </c>
      <c r="X1932" s="38">
        <v>86984</v>
      </c>
      <c r="Y1932" t="str">
        <f>VLOOKUP(Tabela1[[#This Row],[CÓD PRODUTO ]],[1]fornnecedor!$A:$G,7,0)</f>
        <v>OUTRAS FERRAMENTAS / EQUIPAMENTOS</v>
      </c>
      <c r="Z1932">
        <v>371158</v>
      </c>
      <c r="AA1932" t="str">
        <f>Tabela1[[#This Row],[DESCRIÇÃO]]</f>
        <v>EQUIPAMENTOS PARA PINTURA MAJAM LTDA - EM RECUPERACAO JUDICI</v>
      </c>
    </row>
    <row r="1933" spans="1:27" x14ac:dyDescent="0.3">
      <c r="A1933" t="s">
        <v>5650</v>
      </c>
      <c r="B1933" t="s">
        <v>5651</v>
      </c>
      <c r="C1933" s="1">
        <v>46064</v>
      </c>
      <c r="D1933" s="2">
        <v>3002387127</v>
      </c>
      <c r="E1933" t="s">
        <v>2694</v>
      </c>
      <c r="G1933" t="s">
        <v>1108</v>
      </c>
      <c r="H1933" t="s">
        <v>24</v>
      </c>
      <c r="I1933">
        <v>63.7</v>
      </c>
      <c r="J1933">
        <v>8</v>
      </c>
      <c r="K1933">
        <v>0</v>
      </c>
      <c r="L1933">
        <v>509.6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509.6</v>
      </c>
      <c r="U1933" s="38">
        <v>11000468</v>
      </c>
      <c r="V1933" t="str">
        <f>VLOOKUP(Tabela1[[#This Row],[CÓD FORNECEDOR]],'[1]BASE FORNECEDORES'!$A:$N,11,0)</f>
        <v>14.016.845/0001-80</v>
      </c>
      <c r="W1933" t="str">
        <f>VLOOKUP(Tabela1[[#This Row],[CNPJ]],'[1]BASE FORNECEDORES'!$K:$R,8,0)</f>
        <v>DURACOLOR INDUSTRIA E COMERCIO DE TINTAS</v>
      </c>
      <c r="X1933" s="38">
        <v>87127</v>
      </c>
      <c r="Y1933" t="str">
        <f>VLOOKUP(Tabela1[[#This Row],[CÓD PRODUTO ]],[1]fornnecedor!$A:$G,7,0)</f>
        <v>TEXTURA</v>
      </c>
      <c r="Z1933">
        <v>23589</v>
      </c>
      <c r="AA1933" t="str">
        <f>Tabela1[[#This Row],[DESCRIÇÃO]]</f>
        <v>DURACOLOR INDUSTRIA E COMERCIO DE TINTAS</v>
      </c>
    </row>
    <row r="1934" spans="1:27" x14ac:dyDescent="0.3">
      <c r="A1934" t="s">
        <v>5652</v>
      </c>
      <c r="B1934" t="s">
        <v>5651</v>
      </c>
      <c r="C1934" s="1">
        <v>46079</v>
      </c>
      <c r="D1934" s="2">
        <v>3000187038</v>
      </c>
      <c r="E1934" t="s">
        <v>1116</v>
      </c>
      <c r="G1934" t="s">
        <v>1108</v>
      </c>
      <c r="H1934" t="s">
        <v>24</v>
      </c>
      <c r="I1934">
        <v>60</v>
      </c>
      <c r="J1934">
        <v>60</v>
      </c>
      <c r="K1934">
        <v>0</v>
      </c>
      <c r="L1934" s="3">
        <v>3600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 s="3">
        <v>3600</v>
      </c>
      <c r="U1934" s="38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 s="38">
        <v>87038</v>
      </c>
      <c r="Y1934" t="str">
        <f>VLOOKUP(Tabela1[[#This Row],[CÓD PRODUTO ]],[1]fornnecedor!$A:$G,7,0)</f>
        <v>TINTA PAREDE</v>
      </c>
      <c r="Z1934">
        <v>23889</v>
      </c>
      <c r="AA1934" t="str">
        <f>Tabela1[[#This Row],[DESCRIÇÃO]]</f>
        <v>DURACOLOR INDUSTRIA E COMERCIO DE TINTAS</v>
      </c>
    </row>
    <row r="1935" spans="1:27" x14ac:dyDescent="0.3">
      <c r="A1935" t="s">
        <v>850</v>
      </c>
      <c r="B1935" t="s">
        <v>851</v>
      </c>
      <c r="C1935" s="1">
        <v>46049</v>
      </c>
      <c r="D1935" s="2">
        <v>99999922945</v>
      </c>
      <c r="E1935" t="s">
        <v>852</v>
      </c>
      <c r="G1935" t="s">
        <v>853</v>
      </c>
      <c r="H1935" t="s">
        <v>24</v>
      </c>
      <c r="I1935">
        <v>21.5</v>
      </c>
      <c r="J1935">
        <v>150</v>
      </c>
      <c r="K1935">
        <v>0</v>
      </c>
      <c r="L1935" s="3">
        <v>3225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322.49</v>
      </c>
      <c r="S1935">
        <v>0</v>
      </c>
      <c r="T1935" s="3">
        <v>3225</v>
      </c>
      <c r="U1935" s="38">
        <v>11000474</v>
      </c>
      <c r="V1935" t="str">
        <f>VLOOKUP(Tabela1[[#This Row],[CÓD FORNECEDOR]],'[1]BASE FORNECEDORES'!$A:$N,11,0)</f>
        <v>38.029.534/0001-13</v>
      </c>
      <c r="W1935" t="str">
        <f>VLOOKUP(Tabela1[[#This Row],[CNPJ]],'[1]BASE FORNECEDORES'!$K:$R,8,0)</f>
        <v>OMNI COMERCIO E SERVIÇOS LTDA</v>
      </c>
      <c r="X1935" s="38">
        <v>22945</v>
      </c>
      <c r="Y1935" t="str">
        <f>VLOOKUP(Tabela1[[#This Row],[CÓD PRODUTO ]],[1]fornnecedor!$A:$G,7,0)</f>
        <v>GRUPO CONVERSAO</v>
      </c>
      <c r="Z1935">
        <v>357897</v>
      </c>
      <c r="AA1935" t="str">
        <f>Tabela1[[#This Row],[DESCRIÇÃO]]</f>
        <v>OMNI COMERCIO E SERVIÇOS LTDA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99999922965</v>
      </c>
      <c r="E1936" t="s">
        <v>854</v>
      </c>
      <c r="G1936" t="s">
        <v>855</v>
      </c>
      <c r="H1936" t="s">
        <v>24</v>
      </c>
      <c r="I1936">
        <v>3.53</v>
      </c>
      <c r="J1936">
        <v>10</v>
      </c>
      <c r="K1936">
        <v>0</v>
      </c>
      <c r="L1936">
        <v>35.299999999999997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7.06</v>
      </c>
      <c r="S1936">
        <v>0</v>
      </c>
      <c r="T1936">
        <v>35.299999999999997</v>
      </c>
      <c r="U1936" s="38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 s="38">
        <v>22965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99999923551</v>
      </c>
      <c r="E1937" t="s">
        <v>856</v>
      </c>
      <c r="G1937" t="s">
        <v>857</v>
      </c>
      <c r="H1937" t="s">
        <v>24</v>
      </c>
      <c r="I1937">
        <v>1.8</v>
      </c>
      <c r="J1937">
        <v>10</v>
      </c>
      <c r="K1937">
        <v>0</v>
      </c>
      <c r="L1937">
        <v>18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3.6</v>
      </c>
      <c r="S1937">
        <v>0</v>
      </c>
      <c r="T1937">
        <v>18</v>
      </c>
      <c r="U1937" s="38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 s="38">
        <v>23551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99999923531</v>
      </c>
      <c r="E1938" t="s">
        <v>858</v>
      </c>
      <c r="G1938" t="s">
        <v>855</v>
      </c>
      <c r="H1938" t="s">
        <v>24</v>
      </c>
      <c r="I1938">
        <v>0.28999999999999998</v>
      </c>
      <c r="J1938">
        <v>288</v>
      </c>
      <c r="K1938">
        <v>0</v>
      </c>
      <c r="L1938">
        <v>83.52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16.7</v>
      </c>
      <c r="S1938">
        <v>0</v>
      </c>
      <c r="T1938">
        <v>83.52</v>
      </c>
      <c r="U1938" s="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 s="38">
        <v>23531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99999923526</v>
      </c>
      <c r="E1939" t="s">
        <v>859</v>
      </c>
      <c r="G1939" t="s">
        <v>857</v>
      </c>
      <c r="H1939" t="s">
        <v>24</v>
      </c>
      <c r="I1939">
        <v>0.18</v>
      </c>
      <c r="J1939">
        <v>500</v>
      </c>
      <c r="K1939">
        <v>0</v>
      </c>
      <c r="L1939">
        <v>92.45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18.489999999999998</v>
      </c>
      <c r="S1939">
        <v>0</v>
      </c>
      <c r="T1939">
        <v>92.45</v>
      </c>
      <c r="U1939" s="38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 s="38">
        <v>23526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99999987180</v>
      </c>
      <c r="E1940" t="s">
        <v>860</v>
      </c>
      <c r="G1940" t="s">
        <v>861</v>
      </c>
      <c r="H1940" t="s">
        <v>24</v>
      </c>
      <c r="I1940">
        <v>105.35</v>
      </c>
      <c r="J1940">
        <v>1</v>
      </c>
      <c r="K1940">
        <v>0</v>
      </c>
      <c r="L1940">
        <v>105.35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21.07</v>
      </c>
      <c r="S1940">
        <v>0</v>
      </c>
      <c r="T1940">
        <v>105.35</v>
      </c>
      <c r="U1940" s="38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 s="38">
        <v>87180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99999987179</v>
      </c>
      <c r="E1941" t="s">
        <v>862</v>
      </c>
      <c r="G1941" t="s">
        <v>861</v>
      </c>
      <c r="H1941" t="s">
        <v>24</v>
      </c>
      <c r="I1941">
        <v>6.7</v>
      </c>
      <c r="J1941">
        <v>1</v>
      </c>
      <c r="K1941">
        <v>0</v>
      </c>
      <c r="L1941">
        <v>6.7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1.34</v>
      </c>
      <c r="S1941">
        <v>0</v>
      </c>
      <c r="T1941">
        <v>6.7</v>
      </c>
      <c r="U1941" s="38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 s="38">
        <v>87179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99999923530</v>
      </c>
      <c r="E1942" t="s">
        <v>863</v>
      </c>
      <c r="G1942" t="s">
        <v>857</v>
      </c>
      <c r="H1942" t="s">
        <v>24</v>
      </c>
      <c r="I1942">
        <v>8.26</v>
      </c>
      <c r="J1942">
        <v>12</v>
      </c>
      <c r="K1942">
        <v>0</v>
      </c>
      <c r="L1942">
        <v>99.12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19.82</v>
      </c>
      <c r="S1942">
        <v>0</v>
      </c>
      <c r="T1942">
        <v>99.12</v>
      </c>
      <c r="U1942" s="38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 s="38">
        <v>23530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99999923527</v>
      </c>
      <c r="E1943" t="s">
        <v>864</v>
      </c>
      <c r="G1943" t="s">
        <v>855</v>
      </c>
      <c r="H1943" t="s">
        <v>24</v>
      </c>
      <c r="I1943">
        <v>0.99</v>
      </c>
      <c r="J1943">
        <v>120</v>
      </c>
      <c r="K1943">
        <v>0</v>
      </c>
      <c r="L1943">
        <v>118.8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23.76</v>
      </c>
      <c r="S1943">
        <v>0</v>
      </c>
      <c r="T1943">
        <v>118.8</v>
      </c>
      <c r="U1943" s="38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 s="38">
        <v>23527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5653</v>
      </c>
      <c r="B1944" t="s">
        <v>851</v>
      </c>
      <c r="C1944" s="1">
        <v>46065</v>
      </c>
      <c r="D1944" s="2">
        <v>99999987190</v>
      </c>
      <c r="E1944" t="s">
        <v>5421</v>
      </c>
      <c r="G1944" t="s">
        <v>458</v>
      </c>
      <c r="H1944" t="s">
        <v>24</v>
      </c>
      <c r="I1944">
        <v>268.27</v>
      </c>
      <c r="J1944">
        <v>1</v>
      </c>
      <c r="K1944">
        <v>0</v>
      </c>
      <c r="L1944">
        <v>268.27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53.65</v>
      </c>
      <c r="S1944">
        <v>0</v>
      </c>
      <c r="T1944">
        <v>268.27</v>
      </c>
      <c r="U1944" s="38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 s="38">
        <v>87190</v>
      </c>
      <c r="Y1944" t="str">
        <f>VLOOKUP(Tabela1[[#This Row],[CÓD PRODUTO ]],[1]fornnecedor!$A:$G,7,0)</f>
        <v>GRUPO CONVERSAO</v>
      </c>
      <c r="Z1944">
        <v>359569</v>
      </c>
      <c r="AA1944" t="str">
        <f>Tabela1[[#This Row],[DESCRIÇÃO]]</f>
        <v>OMNI COMERCIO E SERVIÇOS LTDA</v>
      </c>
    </row>
    <row r="1945" spans="1:27" x14ac:dyDescent="0.3">
      <c r="A1945" t="s">
        <v>865</v>
      </c>
      <c r="B1945" t="s">
        <v>866</v>
      </c>
      <c r="C1945" s="1">
        <v>46048</v>
      </c>
      <c r="D1945" s="2">
        <v>2002921785</v>
      </c>
      <c r="E1945" t="s">
        <v>867</v>
      </c>
      <c r="G1945" t="s">
        <v>324</v>
      </c>
      <c r="H1945" t="s">
        <v>24</v>
      </c>
      <c r="I1945">
        <v>11.02</v>
      </c>
      <c r="J1945">
        <v>360</v>
      </c>
      <c r="K1945">
        <v>0</v>
      </c>
      <c r="L1945" s="3">
        <v>3967.2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714.1</v>
      </c>
      <c r="S1945">
        <v>0</v>
      </c>
      <c r="T1945" s="3">
        <v>3967.2</v>
      </c>
      <c r="U1945" s="38">
        <v>11000476</v>
      </c>
      <c r="V1945" t="str">
        <f>VLOOKUP(Tabela1[[#This Row],[CÓD FORNECEDOR]],'[1]BASE FORNECEDORES'!$A:$N,11,0)</f>
        <v>60.275.431/0001-92</v>
      </c>
      <c r="W1945" t="str">
        <f>VLOOKUP(Tabela1[[#This Row],[CNPJ]],'[1]BASE FORNECEDORES'!$K:$R,8,0)</f>
        <v>PAINT COMERCIO ATACADISTA DE TINTAS LTDA</v>
      </c>
      <c r="X1945" s="38">
        <v>21785</v>
      </c>
      <c r="Y1945" t="str">
        <f>VLOOKUP(Tabela1[[#This Row],[CÓD PRODUTO ]],[1]fornnecedor!$A:$G,7,0)</f>
        <v>EMBALAGEM</v>
      </c>
      <c r="Z1945">
        <v>2184</v>
      </c>
      <c r="AA1945" t="str">
        <f>Tabela1[[#This Row],[DESCRIÇÃO]]</f>
        <v>PAINT COMERCIO ATACADISTA DE TINTAS LTDA</v>
      </c>
    </row>
    <row r="1946" spans="1:27" x14ac:dyDescent="0.3">
      <c r="A1946" t="s">
        <v>5654</v>
      </c>
      <c r="B1946" t="s">
        <v>866</v>
      </c>
      <c r="C1946" s="1">
        <v>46052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11.68</v>
      </c>
      <c r="J1946">
        <v>360</v>
      </c>
      <c r="K1946">
        <v>0</v>
      </c>
      <c r="L1946" s="3">
        <v>4204.8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840.96</v>
      </c>
      <c r="S1946">
        <v>0</v>
      </c>
      <c r="T1946" s="3">
        <v>4204.8</v>
      </c>
      <c r="U1946" s="38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 s="38">
        <v>21785</v>
      </c>
      <c r="Y1946" t="str">
        <f>VLOOKUP(Tabela1[[#This Row],[CÓD PRODUTO ]],[1]fornnecedor!$A:$G,7,0)</f>
        <v>EMBALAGEM</v>
      </c>
      <c r="Z1946">
        <v>2631</v>
      </c>
      <c r="AA1946" t="str">
        <f>Tabela1[[#This Row],[DESCRIÇÃO]]</f>
        <v>PAINT COMERCIO ATACADISTA DE TINTAS LTDA</v>
      </c>
    </row>
    <row r="1947" spans="1:27" x14ac:dyDescent="0.3">
      <c r="A1947" t="s">
        <v>868</v>
      </c>
      <c r="B1947" t="s">
        <v>869</v>
      </c>
      <c r="C1947" s="1">
        <v>46044</v>
      </c>
      <c r="D1947" s="2">
        <v>2005823608</v>
      </c>
      <c r="E1947" t="s">
        <v>870</v>
      </c>
      <c r="G1947" t="s">
        <v>871</v>
      </c>
      <c r="H1947" t="s">
        <v>24</v>
      </c>
      <c r="I1947">
        <v>397.16</v>
      </c>
      <c r="J1947">
        <v>1</v>
      </c>
      <c r="K1947">
        <v>0</v>
      </c>
      <c r="L1947">
        <v>397.16</v>
      </c>
      <c r="M1947">
        <v>20.65</v>
      </c>
      <c r="N1947">
        <v>0</v>
      </c>
      <c r="O1947">
        <v>0</v>
      </c>
      <c r="P1947">
        <v>0</v>
      </c>
      <c r="Q1947">
        <v>0</v>
      </c>
      <c r="R1947">
        <v>15.89</v>
      </c>
      <c r="S1947">
        <v>0</v>
      </c>
      <c r="T1947">
        <v>417.81</v>
      </c>
      <c r="U1947" s="38">
        <v>11000477</v>
      </c>
      <c r="V1947" t="str">
        <f>VLOOKUP(Tabela1[[#This Row],[CÓD FORNECEDOR]],'[1]BASE FORNECEDORES'!$A:$N,11,0)</f>
        <v>53.296.273/0032-98</v>
      </c>
      <c r="W1947" t="str">
        <f>VLOOKUP(Tabela1[[#This Row],[CNPJ]],'[1]BASE FORNECEDORES'!$K:$R,8,0)</f>
        <v>BLACK &amp; DECKER DO BRASIL LTDA</v>
      </c>
      <c r="X1947" s="38">
        <v>23608</v>
      </c>
      <c r="Y1947" t="str">
        <f>VLOOKUP(Tabela1[[#This Row],[CÓD PRODUTO ]],[1]fornnecedor!$A:$G,7,0)</f>
        <v>OUTRAS FERRAMENTAS / EQUIPAMENTOS</v>
      </c>
      <c r="Z1947">
        <v>2312653</v>
      </c>
      <c r="AA1947" t="str">
        <f>Tabela1[[#This Row],[DESCRIÇÃO]]</f>
        <v>BLACK &amp; DECKER DO BRASIL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2005800201</v>
      </c>
      <c r="E1948" t="s">
        <v>872</v>
      </c>
      <c r="G1948" t="s">
        <v>871</v>
      </c>
      <c r="H1948" t="s">
        <v>24</v>
      </c>
      <c r="I1948">
        <v>232.14</v>
      </c>
      <c r="J1948">
        <v>1</v>
      </c>
      <c r="K1948">
        <v>0</v>
      </c>
      <c r="L1948">
        <v>232.14</v>
      </c>
      <c r="M1948">
        <v>12.07</v>
      </c>
      <c r="N1948">
        <v>0</v>
      </c>
      <c r="O1948">
        <v>0</v>
      </c>
      <c r="P1948">
        <v>0</v>
      </c>
      <c r="Q1948">
        <v>0</v>
      </c>
      <c r="R1948">
        <v>9.2899999999999991</v>
      </c>
      <c r="S1948">
        <v>0</v>
      </c>
      <c r="T1948">
        <v>244.21</v>
      </c>
      <c r="U1948" s="3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 s="38">
        <v>201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2005820821</v>
      </c>
      <c r="E1949" t="s">
        <v>873</v>
      </c>
      <c r="G1949" t="s">
        <v>871</v>
      </c>
      <c r="H1949" t="s">
        <v>24</v>
      </c>
      <c r="I1949">
        <v>735.12</v>
      </c>
      <c r="J1949">
        <v>4</v>
      </c>
      <c r="K1949">
        <v>0</v>
      </c>
      <c r="L1949" s="3">
        <v>2940.48</v>
      </c>
      <c r="M1949">
        <v>152.9</v>
      </c>
      <c r="N1949">
        <v>0</v>
      </c>
      <c r="O1949">
        <v>0</v>
      </c>
      <c r="P1949">
        <v>0</v>
      </c>
      <c r="Q1949">
        <v>0</v>
      </c>
      <c r="R1949">
        <v>151.13999999999999</v>
      </c>
      <c r="S1949">
        <v>0</v>
      </c>
      <c r="T1949" s="3">
        <v>3093.38</v>
      </c>
      <c r="U1949" s="38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 s="38">
        <v>20821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5655</v>
      </c>
      <c r="B1950" t="s">
        <v>5656</v>
      </c>
      <c r="C1950" s="1">
        <v>46066</v>
      </c>
      <c r="D1950" s="2">
        <v>2005685671</v>
      </c>
      <c r="E1950" t="s">
        <v>3376</v>
      </c>
      <c r="G1950" t="s">
        <v>875</v>
      </c>
      <c r="H1950" t="s">
        <v>24</v>
      </c>
      <c r="I1950">
        <v>2.67</v>
      </c>
      <c r="J1950">
        <v>120</v>
      </c>
      <c r="K1950">
        <v>0</v>
      </c>
      <c r="L1950">
        <v>320.39999999999998</v>
      </c>
      <c r="M1950">
        <v>0</v>
      </c>
      <c r="N1950">
        <v>0</v>
      </c>
      <c r="O1950">
        <v>9.48</v>
      </c>
      <c r="P1950">
        <v>0</v>
      </c>
      <c r="Q1950">
        <v>0</v>
      </c>
      <c r="R1950">
        <v>12.82</v>
      </c>
      <c r="S1950">
        <v>0</v>
      </c>
      <c r="T1950">
        <v>320.39999999999998</v>
      </c>
      <c r="U1950" s="38">
        <v>11000482</v>
      </c>
      <c r="V1950" t="str">
        <f>VLOOKUP(Tabela1[[#This Row],[CÓD FORNECEDOR]],'[1]BASE FORNECEDORES'!$A:$N,11,0)</f>
        <v>26.658.111/0005-07</v>
      </c>
      <c r="W1950" t="str">
        <f>VLOOKUP(Tabela1[[#This Row],[CNPJ]],'[1]BASE FORNECEDORES'!$K:$R,8,0)</f>
        <v>A&amp;S TECHNOLOGIES INDUSTRIA E COMERCIO S.A.</v>
      </c>
      <c r="X1950" s="38">
        <v>85671</v>
      </c>
      <c r="Y1950" t="str">
        <f>VLOOKUP(Tabela1[[#This Row],[CÓD PRODUTO ]],[1]fornnecedor!$A:$G,7,0)</f>
        <v>COLA INST./ ADESIVOS COLANTES</v>
      </c>
      <c r="Z1950">
        <v>7448</v>
      </c>
      <c r="AA1950" t="str">
        <f>Tabela1[[#This Row],[DESCRIÇÃO]]</f>
        <v>A&amp;S TECHNOLOGIES INDUSTRIA E COMERCIO S.A.</v>
      </c>
    </row>
    <row r="1951" spans="1:27" x14ac:dyDescent="0.3">
      <c r="A1951" t="s">
        <v>5655</v>
      </c>
      <c r="B1951" t="s">
        <v>5656</v>
      </c>
      <c r="C1951" s="1">
        <v>46066</v>
      </c>
      <c r="D1951" s="2">
        <v>3003285695</v>
      </c>
      <c r="E1951" t="s">
        <v>3171</v>
      </c>
      <c r="G1951" t="s">
        <v>875</v>
      </c>
      <c r="H1951" t="s">
        <v>24</v>
      </c>
      <c r="I1951">
        <v>2.83</v>
      </c>
      <c r="J1951">
        <v>24</v>
      </c>
      <c r="K1951">
        <v>0</v>
      </c>
      <c r="L1951">
        <v>67.92</v>
      </c>
      <c r="M1951">
        <v>0</v>
      </c>
      <c r="N1951">
        <v>0</v>
      </c>
      <c r="O1951">
        <v>1.99</v>
      </c>
      <c r="P1951">
        <v>0</v>
      </c>
      <c r="Q1951">
        <v>0</v>
      </c>
      <c r="R1951">
        <v>4.75</v>
      </c>
      <c r="S1951">
        <v>0</v>
      </c>
      <c r="T1951">
        <v>67.92</v>
      </c>
      <c r="U1951" s="38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S.A.</v>
      </c>
      <c r="X1951" s="38">
        <v>85695</v>
      </c>
      <c r="Y1951" t="str">
        <f>VLOOKUP(Tabela1[[#This Row],[CÓD PRODUTO ]],[1]fornnecedor!$A:$G,7,0)</f>
        <v>PU 40</v>
      </c>
      <c r="Z1951">
        <v>7448</v>
      </c>
      <c r="AA1951" t="str">
        <f>Tabela1[[#This Row],[DESCRIÇÃO]]</f>
        <v>A&amp;S TECHNOLOGIES INDUSTRIA E COMERCIO S.A.</v>
      </c>
    </row>
    <row r="1952" spans="1:27" x14ac:dyDescent="0.3">
      <c r="A1952" t="s">
        <v>5655</v>
      </c>
      <c r="B1952" t="s">
        <v>5656</v>
      </c>
      <c r="C1952" s="1">
        <v>46066</v>
      </c>
      <c r="D1952" s="2">
        <v>3003285693</v>
      </c>
      <c r="E1952" t="s">
        <v>3323</v>
      </c>
      <c r="G1952" t="s">
        <v>875</v>
      </c>
      <c r="H1952" t="s">
        <v>24</v>
      </c>
      <c r="I1952">
        <v>6.32</v>
      </c>
      <c r="J1952">
        <v>300</v>
      </c>
      <c r="K1952">
        <v>0</v>
      </c>
      <c r="L1952" s="3">
        <v>1896</v>
      </c>
      <c r="M1952">
        <v>0</v>
      </c>
      <c r="N1952">
        <v>0</v>
      </c>
      <c r="O1952">
        <v>56.08</v>
      </c>
      <c r="P1952">
        <v>0</v>
      </c>
      <c r="Q1952">
        <v>0</v>
      </c>
      <c r="R1952">
        <v>75.84</v>
      </c>
      <c r="S1952">
        <v>0</v>
      </c>
      <c r="T1952" s="3">
        <v>1896</v>
      </c>
      <c r="U1952" s="38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S.A.</v>
      </c>
      <c r="X1952" s="38">
        <v>85693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S.A.</v>
      </c>
    </row>
    <row r="1953" spans="1:27" x14ac:dyDescent="0.3">
      <c r="A1953" t="s">
        <v>5655</v>
      </c>
      <c r="B1953" t="s">
        <v>5656</v>
      </c>
      <c r="C1953" s="1">
        <v>46066</v>
      </c>
      <c r="D1953" s="2">
        <v>3003385674</v>
      </c>
      <c r="E1953" t="s">
        <v>3427</v>
      </c>
      <c r="G1953" t="s">
        <v>875</v>
      </c>
      <c r="H1953" t="s">
        <v>24</v>
      </c>
      <c r="I1953">
        <v>7.64</v>
      </c>
      <c r="J1953">
        <v>24</v>
      </c>
      <c r="K1953">
        <v>0</v>
      </c>
      <c r="L1953">
        <v>183.36</v>
      </c>
      <c r="M1953">
        <v>0</v>
      </c>
      <c r="N1953">
        <v>0</v>
      </c>
      <c r="O1953">
        <v>5.42</v>
      </c>
      <c r="P1953">
        <v>0</v>
      </c>
      <c r="Q1953">
        <v>0</v>
      </c>
      <c r="R1953">
        <v>12.84</v>
      </c>
      <c r="S1953">
        <v>0</v>
      </c>
      <c r="T1953">
        <v>183.36</v>
      </c>
      <c r="U1953" s="38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S.A.</v>
      </c>
      <c r="X1953" s="38">
        <v>85674</v>
      </c>
      <c r="Y1953" t="str">
        <f>VLOOKUP(Tabela1[[#This Row],[CÓD PRODUTO ]],[1]fornnecedor!$A:$G,7,0)</f>
        <v>ESPUMA EXPANSIVA</v>
      </c>
      <c r="Z1953">
        <v>7448</v>
      </c>
      <c r="AA1953" t="str">
        <f>Tabela1[[#This Row],[DESCRIÇÃO]]</f>
        <v>A&amp;S TECHNOLOGIES INDUSTRIA E COMERCIO S.A.</v>
      </c>
    </row>
    <row r="1954" spans="1:27" x14ac:dyDescent="0.3">
      <c r="A1954" t="s">
        <v>5655</v>
      </c>
      <c r="B1954" t="s">
        <v>5656</v>
      </c>
      <c r="C1954" s="1">
        <v>46066</v>
      </c>
      <c r="D1954" s="2">
        <v>2006285635</v>
      </c>
      <c r="E1954" t="s">
        <v>3562</v>
      </c>
      <c r="G1954" t="s">
        <v>875</v>
      </c>
      <c r="H1954" t="s">
        <v>24</v>
      </c>
      <c r="I1954">
        <v>3.88</v>
      </c>
      <c r="J1954">
        <v>60</v>
      </c>
      <c r="K1954">
        <v>0</v>
      </c>
      <c r="L1954">
        <v>232.8</v>
      </c>
      <c r="M1954">
        <v>0</v>
      </c>
      <c r="N1954">
        <v>0</v>
      </c>
      <c r="O1954">
        <v>6.89</v>
      </c>
      <c r="P1954">
        <v>0</v>
      </c>
      <c r="Q1954">
        <v>0</v>
      </c>
      <c r="R1954">
        <v>16.3</v>
      </c>
      <c r="S1954">
        <v>0</v>
      </c>
      <c r="T1954">
        <v>232.8</v>
      </c>
      <c r="U1954" s="38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S.A.</v>
      </c>
      <c r="X1954" s="38">
        <v>85635</v>
      </c>
      <c r="Y1954" t="str">
        <f>VLOOKUP(Tabela1[[#This Row],[CÓD PRODUTO ]],[1]fornnecedor!$A:$G,7,0)</f>
        <v>DESENGRIPANTE</v>
      </c>
      <c r="Z1954">
        <v>7448</v>
      </c>
      <c r="AA1954" t="str">
        <f>Tabela1[[#This Row],[DESCRIÇÃO]]</f>
        <v>A&amp;S TECHNOLOGIES INDUSTRIA E COMERCIO S.A.</v>
      </c>
    </row>
    <row r="1955" spans="1:27" x14ac:dyDescent="0.3">
      <c r="A1955" t="s">
        <v>5655</v>
      </c>
      <c r="B1955" t="s">
        <v>5656</v>
      </c>
      <c r="C1955" s="1">
        <v>46066</v>
      </c>
      <c r="D1955" s="2">
        <v>3003385677</v>
      </c>
      <c r="E1955" t="s">
        <v>3838</v>
      </c>
      <c r="G1955" t="s">
        <v>875</v>
      </c>
      <c r="H1955" t="s">
        <v>24</v>
      </c>
      <c r="I1955">
        <v>54.55</v>
      </c>
      <c r="J1955">
        <v>6</v>
      </c>
      <c r="K1955">
        <v>0</v>
      </c>
      <c r="L1955">
        <v>327.3</v>
      </c>
      <c r="M1955">
        <v>0</v>
      </c>
      <c r="N1955">
        <v>0</v>
      </c>
      <c r="O1955">
        <v>9.68</v>
      </c>
      <c r="P1955">
        <v>0</v>
      </c>
      <c r="Q1955">
        <v>0</v>
      </c>
      <c r="R1955">
        <v>13.09</v>
      </c>
      <c r="S1955">
        <v>0</v>
      </c>
      <c r="T1955">
        <v>327.3</v>
      </c>
      <c r="U1955" s="38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S.A.</v>
      </c>
      <c r="X1955" s="38">
        <v>85677</v>
      </c>
      <c r="Y1955" t="str">
        <f>VLOOKUP(Tabela1[[#This Row],[CÓD PRODUTO ]],[1]fornnecedor!$A:$G,7,0)</f>
        <v>ESPUMA EXPANSIVA</v>
      </c>
      <c r="Z1955">
        <v>7448</v>
      </c>
      <c r="AA1955" t="str">
        <f>Tabela1[[#This Row],[DESCRIÇÃO]]</f>
        <v>A&amp;S TECHNOLOGIES INDUSTRIA E COMERCIO S.A.</v>
      </c>
    </row>
    <row r="1956" spans="1:27" x14ac:dyDescent="0.3">
      <c r="A1956" t="s">
        <v>5655</v>
      </c>
      <c r="B1956" t="s">
        <v>5656</v>
      </c>
      <c r="C1956" s="1">
        <v>46066</v>
      </c>
      <c r="D1956" s="2">
        <v>3001685679</v>
      </c>
      <c r="E1956" t="s">
        <v>3111</v>
      </c>
      <c r="G1956" t="s">
        <v>875</v>
      </c>
      <c r="H1956" t="s">
        <v>24</v>
      </c>
      <c r="I1956">
        <v>1.71</v>
      </c>
      <c r="J1956">
        <v>60</v>
      </c>
      <c r="K1956">
        <v>0</v>
      </c>
      <c r="L1956">
        <v>102.6</v>
      </c>
      <c r="M1956">
        <v>0</v>
      </c>
      <c r="N1956">
        <v>0</v>
      </c>
      <c r="O1956">
        <v>3.03</v>
      </c>
      <c r="P1956">
        <v>0</v>
      </c>
      <c r="Q1956">
        <v>0</v>
      </c>
      <c r="R1956">
        <v>4.0999999999999996</v>
      </c>
      <c r="S1956">
        <v>0</v>
      </c>
      <c r="T1956">
        <v>102.6</v>
      </c>
      <c r="U1956" s="38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S.A.</v>
      </c>
      <c r="X1956" s="38">
        <v>85679</v>
      </c>
      <c r="Y1956" t="str">
        <f>VLOOKUP(Tabela1[[#This Row],[CÓD PRODUTO ]],[1]fornnecedor!$A:$G,7,0)</f>
        <v>FITA ISOLANTE</v>
      </c>
      <c r="Z1956">
        <v>7448</v>
      </c>
      <c r="AA1956" t="str">
        <f>Tabela1[[#This Row],[DESCRIÇÃO]]</f>
        <v>A&amp;S TECHNOLOGIES INDUSTRIA E COMERCIO S.A.</v>
      </c>
    </row>
    <row r="1957" spans="1:27" x14ac:dyDescent="0.3">
      <c r="A1957" t="s">
        <v>5655</v>
      </c>
      <c r="B1957" t="s">
        <v>5656</v>
      </c>
      <c r="C1957" s="1">
        <v>46066</v>
      </c>
      <c r="D1957" s="2">
        <v>3001685680</v>
      </c>
      <c r="E1957" t="s">
        <v>2944</v>
      </c>
      <c r="G1957" t="s">
        <v>875</v>
      </c>
      <c r="H1957" t="s">
        <v>24</v>
      </c>
      <c r="I1957">
        <v>2.84</v>
      </c>
      <c r="J1957">
        <v>60</v>
      </c>
      <c r="K1957">
        <v>0</v>
      </c>
      <c r="L1957">
        <v>170.4</v>
      </c>
      <c r="M1957">
        <v>0</v>
      </c>
      <c r="N1957">
        <v>0</v>
      </c>
      <c r="O1957">
        <v>5.04</v>
      </c>
      <c r="P1957">
        <v>0</v>
      </c>
      <c r="Q1957">
        <v>0</v>
      </c>
      <c r="R1957">
        <v>6.82</v>
      </c>
      <c r="S1957">
        <v>0</v>
      </c>
      <c r="T1957">
        <v>170.4</v>
      </c>
      <c r="U1957" s="38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S.A.</v>
      </c>
      <c r="X1957" s="38">
        <v>85680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S.A.</v>
      </c>
    </row>
    <row r="1958" spans="1:27" x14ac:dyDescent="0.3">
      <c r="A1958" t="s">
        <v>5655</v>
      </c>
      <c r="B1958" t="s">
        <v>5656</v>
      </c>
      <c r="C1958" s="1">
        <v>46066</v>
      </c>
      <c r="D1958" s="2">
        <v>2006285636</v>
      </c>
      <c r="E1958" t="s">
        <v>3500</v>
      </c>
      <c r="G1958" t="s">
        <v>875</v>
      </c>
      <c r="H1958" t="s">
        <v>24</v>
      </c>
      <c r="I1958">
        <v>5.43</v>
      </c>
      <c r="J1958">
        <v>12</v>
      </c>
      <c r="K1958">
        <v>0</v>
      </c>
      <c r="L1958">
        <v>65.16</v>
      </c>
      <c r="M1958">
        <v>0</v>
      </c>
      <c r="N1958">
        <v>0</v>
      </c>
      <c r="O1958">
        <v>1.93</v>
      </c>
      <c r="P1958">
        <v>0</v>
      </c>
      <c r="Q1958">
        <v>0</v>
      </c>
      <c r="R1958">
        <v>4.5599999999999996</v>
      </c>
      <c r="S1958">
        <v>0</v>
      </c>
      <c r="T1958">
        <v>65.16</v>
      </c>
      <c r="U1958" s="3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S.A.</v>
      </c>
      <c r="X1958" s="38">
        <v>85636</v>
      </c>
      <c r="Y1958" t="str">
        <f>VLOOKUP(Tabela1[[#This Row],[CÓD PRODUTO ]],[1]fornnecedor!$A:$G,7,0)</f>
        <v>DESENGRIPANTE</v>
      </c>
      <c r="Z1958">
        <v>7448</v>
      </c>
      <c r="AA1958" t="str">
        <f>Tabela1[[#This Row],[DESCRIÇÃO]]</f>
        <v>A&amp;S TECHNOLOGIES INDUSTRIA E COMERCIO S.A.</v>
      </c>
    </row>
    <row r="1959" spans="1:27" x14ac:dyDescent="0.3">
      <c r="A1959" t="s">
        <v>5655</v>
      </c>
      <c r="B1959" t="s">
        <v>5656</v>
      </c>
      <c r="C1959" s="1">
        <v>46066</v>
      </c>
      <c r="D1959" s="2">
        <v>2002185664</v>
      </c>
      <c r="E1959" t="s">
        <v>883</v>
      </c>
      <c r="G1959" t="s">
        <v>875</v>
      </c>
      <c r="H1959" t="s">
        <v>24</v>
      </c>
      <c r="I1959">
        <v>11.64</v>
      </c>
      <c r="J1959">
        <v>36</v>
      </c>
      <c r="K1959">
        <v>0</v>
      </c>
      <c r="L1959">
        <v>419.04</v>
      </c>
      <c r="M1959">
        <v>0</v>
      </c>
      <c r="N1959">
        <v>0</v>
      </c>
      <c r="O1959">
        <v>12.39</v>
      </c>
      <c r="P1959">
        <v>0</v>
      </c>
      <c r="Q1959">
        <v>0</v>
      </c>
      <c r="R1959">
        <v>0</v>
      </c>
      <c r="S1959">
        <v>0</v>
      </c>
      <c r="T1959">
        <v>419.04</v>
      </c>
      <c r="U1959" s="38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S.A.</v>
      </c>
      <c r="X1959" s="38">
        <v>85664</v>
      </c>
      <c r="Y1959" t="str">
        <f>VLOOKUP(Tabela1[[#This Row],[CÓD PRODUTO ]],[1]fornnecedor!$A:$G,7,0)</f>
        <v xml:space="preserve">SPRAYS </v>
      </c>
      <c r="Z1959">
        <v>7448</v>
      </c>
      <c r="AA1959" t="str">
        <f>Tabela1[[#This Row],[DESCRIÇÃO]]</f>
        <v>A&amp;S TECHNOLOGIES INDUSTRIA E COMERCIO S.A.</v>
      </c>
    </row>
    <row r="1960" spans="1:27" x14ac:dyDescent="0.3">
      <c r="A1960" t="s">
        <v>5655</v>
      </c>
      <c r="B1960" t="s">
        <v>5656</v>
      </c>
      <c r="C1960" s="1">
        <v>46066</v>
      </c>
      <c r="D1960" s="2">
        <v>2002185660</v>
      </c>
      <c r="E1960" t="s">
        <v>3479</v>
      </c>
      <c r="G1960" t="s">
        <v>875</v>
      </c>
      <c r="H1960" t="s">
        <v>24</v>
      </c>
      <c r="I1960">
        <v>10.68</v>
      </c>
      <c r="J1960">
        <v>12</v>
      </c>
      <c r="K1960">
        <v>0</v>
      </c>
      <c r="L1960">
        <v>128.16</v>
      </c>
      <c r="M1960">
        <v>0</v>
      </c>
      <c r="N1960">
        <v>0</v>
      </c>
      <c r="O1960">
        <v>3.79</v>
      </c>
      <c r="P1960">
        <v>0</v>
      </c>
      <c r="Q1960">
        <v>0</v>
      </c>
      <c r="R1960">
        <v>0</v>
      </c>
      <c r="S1960">
        <v>0</v>
      </c>
      <c r="T1960">
        <v>128.16</v>
      </c>
      <c r="U1960" s="38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S.A.</v>
      </c>
      <c r="X1960" s="38">
        <v>85660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S.A.</v>
      </c>
    </row>
    <row r="1961" spans="1:27" x14ac:dyDescent="0.3">
      <c r="A1961" t="s">
        <v>5655</v>
      </c>
      <c r="B1961" t="s">
        <v>5656</v>
      </c>
      <c r="C1961" s="1">
        <v>46066</v>
      </c>
      <c r="D1961" s="2">
        <v>2002185663</v>
      </c>
      <c r="E1961" t="s">
        <v>3949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 s="38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S.A.</v>
      </c>
      <c r="X1961" s="38">
        <v>85663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S.A.</v>
      </c>
    </row>
    <row r="1962" spans="1:27" x14ac:dyDescent="0.3">
      <c r="A1962" t="s">
        <v>5655</v>
      </c>
      <c r="B1962" t="s">
        <v>5656</v>
      </c>
      <c r="C1962" s="1">
        <v>46066</v>
      </c>
      <c r="D1962" s="2">
        <v>2002185655</v>
      </c>
      <c r="E1962" t="s">
        <v>3646</v>
      </c>
      <c r="G1962" t="s">
        <v>875</v>
      </c>
      <c r="H1962" t="s">
        <v>24</v>
      </c>
      <c r="I1962">
        <v>9.41</v>
      </c>
      <c r="J1962">
        <v>12</v>
      </c>
      <c r="K1962">
        <v>0</v>
      </c>
      <c r="L1962">
        <v>112.92</v>
      </c>
      <c r="M1962">
        <v>0</v>
      </c>
      <c r="N1962">
        <v>0</v>
      </c>
      <c r="O1962">
        <v>3.34</v>
      </c>
      <c r="P1962">
        <v>0</v>
      </c>
      <c r="Q1962">
        <v>0</v>
      </c>
      <c r="R1962">
        <v>0</v>
      </c>
      <c r="S1962">
        <v>0</v>
      </c>
      <c r="T1962">
        <v>112.92</v>
      </c>
      <c r="U1962" s="38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S.A.</v>
      </c>
      <c r="X1962" s="38">
        <v>85655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S.A.</v>
      </c>
    </row>
    <row r="1963" spans="1:27" x14ac:dyDescent="0.3">
      <c r="A1963" t="s">
        <v>5655</v>
      </c>
      <c r="B1963" t="s">
        <v>5656</v>
      </c>
      <c r="C1963" s="1">
        <v>46066</v>
      </c>
      <c r="D1963" s="2">
        <v>2002185656</v>
      </c>
      <c r="E1963" t="s">
        <v>884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 s="38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S.A.</v>
      </c>
      <c r="X1963" s="38">
        <v>85656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S.A.</v>
      </c>
    </row>
    <row r="1964" spans="1:27" x14ac:dyDescent="0.3">
      <c r="A1964" t="s">
        <v>5655</v>
      </c>
      <c r="B1964" t="s">
        <v>5656</v>
      </c>
      <c r="C1964" s="1">
        <v>46066</v>
      </c>
      <c r="D1964" s="2">
        <v>2002185657</v>
      </c>
      <c r="E1964" t="s">
        <v>3647</v>
      </c>
      <c r="G1964" t="s">
        <v>875</v>
      </c>
      <c r="H1964" t="s">
        <v>24</v>
      </c>
      <c r="I1964">
        <v>9.41</v>
      </c>
      <c r="J1964">
        <v>24</v>
      </c>
      <c r="K1964">
        <v>0</v>
      </c>
      <c r="L1964">
        <v>225.84</v>
      </c>
      <c r="M1964">
        <v>0</v>
      </c>
      <c r="N1964">
        <v>0</v>
      </c>
      <c r="O1964">
        <v>6.68</v>
      </c>
      <c r="P1964">
        <v>0</v>
      </c>
      <c r="Q1964">
        <v>0</v>
      </c>
      <c r="R1964">
        <v>0</v>
      </c>
      <c r="S1964">
        <v>0</v>
      </c>
      <c r="T1964">
        <v>225.84</v>
      </c>
      <c r="U1964" s="38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S.A.</v>
      </c>
      <c r="X1964" s="38">
        <v>85657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S.A.</v>
      </c>
    </row>
    <row r="1965" spans="1:27" x14ac:dyDescent="0.3">
      <c r="A1965" t="s">
        <v>5655</v>
      </c>
      <c r="B1965" t="s">
        <v>5656</v>
      </c>
      <c r="C1965" s="1">
        <v>46066</v>
      </c>
      <c r="D1965" s="2">
        <v>2002185659</v>
      </c>
      <c r="E1965" t="s">
        <v>3684</v>
      </c>
      <c r="G1965" t="s">
        <v>875</v>
      </c>
      <c r="H1965" t="s">
        <v>24</v>
      </c>
      <c r="I1965">
        <v>9.41</v>
      </c>
      <c r="J1965">
        <v>12</v>
      </c>
      <c r="K1965">
        <v>0</v>
      </c>
      <c r="L1965">
        <v>112.92</v>
      </c>
      <c r="M1965">
        <v>0</v>
      </c>
      <c r="N1965">
        <v>0</v>
      </c>
      <c r="O1965">
        <v>3.34</v>
      </c>
      <c r="P1965">
        <v>0</v>
      </c>
      <c r="Q1965">
        <v>0</v>
      </c>
      <c r="R1965">
        <v>0</v>
      </c>
      <c r="S1965">
        <v>0</v>
      </c>
      <c r="T1965">
        <v>112.92</v>
      </c>
      <c r="U1965" s="38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S.A.</v>
      </c>
      <c r="X1965" s="38">
        <v>85659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S.A.</v>
      </c>
    </row>
    <row r="1966" spans="1:27" x14ac:dyDescent="0.3">
      <c r="A1966" t="s">
        <v>5655</v>
      </c>
      <c r="B1966" t="s">
        <v>5656</v>
      </c>
      <c r="C1966" s="1">
        <v>46066</v>
      </c>
      <c r="D1966" s="2">
        <v>2002185640</v>
      </c>
      <c r="E1966" t="s">
        <v>3608</v>
      </c>
      <c r="G1966" t="s">
        <v>875</v>
      </c>
      <c r="H1966" t="s">
        <v>24</v>
      </c>
      <c r="I1966">
        <v>6.72</v>
      </c>
      <c r="J1966">
        <v>12</v>
      </c>
      <c r="K1966">
        <v>0</v>
      </c>
      <c r="L1966">
        <v>80.64</v>
      </c>
      <c r="M1966">
        <v>0</v>
      </c>
      <c r="N1966">
        <v>0</v>
      </c>
      <c r="O1966">
        <v>2.39</v>
      </c>
      <c r="P1966">
        <v>0</v>
      </c>
      <c r="Q1966">
        <v>0</v>
      </c>
      <c r="R1966">
        <v>0</v>
      </c>
      <c r="S1966">
        <v>0</v>
      </c>
      <c r="T1966">
        <v>80.64</v>
      </c>
      <c r="U1966" s="38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S.A.</v>
      </c>
      <c r="X1966" s="38">
        <v>85640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S.A.</v>
      </c>
    </row>
    <row r="1967" spans="1:27" x14ac:dyDescent="0.3">
      <c r="A1967" t="s">
        <v>5655</v>
      </c>
      <c r="B1967" t="s">
        <v>5656</v>
      </c>
      <c r="C1967" s="1">
        <v>46066</v>
      </c>
      <c r="D1967" s="2">
        <v>2002185647</v>
      </c>
      <c r="E1967" t="s">
        <v>3327</v>
      </c>
      <c r="G1967" t="s">
        <v>875</v>
      </c>
      <c r="H1967" t="s">
        <v>24</v>
      </c>
      <c r="I1967">
        <v>6.72</v>
      </c>
      <c r="J1967">
        <v>24</v>
      </c>
      <c r="K1967">
        <v>0</v>
      </c>
      <c r="L1967">
        <v>161.28</v>
      </c>
      <c r="M1967">
        <v>0</v>
      </c>
      <c r="N1967">
        <v>0</v>
      </c>
      <c r="O1967">
        <v>4.7699999999999996</v>
      </c>
      <c r="P1967">
        <v>0</v>
      </c>
      <c r="Q1967">
        <v>0</v>
      </c>
      <c r="R1967">
        <v>0</v>
      </c>
      <c r="S1967">
        <v>0</v>
      </c>
      <c r="T1967">
        <v>161.28</v>
      </c>
      <c r="U1967" s="38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S.A.</v>
      </c>
      <c r="X1967" s="38">
        <v>85647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S.A.</v>
      </c>
    </row>
    <row r="1968" spans="1:27" x14ac:dyDescent="0.3">
      <c r="A1968" t="s">
        <v>5655</v>
      </c>
      <c r="B1968" t="s">
        <v>5656</v>
      </c>
      <c r="C1968" s="1">
        <v>46066</v>
      </c>
      <c r="D1968" s="2">
        <v>2002185648</v>
      </c>
      <c r="E1968" t="s">
        <v>3598</v>
      </c>
      <c r="G1968" t="s">
        <v>875</v>
      </c>
      <c r="H1968" t="s">
        <v>24</v>
      </c>
      <c r="I1968">
        <v>6.72</v>
      </c>
      <c r="J1968">
        <v>12</v>
      </c>
      <c r="K1968">
        <v>0</v>
      </c>
      <c r="L1968">
        <v>80.64</v>
      </c>
      <c r="M1968">
        <v>0</v>
      </c>
      <c r="N1968">
        <v>0</v>
      </c>
      <c r="O1968">
        <v>2.39</v>
      </c>
      <c r="P1968">
        <v>0</v>
      </c>
      <c r="Q1968">
        <v>0</v>
      </c>
      <c r="R1968">
        <v>0</v>
      </c>
      <c r="S1968">
        <v>0</v>
      </c>
      <c r="T1968">
        <v>80.64</v>
      </c>
      <c r="U1968" s="3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S.A.</v>
      </c>
      <c r="X1968" s="38">
        <v>85648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S.A.</v>
      </c>
    </row>
    <row r="1969" spans="1:27" x14ac:dyDescent="0.3">
      <c r="A1969" t="s">
        <v>5655</v>
      </c>
      <c r="B1969" t="s">
        <v>5656</v>
      </c>
      <c r="C1969" s="1">
        <v>46066</v>
      </c>
      <c r="D1969" s="2">
        <v>2002185649</v>
      </c>
      <c r="E1969" t="s">
        <v>4107</v>
      </c>
      <c r="G1969" t="s">
        <v>875</v>
      </c>
      <c r="H1969" t="s">
        <v>24</v>
      </c>
      <c r="I1969">
        <v>6.72</v>
      </c>
      <c r="J1969">
        <v>372</v>
      </c>
      <c r="K1969">
        <v>0</v>
      </c>
      <c r="L1969" s="3">
        <v>2499.84</v>
      </c>
      <c r="M1969">
        <v>0</v>
      </c>
      <c r="N1969">
        <v>0</v>
      </c>
      <c r="O1969">
        <v>73.94</v>
      </c>
      <c r="P1969">
        <v>0</v>
      </c>
      <c r="Q1969">
        <v>0</v>
      </c>
      <c r="R1969">
        <v>0</v>
      </c>
      <c r="S1969">
        <v>0</v>
      </c>
      <c r="T1969" s="3">
        <v>2499.84</v>
      </c>
      <c r="U1969" s="38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S.A.</v>
      </c>
      <c r="X1969" s="38">
        <v>85649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S.A.</v>
      </c>
    </row>
    <row r="1970" spans="1:27" x14ac:dyDescent="0.3">
      <c r="A1970" t="s">
        <v>5655</v>
      </c>
      <c r="B1970" t="s">
        <v>5656</v>
      </c>
      <c r="C1970" s="1">
        <v>46066</v>
      </c>
      <c r="D1970" s="2">
        <v>2002185650</v>
      </c>
      <c r="E1970" t="s">
        <v>889</v>
      </c>
      <c r="G1970" t="s">
        <v>875</v>
      </c>
      <c r="H1970" t="s">
        <v>24</v>
      </c>
      <c r="I1970">
        <v>6.72</v>
      </c>
      <c r="J1970">
        <v>192</v>
      </c>
      <c r="K1970">
        <v>0</v>
      </c>
      <c r="L1970" s="3">
        <v>1290.24</v>
      </c>
      <c r="M1970">
        <v>0</v>
      </c>
      <c r="N1970">
        <v>0</v>
      </c>
      <c r="O1970">
        <v>38.159999999999997</v>
      </c>
      <c r="P1970">
        <v>0</v>
      </c>
      <c r="Q1970">
        <v>0</v>
      </c>
      <c r="R1970">
        <v>0</v>
      </c>
      <c r="S1970">
        <v>0</v>
      </c>
      <c r="T1970" s="3">
        <v>1290.24</v>
      </c>
      <c r="U1970" s="38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S.A.</v>
      </c>
      <c r="X1970" s="38">
        <v>85650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S.A.</v>
      </c>
    </row>
    <row r="1971" spans="1:27" x14ac:dyDescent="0.3">
      <c r="A1971" t="s">
        <v>5655</v>
      </c>
      <c r="B1971" t="s">
        <v>5656</v>
      </c>
      <c r="C1971" s="1">
        <v>46066</v>
      </c>
      <c r="D1971" s="2">
        <v>2002185652</v>
      </c>
      <c r="E1971" t="s">
        <v>3118</v>
      </c>
      <c r="G1971" t="s">
        <v>875</v>
      </c>
      <c r="H1971" t="s">
        <v>24</v>
      </c>
      <c r="I1971">
        <v>6.72</v>
      </c>
      <c r="J1971">
        <v>120</v>
      </c>
      <c r="K1971">
        <v>0</v>
      </c>
      <c r="L1971">
        <v>806.4</v>
      </c>
      <c r="M1971">
        <v>0</v>
      </c>
      <c r="N1971">
        <v>0</v>
      </c>
      <c r="O1971">
        <v>23.85</v>
      </c>
      <c r="P1971">
        <v>0</v>
      </c>
      <c r="Q1971">
        <v>0</v>
      </c>
      <c r="R1971">
        <v>0</v>
      </c>
      <c r="S1971">
        <v>0</v>
      </c>
      <c r="T1971">
        <v>806.4</v>
      </c>
      <c r="U1971" s="38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S.A.</v>
      </c>
      <c r="X1971" s="38">
        <v>85652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S.A.</v>
      </c>
    </row>
    <row r="1972" spans="1:27" x14ac:dyDescent="0.3">
      <c r="A1972" t="s">
        <v>5655</v>
      </c>
      <c r="B1972" t="s">
        <v>5656</v>
      </c>
      <c r="C1972" s="1">
        <v>46066</v>
      </c>
      <c r="D1972" s="2">
        <v>2002185669</v>
      </c>
      <c r="E1972" t="s">
        <v>893</v>
      </c>
      <c r="G1972" t="s">
        <v>875</v>
      </c>
      <c r="H1972" t="s">
        <v>24</v>
      </c>
      <c r="I1972">
        <v>7.2</v>
      </c>
      <c r="J1972">
        <v>12</v>
      </c>
      <c r="K1972">
        <v>0</v>
      </c>
      <c r="L1972">
        <v>86.4</v>
      </c>
      <c r="M1972">
        <v>0</v>
      </c>
      <c r="N1972">
        <v>0</v>
      </c>
      <c r="O1972">
        <v>2.56</v>
      </c>
      <c r="P1972">
        <v>0</v>
      </c>
      <c r="Q1972">
        <v>0</v>
      </c>
      <c r="R1972">
        <v>0</v>
      </c>
      <c r="S1972">
        <v>0</v>
      </c>
      <c r="T1972">
        <v>86.4</v>
      </c>
      <c r="U1972" s="38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S.A.</v>
      </c>
      <c r="X1972" s="38">
        <v>85669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S.A.</v>
      </c>
    </row>
    <row r="1973" spans="1:27" x14ac:dyDescent="0.3">
      <c r="A1973" t="s">
        <v>5655</v>
      </c>
      <c r="B1973" t="s">
        <v>5656</v>
      </c>
      <c r="C1973" s="1">
        <v>46066</v>
      </c>
      <c r="D1973" s="2">
        <v>2002185668</v>
      </c>
      <c r="E1973" t="s">
        <v>894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 s="38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S.A.</v>
      </c>
      <c r="X1973" s="38">
        <v>85668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S.A.</v>
      </c>
    </row>
    <row r="1974" spans="1:27" x14ac:dyDescent="0.3">
      <c r="A1974" t="s">
        <v>5382</v>
      </c>
      <c r="B1974" t="s">
        <v>5383</v>
      </c>
      <c r="C1974" s="1">
        <v>46050</v>
      </c>
      <c r="D1974" s="2">
        <v>2002710097</v>
      </c>
      <c r="E1974" t="s">
        <v>4464</v>
      </c>
      <c r="G1974" t="s">
        <v>366</v>
      </c>
      <c r="H1974" t="s">
        <v>24</v>
      </c>
      <c r="I1974">
        <v>6.71</v>
      </c>
      <c r="J1974">
        <v>200</v>
      </c>
      <c r="K1974">
        <v>0</v>
      </c>
      <c r="L1974" s="3">
        <v>1342</v>
      </c>
      <c r="M1974">
        <v>43.62</v>
      </c>
      <c r="N1974">
        <v>0</v>
      </c>
      <c r="O1974">
        <v>0</v>
      </c>
      <c r="P1974">
        <v>0</v>
      </c>
      <c r="Q1974">
        <v>0</v>
      </c>
      <c r="R1974">
        <v>93.94</v>
      </c>
      <c r="S1974">
        <v>0</v>
      </c>
      <c r="T1974" s="3">
        <v>1385.62</v>
      </c>
      <c r="U1974" s="38">
        <v>11000485</v>
      </c>
      <c r="V1974" t="str">
        <f>VLOOKUP(Tabela1[[#This Row],[CÓD FORNECEDOR]],'[1]BASE FORNECEDORES'!$A:$N,11,0)</f>
        <v>45.985.371/0062-20</v>
      </c>
      <c r="W1974" t="str">
        <f>VLOOKUP(Tabela1[[#This Row],[CNPJ]],'[1]BASE FORNECEDORES'!$K:$R,8,0)</f>
        <v>3M DO BRASIL LTDA</v>
      </c>
      <c r="X1974" s="38">
        <v>10097</v>
      </c>
      <c r="Y1974" t="str">
        <f>VLOOKUP(Tabela1[[#This Row],[CÓD PRODUTO ]],[1]fornnecedor!$A:$G,7,0)</f>
        <v>EPI´S</v>
      </c>
      <c r="Z1974">
        <v>950836</v>
      </c>
      <c r="AA1974" t="str">
        <f>Tabela1[[#This Row],[DESCRIÇÃO]]</f>
        <v>3M DO BRASIL LTDA</v>
      </c>
    </row>
    <row r="1975" spans="1:27" x14ac:dyDescent="0.3">
      <c r="A1975" t="s">
        <v>5657</v>
      </c>
      <c r="B1975" t="s">
        <v>5383</v>
      </c>
      <c r="C1975" s="1">
        <v>46080</v>
      </c>
      <c r="D1975" s="2">
        <v>2002723399</v>
      </c>
      <c r="E1975" t="s">
        <v>5155</v>
      </c>
      <c r="G1975" t="s">
        <v>366</v>
      </c>
      <c r="H1975" t="s">
        <v>24</v>
      </c>
      <c r="I1975">
        <v>170.33</v>
      </c>
      <c r="J1975">
        <v>20</v>
      </c>
      <c r="K1975">
        <v>0</v>
      </c>
      <c r="L1975" s="3">
        <v>3406.56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238.46</v>
      </c>
      <c r="S1975">
        <v>0</v>
      </c>
      <c r="T1975" s="3">
        <v>3406.56</v>
      </c>
      <c r="U1975" s="38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 s="38">
        <v>23399</v>
      </c>
      <c r="Y1975" t="str">
        <f>VLOOKUP(Tabela1[[#This Row],[CÓD PRODUTO ]],[1]fornnecedor!$A:$G,7,0)</f>
        <v>EPI´S</v>
      </c>
      <c r="Z1975">
        <v>956183</v>
      </c>
      <c r="AA1975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C1462" workbookViewId="0">
      <selection activeCell="C1483" sqref="C1483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5345</v>
      </c>
      <c r="B1" t="s">
        <v>3</v>
      </c>
      <c r="C1" t="s">
        <v>5343</v>
      </c>
      <c r="D1" s="4" t="s">
        <v>6</v>
      </c>
      <c r="E1" s="4" t="s">
        <v>1</v>
      </c>
      <c r="F1" t="s">
        <v>5344</v>
      </c>
      <c r="G1" t="s">
        <v>5342</v>
      </c>
      <c r="H1" t="s">
        <v>5341</v>
      </c>
      <c r="I1" t="s">
        <v>5340</v>
      </c>
      <c r="J1" t="s">
        <v>5339</v>
      </c>
      <c r="K1" s="34" t="s">
        <v>5338</v>
      </c>
      <c r="L1" t="s">
        <v>5337</v>
      </c>
      <c r="M1" t="s">
        <v>5336</v>
      </c>
      <c r="N1" t="s">
        <v>5335</v>
      </c>
      <c r="O1" t="s">
        <v>5334</v>
      </c>
      <c r="P1" t="s">
        <v>5333</v>
      </c>
      <c r="Q1" t="s">
        <v>5332</v>
      </c>
      <c r="R1" t="s">
        <v>5331</v>
      </c>
      <c r="S1" t="s">
        <v>5384</v>
      </c>
      <c r="T1" t="s">
        <v>1097</v>
      </c>
    </row>
    <row r="2" spans="1:20" x14ac:dyDescent="0.3">
      <c r="A2" t="s">
        <v>5330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5316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5316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5316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5316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5316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5316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5316</v>
      </c>
      <c r="B9">
        <v>10114</v>
      </c>
      <c r="C9" t="s">
        <v>5329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5316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5316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5316</v>
      </c>
      <c r="B12">
        <v>10121</v>
      </c>
      <c r="C12" t="s">
        <v>5328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5316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5316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5316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5316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5316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5316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5316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5316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5316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5316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5317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5316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5317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5316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5316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5316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5316</v>
      </c>
      <c r="B27">
        <v>85047</v>
      </c>
      <c r="C27" t="s">
        <v>5327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5316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5316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5316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5316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5316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5316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5316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5316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5316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5317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5316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5316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5316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5316</v>
      </c>
      <c r="B40">
        <v>85045</v>
      </c>
      <c r="C40" t="s">
        <v>5326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5316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5316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5316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5316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5316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5316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5316</v>
      </c>
      <c r="B47">
        <v>10106</v>
      </c>
      <c r="C47" t="s">
        <v>5325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5316</v>
      </c>
      <c r="B48">
        <v>85035</v>
      </c>
      <c r="C48" t="s">
        <v>5324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5316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5316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5317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5316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5316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5316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5316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5316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5316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5317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5316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5316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5316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5316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5316</v>
      </c>
      <c r="B61">
        <v>85044</v>
      </c>
      <c r="C61" t="s">
        <v>5323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5316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5316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5316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5316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5316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5316</v>
      </c>
      <c r="B67">
        <v>10116</v>
      </c>
      <c r="C67" t="s">
        <v>5322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5316</v>
      </c>
      <c r="B68">
        <v>10119</v>
      </c>
      <c r="C68" t="s">
        <v>5321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5316</v>
      </c>
      <c r="B69">
        <v>85043</v>
      </c>
      <c r="C69" t="s">
        <v>5320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5316</v>
      </c>
      <c r="B70">
        <v>85041</v>
      </c>
      <c r="C70" t="s">
        <v>5319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5316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5316</v>
      </c>
      <c r="B72">
        <v>85046</v>
      </c>
      <c r="C72" t="s">
        <v>5318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5316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5316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5316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5316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5316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5316</v>
      </c>
      <c r="B78">
        <v>85062</v>
      </c>
      <c r="C78" t="s">
        <v>3095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5316</v>
      </c>
      <c r="B79">
        <v>84432</v>
      </c>
      <c r="C79" t="s">
        <v>3722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1105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5316</v>
      </c>
      <c r="B80">
        <v>85487</v>
      </c>
      <c r="C80" t="s">
        <v>4412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5317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1105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5316</v>
      </c>
      <c r="B81">
        <v>85042</v>
      </c>
      <c r="C81" t="s">
        <v>5315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5314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5314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5313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5313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5313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5313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5313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5313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5313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5313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5313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5313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5313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5313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5313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5313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5313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5313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5313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5313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5313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5313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5313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5313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5313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5313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5313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5313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1105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5313</v>
      </c>
      <c r="B110">
        <v>10264</v>
      </c>
      <c r="C110" t="s">
        <v>4425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1105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5313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5313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5313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5313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5313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5313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5313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5313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5313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5313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5313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5313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5313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5313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5313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5313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5313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5313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5313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5313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5313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5313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5313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5313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5313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5313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5313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5313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5313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5311</v>
      </c>
      <c r="B140">
        <v>21082</v>
      </c>
      <c r="C140" t="s">
        <v>5312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5311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5310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5309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5308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23410</v>
      </c>
      <c r="C294" t="s">
        <v>4800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9940</v>
      </c>
      <c r="C295" t="s">
        <v>4795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86861</v>
      </c>
      <c r="C483" t="s">
        <v>4332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86864</v>
      </c>
      <c r="C484" t="s">
        <v>4404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86865</v>
      </c>
      <c r="C485" t="s">
        <v>4250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10028</v>
      </c>
      <c r="C585" t="s">
        <v>3771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1105</v>
      </c>
      <c r="T625" t="str">
        <f>VLOOKUP(Tabela5[[#This Row],[CÓDIGO]],[1]fornnecedor!$A:$G,7,0)</f>
        <v>EPI´S</v>
      </c>
    </row>
    <row r="626" spans="1:20" x14ac:dyDescent="0.3">
      <c r="A626" t="s">
        <v>5299</v>
      </c>
      <c r="B626">
        <v>85506</v>
      </c>
      <c r="C626" t="s">
        <v>5134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1105</v>
      </c>
      <c r="T626" t="str">
        <f>VLOOKUP(Tabela5[[#This Row],[CÓDIGO]],[1]fornnecedor!$A:$G,7,0)</f>
        <v>LIXADEIRAS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86718</v>
      </c>
      <c r="C900" t="s">
        <v>4228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86717</v>
      </c>
      <c r="C901" t="s">
        <v>4650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85911</v>
      </c>
      <c r="C928" t="s">
        <v>3793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85923</v>
      </c>
      <c r="C929" t="s">
        <v>4307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84188</v>
      </c>
      <c r="C1129" t="s">
        <v>4545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84327</v>
      </c>
      <c r="C1177" t="s">
        <v>4221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1105</v>
      </c>
      <c r="T1177" t="str">
        <f>VLOOKUP(Tabela5[[#This Row],[CÓDIGO]],[1]fornnecedor!$A:$G,7,0)</f>
        <v>ESMALTES</v>
      </c>
    </row>
    <row r="1178" spans="1:20" x14ac:dyDescent="0.3">
      <c r="A1178" t="s">
        <v>5262</v>
      </c>
      <c r="B1178">
        <v>84060</v>
      </c>
      <c r="C1178" t="s">
        <v>4278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1105</v>
      </c>
      <c r="T1178" t="str">
        <f>VLOOKUP(Tabela5[[#This Row],[CÓDIGO]],[1]fornnecedor!$A:$G,7,0)</f>
        <v>LINHA MOVELEIRA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3339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85080</v>
      </c>
      <c r="C1271" t="s">
        <v>3206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84864</v>
      </c>
      <c r="C1272" t="s">
        <v>3200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84354</v>
      </c>
      <c r="C1278" t="s">
        <v>3378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84160</v>
      </c>
      <c r="C1281" t="s">
        <v>4514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84163</v>
      </c>
      <c r="C1282" t="s">
        <v>4417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5330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F1481" t="s">
        <v>24</v>
      </c>
      <c r="G1481">
        <v>545</v>
      </c>
      <c r="H1481" s="3">
        <v>16895</v>
      </c>
      <c r="I1481">
        <v>103</v>
      </c>
      <c r="J1481" s="3">
        <v>4689.6099999999997</v>
      </c>
      <c r="K1481" s="34">
        <v>3193</v>
      </c>
      <c r="L1481" s="3">
        <v>1496.61</v>
      </c>
      <c r="M1481">
        <v>31.91</v>
      </c>
      <c r="N1481">
        <v>0</v>
      </c>
      <c r="O1481">
        <v>0</v>
      </c>
      <c r="P1481">
        <v>0.2</v>
      </c>
      <c r="Q1481">
        <v>0.2</v>
      </c>
      <c r="S1481" t="s">
        <v>5385</v>
      </c>
      <c r="T1481" t="str">
        <f>VLOOKUP(Tabela5[[#This Row],[CÓDIGO]],[1]fornnecedor!$A:$G,7,0)</f>
        <v>MASSA POLIÉSTER</v>
      </c>
    </row>
    <row r="1482" spans="1:20" x14ac:dyDescent="0.3">
      <c r="A1482" t="s">
        <v>5316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F1482" t="s">
        <v>24</v>
      </c>
      <c r="G1482">
        <v>100</v>
      </c>
      <c r="H1482">
        <v>788</v>
      </c>
      <c r="I1482">
        <v>178</v>
      </c>
      <c r="J1482" s="3">
        <v>1594.87</v>
      </c>
      <c r="K1482" s="34">
        <v>1066.04</v>
      </c>
      <c r="L1482">
        <v>528.83000000000004</v>
      </c>
      <c r="M1482">
        <v>33.159999999999997</v>
      </c>
      <c r="N1482">
        <v>0</v>
      </c>
      <c r="O1482">
        <v>0</v>
      </c>
      <c r="P1482">
        <v>7.0000000000000007E-2</v>
      </c>
      <c r="Q1482">
        <v>0.27</v>
      </c>
      <c r="S1482" t="s">
        <v>5385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5316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F1483" t="s">
        <v>24</v>
      </c>
      <c r="G1483">
        <v>59</v>
      </c>
      <c r="H1483">
        <v>545.75</v>
      </c>
      <c r="I1483">
        <v>101</v>
      </c>
      <c r="J1483" s="3">
        <v>1236</v>
      </c>
      <c r="K1483" s="34">
        <v>934.25</v>
      </c>
      <c r="L1483">
        <v>301.75</v>
      </c>
      <c r="M1483">
        <v>24.41</v>
      </c>
      <c r="N1483">
        <v>0</v>
      </c>
      <c r="O1483">
        <v>0</v>
      </c>
      <c r="P1483">
        <v>0.05</v>
      </c>
      <c r="Q1483">
        <v>0.32</v>
      </c>
      <c r="S1483" t="s">
        <v>5385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5316</v>
      </c>
      <c r="B1484">
        <v>10121</v>
      </c>
      <c r="C1484" t="s">
        <v>5328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F1484" t="s">
        <v>24</v>
      </c>
      <c r="G1484">
        <v>49</v>
      </c>
      <c r="H1484">
        <v>424.83</v>
      </c>
      <c r="I1484">
        <v>101</v>
      </c>
      <c r="J1484" s="3">
        <v>1067.6099999999999</v>
      </c>
      <c r="K1484" s="34">
        <v>875.67</v>
      </c>
      <c r="L1484">
        <v>191.94</v>
      </c>
      <c r="M1484">
        <v>17.98</v>
      </c>
      <c r="N1484">
        <v>0</v>
      </c>
      <c r="O1484">
        <v>0</v>
      </c>
      <c r="P1484">
        <v>0.05</v>
      </c>
      <c r="Q1484">
        <v>0.37</v>
      </c>
      <c r="S1484" t="s">
        <v>5385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5316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F1485" t="s">
        <v>24</v>
      </c>
      <c r="G1485">
        <v>89</v>
      </c>
      <c r="H1485">
        <v>673.73</v>
      </c>
      <c r="I1485">
        <v>111</v>
      </c>
      <c r="J1485" s="3">
        <v>1043.7</v>
      </c>
      <c r="K1485" s="34">
        <v>840.27</v>
      </c>
      <c r="L1485">
        <v>203.43</v>
      </c>
      <c r="M1485">
        <v>19.489999999999998</v>
      </c>
      <c r="N1485">
        <v>0</v>
      </c>
      <c r="O1485">
        <v>0</v>
      </c>
      <c r="P1485">
        <v>0.04</v>
      </c>
      <c r="Q1485">
        <v>0.41</v>
      </c>
      <c r="S1485" t="s">
        <v>5385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5316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F1486" t="s">
        <v>24</v>
      </c>
      <c r="G1486">
        <v>115</v>
      </c>
      <c r="H1486" s="3">
        <v>1775.6</v>
      </c>
      <c r="I1486">
        <v>48</v>
      </c>
      <c r="J1486" s="3">
        <v>1020.29</v>
      </c>
      <c r="K1486" s="34">
        <v>741.12</v>
      </c>
      <c r="L1486">
        <v>279.17</v>
      </c>
      <c r="M1486">
        <v>27.36</v>
      </c>
      <c r="N1486">
        <v>0</v>
      </c>
      <c r="O1486">
        <v>0</v>
      </c>
      <c r="P1486">
        <v>0.04</v>
      </c>
      <c r="Q1486">
        <v>0.46</v>
      </c>
      <c r="S1486" t="s">
        <v>5385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5316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F1487" t="s">
        <v>24</v>
      </c>
      <c r="G1487">
        <v>136</v>
      </c>
      <c r="H1487">
        <v>673.2</v>
      </c>
      <c r="I1487">
        <v>130</v>
      </c>
      <c r="J1487">
        <v>838.4</v>
      </c>
      <c r="K1487" s="34">
        <v>643.5</v>
      </c>
      <c r="L1487">
        <v>194.9</v>
      </c>
      <c r="M1487">
        <v>23.25</v>
      </c>
      <c r="N1487">
        <v>0</v>
      </c>
      <c r="O1487">
        <v>0</v>
      </c>
      <c r="P1487">
        <v>0.04</v>
      </c>
      <c r="Q1487">
        <v>0.49</v>
      </c>
      <c r="S1487" t="s">
        <v>5385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5316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F1488" t="s">
        <v>24</v>
      </c>
      <c r="G1488">
        <v>94</v>
      </c>
      <c r="H1488" s="3">
        <v>1270.8800000000001</v>
      </c>
      <c r="I1488">
        <v>42</v>
      </c>
      <c r="J1488">
        <v>818.07</v>
      </c>
      <c r="K1488" s="34">
        <v>567.84</v>
      </c>
      <c r="L1488">
        <v>250.23</v>
      </c>
      <c r="M1488">
        <v>30.59</v>
      </c>
      <c r="N1488">
        <v>0</v>
      </c>
      <c r="O1488">
        <v>0</v>
      </c>
      <c r="P1488">
        <v>0.03</v>
      </c>
      <c r="Q1488">
        <v>0.53</v>
      </c>
      <c r="S1488" t="s">
        <v>5385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5316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F1489" t="s">
        <v>24</v>
      </c>
      <c r="G1489">
        <v>70</v>
      </c>
      <c r="H1489">
        <v>366.1</v>
      </c>
      <c r="I1489">
        <v>110</v>
      </c>
      <c r="J1489">
        <v>778</v>
      </c>
      <c r="K1489" s="34">
        <v>575.29999999999995</v>
      </c>
      <c r="L1489">
        <v>202.7</v>
      </c>
      <c r="M1489">
        <v>26.05</v>
      </c>
      <c r="N1489">
        <v>0</v>
      </c>
      <c r="O1489">
        <v>0</v>
      </c>
      <c r="P1489">
        <v>0.03</v>
      </c>
      <c r="Q1489">
        <v>0.56000000000000005</v>
      </c>
      <c r="S1489" t="s">
        <v>5385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5316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F1490" t="s">
        <v>24</v>
      </c>
      <c r="G1490">
        <v>366</v>
      </c>
      <c r="H1490">
        <v>494.1</v>
      </c>
      <c r="I1490">
        <v>324</v>
      </c>
      <c r="J1490">
        <v>711.08</v>
      </c>
      <c r="K1490" s="34">
        <v>437.4</v>
      </c>
      <c r="L1490">
        <v>273.68</v>
      </c>
      <c r="M1490">
        <v>38.49</v>
      </c>
      <c r="N1490">
        <v>0</v>
      </c>
      <c r="O1490">
        <v>0</v>
      </c>
      <c r="P1490">
        <v>0.03</v>
      </c>
      <c r="Q1490">
        <v>0.59</v>
      </c>
      <c r="S1490" t="s">
        <v>5385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5316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F1491" t="s">
        <v>24</v>
      </c>
      <c r="G1491">
        <v>18</v>
      </c>
      <c r="H1491">
        <v>143.46</v>
      </c>
      <c r="I1491">
        <v>74</v>
      </c>
      <c r="J1491">
        <v>702.08</v>
      </c>
      <c r="K1491" s="34">
        <v>589.78</v>
      </c>
      <c r="L1491">
        <v>112.3</v>
      </c>
      <c r="M1491">
        <v>16</v>
      </c>
      <c r="N1491">
        <v>0</v>
      </c>
      <c r="O1491">
        <v>0</v>
      </c>
      <c r="P1491">
        <v>0.03</v>
      </c>
      <c r="Q1491">
        <v>0.62</v>
      </c>
      <c r="S1491" t="s">
        <v>5385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5316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F1492" t="s">
        <v>24</v>
      </c>
      <c r="G1492">
        <v>81</v>
      </c>
      <c r="H1492">
        <v>265.68</v>
      </c>
      <c r="I1492">
        <v>138</v>
      </c>
      <c r="J1492">
        <v>608.66999999999996</v>
      </c>
      <c r="K1492" s="34">
        <v>452.64</v>
      </c>
      <c r="L1492">
        <v>156.03</v>
      </c>
      <c r="M1492">
        <v>25.63</v>
      </c>
      <c r="N1492">
        <v>0</v>
      </c>
      <c r="O1492">
        <v>0</v>
      </c>
      <c r="P1492">
        <v>0.03</v>
      </c>
      <c r="Q1492">
        <v>0.65</v>
      </c>
      <c r="S1492" t="s">
        <v>5385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5316</v>
      </c>
      <c r="B1493">
        <v>10114</v>
      </c>
      <c r="C1493" t="s">
        <v>5329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F1493" t="s">
        <v>24</v>
      </c>
      <c r="G1493">
        <v>151</v>
      </c>
      <c r="H1493">
        <v>453</v>
      </c>
      <c r="I1493">
        <v>149</v>
      </c>
      <c r="J1493">
        <v>583.15</v>
      </c>
      <c r="K1493" s="34">
        <v>447</v>
      </c>
      <c r="L1493">
        <v>136.15</v>
      </c>
      <c r="M1493">
        <v>23.35</v>
      </c>
      <c r="N1493">
        <v>0</v>
      </c>
      <c r="O1493">
        <v>0</v>
      </c>
      <c r="P1493">
        <v>0.02</v>
      </c>
      <c r="Q1493">
        <v>0.67</v>
      </c>
      <c r="S1493" t="s">
        <v>5385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5316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F1494" t="s">
        <v>24</v>
      </c>
      <c r="G1494">
        <v>170</v>
      </c>
      <c r="H1494">
        <v>647.70000000000005</v>
      </c>
      <c r="I1494">
        <v>69</v>
      </c>
      <c r="J1494">
        <v>397.57</v>
      </c>
      <c r="K1494" s="34">
        <v>262.89</v>
      </c>
      <c r="L1494">
        <v>134.68</v>
      </c>
      <c r="M1494">
        <v>33.880000000000003</v>
      </c>
      <c r="N1494">
        <v>0</v>
      </c>
      <c r="O1494">
        <v>0</v>
      </c>
      <c r="P1494">
        <v>0.02</v>
      </c>
      <c r="Q1494">
        <v>0.69</v>
      </c>
      <c r="S1494" t="s">
        <v>5385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5316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F1495" t="s">
        <v>24</v>
      </c>
      <c r="G1495">
        <v>25</v>
      </c>
      <c r="H1495">
        <v>687.75</v>
      </c>
      <c r="I1495">
        <v>12</v>
      </c>
      <c r="J1495">
        <v>390.66</v>
      </c>
      <c r="K1495" s="34">
        <v>313.68</v>
      </c>
      <c r="L1495">
        <v>76.98</v>
      </c>
      <c r="M1495">
        <v>19.71</v>
      </c>
      <c r="N1495">
        <v>0</v>
      </c>
      <c r="O1495">
        <v>0</v>
      </c>
      <c r="P1495">
        <v>0.02</v>
      </c>
      <c r="Q1495">
        <v>0.7</v>
      </c>
      <c r="S1495" t="s">
        <v>5385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5316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F1496" t="s">
        <v>24</v>
      </c>
      <c r="G1496">
        <v>98</v>
      </c>
      <c r="H1496">
        <v>261.66000000000003</v>
      </c>
      <c r="I1496">
        <v>103</v>
      </c>
      <c r="J1496">
        <v>365.37</v>
      </c>
      <c r="K1496" s="34">
        <v>275.01</v>
      </c>
      <c r="L1496">
        <v>90.36</v>
      </c>
      <c r="M1496">
        <v>24.73</v>
      </c>
      <c r="N1496">
        <v>0</v>
      </c>
      <c r="O1496">
        <v>0</v>
      </c>
      <c r="P1496">
        <v>0.02</v>
      </c>
      <c r="Q1496">
        <v>0.72</v>
      </c>
      <c r="S1496" t="s">
        <v>5385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5316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F1497" t="s">
        <v>24</v>
      </c>
      <c r="G1497">
        <v>115</v>
      </c>
      <c r="H1497">
        <v>814.2</v>
      </c>
      <c r="I1497">
        <v>33</v>
      </c>
      <c r="J1497">
        <v>309.02999999999997</v>
      </c>
      <c r="K1497" s="34">
        <v>233.64</v>
      </c>
      <c r="L1497">
        <v>75.39</v>
      </c>
      <c r="M1497">
        <v>24.4</v>
      </c>
      <c r="N1497">
        <v>0</v>
      </c>
      <c r="O1497">
        <v>0</v>
      </c>
      <c r="P1497">
        <v>0.01</v>
      </c>
      <c r="Q1497">
        <v>0.73</v>
      </c>
      <c r="S1497" t="s">
        <v>5385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5316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F1498" t="s">
        <v>24</v>
      </c>
      <c r="G1498">
        <v>27</v>
      </c>
      <c r="H1498">
        <v>362.61</v>
      </c>
      <c r="I1498">
        <v>16</v>
      </c>
      <c r="J1498">
        <v>283.2</v>
      </c>
      <c r="K1498" s="34">
        <v>214.88</v>
      </c>
      <c r="L1498">
        <v>68.319999999999993</v>
      </c>
      <c r="M1498">
        <v>24.12</v>
      </c>
      <c r="N1498">
        <v>0</v>
      </c>
      <c r="O1498">
        <v>0</v>
      </c>
      <c r="P1498">
        <v>0.01</v>
      </c>
      <c r="Q1498">
        <v>0.75</v>
      </c>
      <c r="S1498" t="s">
        <v>5385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5316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F1499" t="s">
        <v>24</v>
      </c>
      <c r="G1499">
        <v>38</v>
      </c>
      <c r="H1499">
        <v>330.98</v>
      </c>
      <c r="I1499">
        <v>17</v>
      </c>
      <c r="J1499">
        <v>256.20999999999998</v>
      </c>
      <c r="K1499" s="34">
        <v>148.07</v>
      </c>
      <c r="L1499">
        <v>108.14</v>
      </c>
      <c r="M1499">
        <v>42.21</v>
      </c>
      <c r="N1499">
        <v>0</v>
      </c>
      <c r="O1499">
        <v>0</v>
      </c>
      <c r="P1499">
        <v>0.01</v>
      </c>
      <c r="Q1499">
        <v>0.76</v>
      </c>
      <c r="S1499" t="s">
        <v>5385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5316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F1500" t="s">
        <v>24</v>
      </c>
      <c r="G1500">
        <v>15</v>
      </c>
      <c r="H1500">
        <v>63.9</v>
      </c>
      <c r="I1500">
        <v>43</v>
      </c>
      <c r="J1500">
        <v>239.86</v>
      </c>
      <c r="K1500" s="34">
        <v>183.18</v>
      </c>
      <c r="L1500">
        <v>56.68</v>
      </c>
      <c r="M1500">
        <v>23.63</v>
      </c>
      <c r="N1500">
        <v>0</v>
      </c>
      <c r="O1500">
        <v>0</v>
      </c>
      <c r="P1500">
        <v>0.01</v>
      </c>
      <c r="Q1500">
        <v>0.77</v>
      </c>
      <c r="S1500" t="s">
        <v>5385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5316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F1501" t="s">
        <v>24</v>
      </c>
      <c r="G1501">
        <v>44</v>
      </c>
      <c r="H1501">
        <v>307.56</v>
      </c>
      <c r="I1501">
        <v>15</v>
      </c>
      <c r="J1501">
        <v>237.57</v>
      </c>
      <c r="K1501" s="34">
        <v>104.85</v>
      </c>
      <c r="L1501">
        <v>132.72</v>
      </c>
      <c r="M1501">
        <v>55.87</v>
      </c>
      <c r="N1501">
        <v>0</v>
      </c>
      <c r="O1501">
        <v>0</v>
      </c>
      <c r="P1501">
        <v>0.01</v>
      </c>
      <c r="Q1501">
        <v>0.78</v>
      </c>
      <c r="S1501" t="s">
        <v>5385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5316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F1502" t="s">
        <v>24</v>
      </c>
      <c r="G1502">
        <v>25</v>
      </c>
      <c r="H1502">
        <v>683.25</v>
      </c>
      <c r="I1502">
        <v>4</v>
      </c>
      <c r="J1502">
        <v>203</v>
      </c>
      <c r="K1502" s="34">
        <v>109.32</v>
      </c>
      <c r="L1502">
        <v>93.68</v>
      </c>
      <c r="M1502">
        <v>46.15</v>
      </c>
      <c r="N1502">
        <v>0</v>
      </c>
      <c r="O1502">
        <v>0</v>
      </c>
      <c r="P1502">
        <v>0.01</v>
      </c>
      <c r="Q1502">
        <v>0.79</v>
      </c>
      <c r="S1502" t="s">
        <v>5385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5316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F1503" t="s">
        <v>24</v>
      </c>
      <c r="G1503">
        <v>28</v>
      </c>
      <c r="H1503">
        <v>320.04000000000002</v>
      </c>
      <c r="I1503">
        <v>9</v>
      </c>
      <c r="J1503">
        <v>180.19</v>
      </c>
      <c r="K1503" s="34">
        <v>102.87</v>
      </c>
      <c r="L1503">
        <v>77.319999999999993</v>
      </c>
      <c r="M1503">
        <v>42.91</v>
      </c>
      <c r="N1503">
        <v>0</v>
      </c>
      <c r="O1503">
        <v>0</v>
      </c>
      <c r="P1503">
        <v>0.01</v>
      </c>
      <c r="Q1503">
        <v>0.79</v>
      </c>
      <c r="S1503" t="s">
        <v>5385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5316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F1504" t="s">
        <v>24</v>
      </c>
      <c r="G1504">
        <v>75</v>
      </c>
      <c r="H1504">
        <v>169.5</v>
      </c>
      <c r="I1504">
        <v>45</v>
      </c>
      <c r="J1504">
        <v>154.21</v>
      </c>
      <c r="K1504" s="34">
        <v>101.7</v>
      </c>
      <c r="L1504">
        <v>52.51</v>
      </c>
      <c r="M1504">
        <v>34.049999999999997</v>
      </c>
      <c r="N1504">
        <v>0</v>
      </c>
      <c r="O1504">
        <v>0</v>
      </c>
      <c r="P1504">
        <v>0.01</v>
      </c>
      <c r="Q1504">
        <v>0.8</v>
      </c>
      <c r="S1504" t="s">
        <v>5385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5316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F1505" t="s">
        <v>24</v>
      </c>
      <c r="G1505">
        <v>59</v>
      </c>
      <c r="H1505">
        <v>640.15</v>
      </c>
      <c r="I1505">
        <v>8</v>
      </c>
      <c r="J1505">
        <v>153.5</v>
      </c>
      <c r="K1505" s="34">
        <v>86.8</v>
      </c>
      <c r="L1505">
        <v>66.7</v>
      </c>
      <c r="M1505">
        <v>43.45</v>
      </c>
      <c r="N1505">
        <v>0</v>
      </c>
      <c r="O1505">
        <v>0</v>
      </c>
      <c r="P1505">
        <v>0.01</v>
      </c>
      <c r="Q1505">
        <v>0.81</v>
      </c>
      <c r="S1505" t="s">
        <v>5385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5316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F1506" t="s">
        <v>24</v>
      </c>
      <c r="G1506">
        <v>27</v>
      </c>
      <c r="H1506">
        <v>171.99</v>
      </c>
      <c r="I1506">
        <v>14</v>
      </c>
      <c r="J1506">
        <v>138.44</v>
      </c>
      <c r="K1506" s="34">
        <v>89.18</v>
      </c>
      <c r="L1506">
        <v>49.26</v>
      </c>
      <c r="M1506">
        <v>35.58</v>
      </c>
      <c r="N1506">
        <v>0</v>
      </c>
      <c r="O1506">
        <v>0</v>
      </c>
      <c r="P1506">
        <v>0.01</v>
      </c>
      <c r="Q1506">
        <v>0.81</v>
      </c>
      <c r="S1506" t="s">
        <v>5385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5316</v>
      </c>
      <c r="B1507">
        <v>85046</v>
      </c>
      <c r="C1507" t="s">
        <v>5318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F1507" t="s">
        <v>24</v>
      </c>
      <c r="G1507">
        <v>24</v>
      </c>
      <c r="H1507">
        <v>137.28</v>
      </c>
      <c r="I1507">
        <v>12</v>
      </c>
      <c r="J1507">
        <v>128.4</v>
      </c>
      <c r="K1507" s="34">
        <v>68.64</v>
      </c>
      <c r="L1507">
        <v>59.76</v>
      </c>
      <c r="M1507">
        <v>46.54</v>
      </c>
      <c r="N1507">
        <v>0</v>
      </c>
      <c r="O1507">
        <v>0</v>
      </c>
      <c r="P1507">
        <v>0.01</v>
      </c>
      <c r="Q1507">
        <v>0.82</v>
      </c>
      <c r="S1507" t="s">
        <v>5385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5316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F1508" t="s">
        <v>24</v>
      </c>
      <c r="G1508">
        <v>78</v>
      </c>
      <c r="H1508">
        <v>375.96</v>
      </c>
      <c r="I1508">
        <v>20</v>
      </c>
      <c r="J1508">
        <v>126.82</v>
      </c>
      <c r="K1508" s="34">
        <v>96.4</v>
      </c>
      <c r="L1508">
        <v>30.42</v>
      </c>
      <c r="M1508">
        <v>23.99</v>
      </c>
      <c r="N1508">
        <v>0</v>
      </c>
      <c r="O1508">
        <v>0</v>
      </c>
      <c r="P1508">
        <v>0.01</v>
      </c>
      <c r="Q1508">
        <v>0.82</v>
      </c>
      <c r="S1508" t="s">
        <v>5385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5316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F1509" t="s">
        <v>24</v>
      </c>
      <c r="G1509">
        <v>56</v>
      </c>
      <c r="H1509">
        <v>366.24</v>
      </c>
      <c r="I1509">
        <v>9</v>
      </c>
      <c r="J1509">
        <v>122.98</v>
      </c>
      <c r="K1509" s="34">
        <v>58.86</v>
      </c>
      <c r="L1509">
        <v>64.12</v>
      </c>
      <c r="M1509">
        <v>52.14</v>
      </c>
      <c r="N1509">
        <v>0</v>
      </c>
      <c r="O1509">
        <v>0</v>
      </c>
      <c r="P1509">
        <v>0.01</v>
      </c>
      <c r="Q1509">
        <v>0.83</v>
      </c>
      <c r="S1509" t="s">
        <v>5385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5316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F1510" t="s">
        <v>24</v>
      </c>
      <c r="G1510">
        <v>56</v>
      </c>
      <c r="H1510">
        <v>733.04</v>
      </c>
      <c r="I1510">
        <v>7</v>
      </c>
      <c r="J1510">
        <v>122.45</v>
      </c>
      <c r="K1510" s="34">
        <v>91.63</v>
      </c>
      <c r="L1510">
        <v>30.82</v>
      </c>
      <c r="M1510">
        <v>25.17</v>
      </c>
      <c r="N1510">
        <v>0</v>
      </c>
      <c r="O1510">
        <v>0</v>
      </c>
      <c r="P1510">
        <v>0.01</v>
      </c>
      <c r="Q1510">
        <v>0.83</v>
      </c>
      <c r="S1510" t="s">
        <v>5385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5316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F1511" t="s">
        <v>24</v>
      </c>
      <c r="G1511">
        <v>30</v>
      </c>
      <c r="H1511" s="3">
        <v>1205.0999999999999</v>
      </c>
      <c r="I1511">
        <v>2</v>
      </c>
      <c r="J1511">
        <v>121.92</v>
      </c>
      <c r="K1511" s="34">
        <v>80.34</v>
      </c>
      <c r="L1511">
        <v>41.58</v>
      </c>
      <c r="M1511">
        <v>34.1</v>
      </c>
      <c r="N1511">
        <v>0</v>
      </c>
      <c r="O1511">
        <v>0</v>
      </c>
      <c r="P1511">
        <v>0.01</v>
      </c>
      <c r="Q1511">
        <v>0.84</v>
      </c>
      <c r="S1511" t="s">
        <v>5385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5316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F1512" t="s">
        <v>24</v>
      </c>
      <c r="G1512">
        <v>21</v>
      </c>
      <c r="H1512">
        <v>360.78</v>
      </c>
      <c r="I1512">
        <v>4</v>
      </c>
      <c r="J1512">
        <v>119.84</v>
      </c>
      <c r="K1512" s="34">
        <v>68.72</v>
      </c>
      <c r="L1512">
        <v>51.12</v>
      </c>
      <c r="M1512">
        <v>42.66</v>
      </c>
      <c r="N1512">
        <v>0</v>
      </c>
      <c r="O1512">
        <v>0</v>
      </c>
      <c r="P1512">
        <v>0.01</v>
      </c>
      <c r="Q1512">
        <v>0.84</v>
      </c>
      <c r="S1512" t="s">
        <v>5385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5316</v>
      </c>
      <c r="B1513">
        <v>85035</v>
      </c>
      <c r="C1513" t="s">
        <v>5324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F1513" t="s">
        <v>24</v>
      </c>
      <c r="G1513">
        <v>15</v>
      </c>
      <c r="H1513">
        <v>44.85</v>
      </c>
      <c r="I1513">
        <v>23</v>
      </c>
      <c r="J1513">
        <v>111.2</v>
      </c>
      <c r="K1513" s="34">
        <v>68.77</v>
      </c>
      <c r="L1513">
        <v>42.43</v>
      </c>
      <c r="M1513">
        <v>38.159999999999997</v>
      </c>
      <c r="N1513">
        <v>0</v>
      </c>
      <c r="O1513">
        <v>0</v>
      </c>
      <c r="P1513">
        <v>0</v>
      </c>
      <c r="Q1513">
        <v>0.85</v>
      </c>
      <c r="S1513" t="s">
        <v>5385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5316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F1514" t="s">
        <v>24</v>
      </c>
      <c r="G1514">
        <v>43</v>
      </c>
      <c r="H1514">
        <v>197.8</v>
      </c>
      <c r="I1514">
        <v>15</v>
      </c>
      <c r="J1514">
        <v>109.14</v>
      </c>
      <c r="K1514" s="34">
        <v>69</v>
      </c>
      <c r="L1514">
        <v>40.14</v>
      </c>
      <c r="M1514">
        <v>36.78</v>
      </c>
      <c r="N1514">
        <v>0</v>
      </c>
      <c r="O1514">
        <v>0</v>
      </c>
      <c r="P1514">
        <v>0</v>
      </c>
      <c r="Q1514">
        <v>0.85</v>
      </c>
      <c r="S1514" t="s">
        <v>5385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5316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F1515" t="s">
        <v>5317</v>
      </c>
      <c r="G1515">
        <v>4</v>
      </c>
      <c r="H1515">
        <v>68</v>
      </c>
      <c r="I1515">
        <v>4</v>
      </c>
      <c r="J1515">
        <v>89.6</v>
      </c>
      <c r="K1515" s="34">
        <v>68</v>
      </c>
      <c r="L1515">
        <v>21.6</v>
      </c>
      <c r="M1515">
        <v>24.11</v>
      </c>
      <c r="N1515">
        <v>0</v>
      </c>
      <c r="O1515">
        <v>0</v>
      </c>
      <c r="P1515">
        <v>0</v>
      </c>
      <c r="Q1515">
        <v>0.86</v>
      </c>
      <c r="S1515" t="s">
        <v>5385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5316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F1516" t="s">
        <v>24</v>
      </c>
      <c r="G1516">
        <v>50</v>
      </c>
      <c r="H1516" s="3">
        <v>1097.5</v>
      </c>
      <c r="I1516">
        <v>3</v>
      </c>
      <c r="J1516">
        <v>88.8</v>
      </c>
      <c r="K1516" s="34">
        <v>65.849999999999994</v>
      </c>
      <c r="L1516">
        <v>22.95</v>
      </c>
      <c r="M1516">
        <v>25.84</v>
      </c>
      <c r="N1516">
        <v>0</v>
      </c>
      <c r="O1516">
        <v>0</v>
      </c>
      <c r="P1516">
        <v>0</v>
      </c>
      <c r="Q1516">
        <v>0.86</v>
      </c>
      <c r="S1516" t="s">
        <v>5385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5316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F1517" t="s">
        <v>24</v>
      </c>
      <c r="G1517">
        <v>55</v>
      </c>
      <c r="H1517">
        <v>457.6</v>
      </c>
      <c r="I1517">
        <v>5</v>
      </c>
      <c r="J1517">
        <v>84.28</v>
      </c>
      <c r="K1517" s="34">
        <v>41.6</v>
      </c>
      <c r="L1517">
        <v>42.68</v>
      </c>
      <c r="M1517">
        <v>50.64</v>
      </c>
      <c r="N1517">
        <v>0</v>
      </c>
      <c r="O1517">
        <v>0</v>
      </c>
      <c r="P1517">
        <v>0</v>
      </c>
      <c r="Q1517">
        <v>0.86</v>
      </c>
      <c r="S1517" t="s">
        <v>5385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5316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F1518" t="s">
        <v>5317</v>
      </c>
      <c r="G1518">
        <v>159</v>
      </c>
      <c r="H1518">
        <v>629.64</v>
      </c>
      <c r="I1518">
        <v>10</v>
      </c>
      <c r="J1518">
        <v>80</v>
      </c>
      <c r="K1518" s="34">
        <v>39.6</v>
      </c>
      <c r="L1518">
        <v>40.4</v>
      </c>
      <c r="M1518">
        <v>50.5</v>
      </c>
      <c r="N1518">
        <v>0</v>
      </c>
      <c r="O1518">
        <v>0</v>
      </c>
      <c r="P1518">
        <v>0</v>
      </c>
      <c r="Q1518">
        <v>0.87</v>
      </c>
      <c r="S1518" t="s">
        <v>5385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5316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F1519" t="s">
        <v>5317</v>
      </c>
      <c r="G1519">
        <v>17</v>
      </c>
      <c r="H1519">
        <v>203.66</v>
      </c>
      <c r="I1519">
        <v>6</v>
      </c>
      <c r="J1519">
        <v>75.66</v>
      </c>
      <c r="K1519" s="34">
        <v>71.88</v>
      </c>
      <c r="L1519">
        <v>3.78</v>
      </c>
      <c r="M1519">
        <v>5</v>
      </c>
      <c r="N1519">
        <v>0</v>
      </c>
      <c r="O1519">
        <v>0</v>
      </c>
      <c r="P1519">
        <v>0</v>
      </c>
      <c r="Q1519">
        <v>0.87</v>
      </c>
      <c r="S1519" t="s">
        <v>5385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5316</v>
      </c>
      <c r="B1520">
        <v>85044</v>
      </c>
      <c r="C1520" t="s">
        <v>5323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F1520" t="s">
        <v>24</v>
      </c>
      <c r="G1520">
        <v>35</v>
      </c>
      <c r="H1520">
        <v>122.5</v>
      </c>
      <c r="I1520">
        <v>11</v>
      </c>
      <c r="J1520">
        <v>71.930000000000007</v>
      </c>
      <c r="K1520" s="34">
        <v>37.82</v>
      </c>
      <c r="L1520">
        <v>34.11</v>
      </c>
      <c r="M1520">
        <v>47.42</v>
      </c>
      <c r="N1520">
        <v>0</v>
      </c>
      <c r="O1520">
        <v>0</v>
      </c>
      <c r="P1520">
        <v>0</v>
      </c>
      <c r="Q1520">
        <v>0.87</v>
      </c>
      <c r="S1520" t="s">
        <v>5385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5316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F1521" t="s">
        <v>5317</v>
      </c>
      <c r="G1521">
        <v>235</v>
      </c>
      <c r="H1521">
        <v>930.6</v>
      </c>
      <c r="I1521">
        <v>9</v>
      </c>
      <c r="J1521">
        <v>65.94</v>
      </c>
      <c r="K1521" s="34">
        <v>35.64</v>
      </c>
      <c r="L1521">
        <v>30.3</v>
      </c>
      <c r="M1521">
        <v>45.95</v>
      </c>
      <c r="N1521">
        <v>0</v>
      </c>
      <c r="O1521">
        <v>0</v>
      </c>
      <c r="P1521">
        <v>0</v>
      </c>
      <c r="Q1521">
        <v>0.88</v>
      </c>
      <c r="S1521" t="s">
        <v>5385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5316</v>
      </c>
      <c r="B1522">
        <v>85045</v>
      </c>
      <c r="C1522" t="s">
        <v>5326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F1522" t="s">
        <v>24</v>
      </c>
      <c r="G1522">
        <v>38</v>
      </c>
      <c r="H1522">
        <v>149.72</v>
      </c>
      <c r="I1522">
        <v>8</v>
      </c>
      <c r="J1522">
        <v>64.989999999999995</v>
      </c>
      <c r="K1522" s="34">
        <v>31.52</v>
      </c>
      <c r="L1522">
        <v>33.47</v>
      </c>
      <c r="M1522">
        <v>51.5</v>
      </c>
      <c r="N1522">
        <v>0</v>
      </c>
      <c r="O1522">
        <v>0</v>
      </c>
      <c r="P1522">
        <v>0</v>
      </c>
      <c r="Q1522">
        <v>0.88</v>
      </c>
      <c r="S1522" t="s">
        <v>5385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5316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F1523" t="s">
        <v>5317</v>
      </c>
      <c r="G1523">
        <v>10</v>
      </c>
      <c r="H1523">
        <v>97.4</v>
      </c>
      <c r="I1523">
        <v>6</v>
      </c>
      <c r="J1523">
        <v>61.5</v>
      </c>
      <c r="K1523" s="34">
        <v>58.44</v>
      </c>
      <c r="L1523">
        <v>3.06</v>
      </c>
      <c r="M1523">
        <v>4.9800000000000004</v>
      </c>
      <c r="N1523">
        <v>0</v>
      </c>
      <c r="O1523">
        <v>0</v>
      </c>
      <c r="P1523">
        <v>0</v>
      </c>
      <c r="Q1523">
        <v>0.88</v>
      </c>
      <c r="S1523" t="s">
        <v>5385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5316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F1524" t="s">
        <v>24</v>
      </c>
      <c r="G1524">
        <v>66</v>
      </c>
      <c r="H1524">
        <v>448.8</v>
      </c>
      <c r="I1524">
        <v>5</v>
      </c>
      <c r="J1524">
        <v>54.19</v>
      </c>
      <c r="K1524" s="34">
        <v>34</v>
      </c>
      <c r="L1524">
        <v>20.190000000000001</v>
      </c>
      <c r="M1524">
        <v>37.26</v>
      </c>
      <c r="N1524">
        <v>0</v>
      </c>
      <c r="O1524">
        <v>0</v>
      </c>
      <c r="P1524">
        <v>0</v>
      </c>
      <c r="Q1524">
        <v>0.88</v>
      </c>
      <c r="S1524" t="s">
        <v>5385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5316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F1525" t="s">
        <v>5317</v>
      </c>
      <c r="G1525">
        <v>142</v>
      </c>
      <c r="H1525">
        <v>562.32000000000005</v>
      </c>
      <c r="I1525">
        <v>7</v>
      </c>
      <c r="J1525">
        <v>53.99</v>
      </c>
      <c r="K1525" s="34">
        <v>27.72</v>
      </c>
      <c r="L1525">
        <v>26.27</v>
      </c>
      <c r="M1525">
        <v>48.66</v>
      </c>
      <c r="N1525">
        <v>0</v>
      </c>
      <c r="O1525">
        <v>0</v>
      </c>
      <c r="P1525">
        <v>0</v>
      </c>
      <c r="Q1525">
        <v>0.89</v>
      </c>
      <c r="S1525" t="s">
        <v>5385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5316</v>
      </c>
      <c r="B1526">
        <v>85039</v>
      </c>
      <c r="C1526" t="s">
        <v>5658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F1526" t="s">
        <v>24</v>
      </c>
      <c r="G1526">
        <v>26</v>
      </c>
      <c r="H1526">
        <v>219.96</v>
      </c>
      <c r="I1526">
        <v>3</v>
      </c>
      <c r="J1526">
        <v>52.06</v>
      </c>
      <c r="K1526" s="34">
        <v>25.38</v>
      </c>
      <c r="L1526">
        <v>26.68</v>
      </c>
      <c r="M1526">
        <v>51.25</v>
      </c>
      <c r="N1526">
        <v>0</v>
      </c>
      <c r="O1526">
        <v>0</v>
      </c>
      <c r="P1526">
        <v>0</v>
      </c>
      <c r="Q1526">
        <v>0.89</v>
      </c>
      <c r="S1526" t="s">
        <v>5385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5316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F1527" t="s">
        <v>24</v>
      </c>
      <c r="G1527">
        <v>35</v>
      </c>
      <c r="H1527">
        <v>138.94999999999999</v>
      </c>
      <c r="I1527">
        <v>7</v>
      </c>
      <c r="J1527">
        <v>51.55</v>
      </c>
      <c r="K1527" s="34">
        <v>27.79</v>
      </c>
      <c r="L1527">
        <v>23.76</v>
      </c>
      <c r="M1527">
        <v>46.09</v>
      </c>
      <c r="N1527">
        <v>0</v>
      </c>
      <c r="O1527">
        <v>0</v>
      </c>
      <c r="P1527">
        <v>0</v>
      </c>
      <c r="Q1527">
        <v>0.89</v>
      </c>
      <c r="S1527" t="s">
        <v>5385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5316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F1528" t="s">
        <v>24</v>
      </c>
      <c r="G1528">
        <v>37</v>
      </c>
      <c r="H1528" s="3">
        <v>1001.22</v>
      </c>
      <c r="I1528">
        <v>1</v>
      </c>
      <c r="J1528">
        <v>48</v>
      </c>
      <c r="K1528" s="34">
        <v>27.06</v>
      </c>
      <c r="L1528">
        <v>20.94</v>
      </c>
      <c r="M1528">
        <v>43.63</v>
      </c>
      <c r="N1528">
        <v>0</v>
      </c>
      <c r="O1528">
        <v>0</v>
      </c>
      <c r="P1528">
        <v>0</v>
      </c>
      <c r="Q1528">
        <v>0.89</v>
      </c>
      <c r="S1528" t="s">
        <v>5385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5316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F1529" t="s">
        <v>24</v>
      </c>
      <c r="G1529">
        <v>33</v>
      </c>
      <c r="H1529">
        <v>157.74</v>
      </c>
      <c r="I1529">
        <v>6</v>
      </c>
      <c r="J1529">
        <v>46.85</v>
      </c>
      <c r="K1529" s="34">
        <v>28.68</v>
      </c>
      <c r="L1529">
        <v>18.170000000000002</v>
      </c>
      <c r="M1529">
        <v>38.78</v>
      </c>
      <c r="N1529">
        <v>0</v>
      </c>
      <c r="O1529">
        <v>0</v>
      </c>
      <c r="P1529">
        <v>0</v>
      </c>
      <c r="Q1529">
        <v>0.9</v>
      </c>
      <c r="S1529" t="s">
        <v>5385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5316</v>
      </c>
      <c r="B1530">
        <v>85067</v>
      </c>
      <c r="C1530" t="s">
        <v>4180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F1530" t="s">
        <v>24</v>
      </c>
      <c r="G1530">
        <v>24</v>
      </c>
      <c r="H1530">
        <v>503.52</v>
      </c>
      <c r="I1530">
        <v>1</v>
      </c>
      <c r="J1530">
        <v>45</v>
      </c>
      <c r="K1530" s="34">
        <v>20.98</v>
      </c>
      <c r="L1530">
        <v>24.02</v>
      </c>
      <c r="M1530">
        <v>53.38</v>
      </c>
      <c r="N1530">
        <v>0</v>
      </c>
      <c r="O1530">
        <v>0</v>
      </c>
      <c r="P1530">
        <v>0</v>
      </c>
      <c r="Q1530">
        <v>0.9</v>
      </c>
      <c r="S1530" t="s">
        <v>5385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5316</v>
      </c>
      <c r="B1531">
        <v>85276</v>
      </c>
      <c r="C1531" t="s">
        <v>4482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F1531" t="s">
        <v>24</v>
      </c>
      <c r="G1531">
        <v>39</v>
      </c>
      <c r="H1531">
        <v>742.95</v>
      </c>
      <c r="I1531">
        <v>1</v>
      </c>
      <c r="J1531">
        <v>45</v>
      </c>
      <c r="K1531" s="34">
        <v>19.05</v>
      </c>
      <c r="L1531">
        <v>25.95</v>
      </c>
      <c r="M1531">
        <v>57.67</v>
      </c>
      <c r="N1531">
        <v>0</v>
      </c>
      <c r="O1531">
        <v>0</v>
      </c>
      <c r="P1531">
        <v>0</v>
      </c>
      <c r="Q1531">
        <v>0.9</v>
      </c>
      <c r="S1531" t="s">
        <v>5385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5316</v>
      </c>
      <c r="B1532">
        <v>85048</v>
      </c>
      <c r="C1532" t="s">
        <v>5659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F1532" t="s">
        <v>24</v>
      </c>
      <c r="G1532">
        <v>44</v>
      </c>
      <c r="H1532">
        <v>502.48</v>
      </c>
      <c r="I1532">
        <v>2</v>
      </c>
      <c r="J1532">
        <v>42.9</v>
      </c>
      <c r="K1532" s="34">
        <v>22.84</v>
      </c>
      <c r="L1532">
        <v>20.059999999999999</v>
      </c>
      <c r="M1532">
        <v>46.76</v>
      </c>
      <c r="N1532">
        <v>0</v>
      </c>
      <c r="O1532">
        <v>0</v>
      </c>
      <c r="P1532">
        <v>0</v>
      </c>
      <c r="Q1532">
        <v>0.9</v>
      </c>
      <c r="S1532" t="s">
        <v>5385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5316</v>
      </c>
      <c r="B1533">
        <v>10106</v>
      </c>
      <c r="C1533" t="s">
        <v>5325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F1533" t="s">
        <v>24</v>
      </c>
      <c r="G1533">
        <v>58</v>
      </c>
      <c r="H1533">
        <v>326.54000000000002</v>
      </c>
      <c r="I1533">
        <v>3</v>
      </c>
      <c r="J1533">
        <v>42.23</v>
      </c>
      <c r="K1533" s="34">
        <v>17.97</v>
      </c>
      <c r="L1533">
        <v>24.26</v>
      </c>
      <c r="M1533">
        <v>57.45</v>
      </c>
      <c r="N1533">
        <v>0</v>
      </c>
      <c r="O1533">
        <v>0</v>
      </c>
      <c r="P1533">
        <v>0</v>
      </c>
      <c r="Q1533">
        <v>0.9</v>
      </c>
      <c r="S1533" t="s">
        <v>5385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5316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F1534" t="s">
        <v>24</v>
      </c>
      <c r="G1534">
        <v>15</v>
      </c>
      <c r="H1534">
        <v>53.1</v>
      </c>
      <c r="I1534">
        <v>8</v>
      </c>
      <c r="J1534">
        <v>39.21</v>
      </c>
      <c r="K1534" s="34">
        <v>28.32</v>
      </c>
      <c r="L1534">
        <v>10.89</v>
      </c>
      <c r="M1534">
        <v>27.77</v>
      </c>
      <c r="N1534">
        <v>0</v>
      </c>
      <c r="O1534">
        <v>0</v>
      </c>
      <c r="P1534">
        <v>0</v>
      </c>
      <c r="Q1534">
        <v>0.9</v>
      </c>
      <c r="S1534" t="s">
        <v>5385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5316</v>
      </c>
      <c r="B1535">
        <v>10116</v>
      </c>
      <c r="C1535" t="s">
        <v>5322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F1535" t="s">
        <v>24</v>
      </c>
      <c r="G1535">
        <v>71</v>
      </c>
      <c r="H1535">
        <v>100.11</v>
      </c>
      <c r="I1535">
        <v>20</v>
      </c>
      <c r="J1535">
        <v>38.85</v>
      </c>
      <c r="K1535" s="34">
        <v>28.2</v>
      </c>
      <c r="L1535">
        <v>10.65</v>
      </c>
      <c r="M1535">
        <v>27.41</v>
      </c>
      <c r="N1535">
        <v>0</v>
      </c>
      <c r="O1535">
        <v>0</v>
      </c>
      <c r="P1535">
        <v>0</v>
      </c>
      <c r="Q1535">
        <v>0.91</v>
      </c>
      <c r="S1535" t="s">
        <v>5385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5316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F1536" t="s">
        <v>24</v>
      </c>
      <c r="G1536">
        <v>71</v>
      </c>
      <c r="H1536">
        <v>631.9</v>
      </c>
      <c r="I1536">
        <v>2</v>
      </c>
      <c r="J1536">
        <v>37</v>
      </c>
      <c r="K1536" s="34">
        <v>17.8</v>
      </c>
      <c r="L1536">
        <v>19.2</v>
      </c>
      <c r="M1536">
        <v>51.89</v>
      </c>
      <c r="N1536">
        <v>0</v>
      </c>
      <c r="O1536">
        <v>0</v>
      </c>
      <c r="P1536">
        <v>0</v>
      </c>
      <c r="Q1536">
        <v>0.91</v>
      </c>
      <c r="S1536" t="s">
        <v>5385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5316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F1537" t="s">
        <v>24</v>
      </c>
      <c r="G1537">
        <v>37</v>
      </c>
      <c r="H1537">
        <v>200.91</v>
      </c>
      <c r="I1537">
        <v>5</v>
      </c>
      <c r="J1537">
        <v>36.64</v>
      </c>
      <c r="K1537" s="34">
        <v>27.15</v>
      </c>
      <c r="L1537">
        <v>9.49</v>
      </c>
      <c r="M1537">
        <v>25.9</v>
      </c>
      <c r="N1537">
        <v>0</v>
      </c>
      <c r="O1537">
        <v>0</v>
      </c>
      <c r="P1537">
        <v>0</v>
      </c>
      <c r="Q1537">
        <v>0.91</v>
      </c>
      <c r="S1537" t="s">
        <v>5385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5316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F1538" t="s">
        <v>24</v>
      </c>
      <c r="G1538">
        <v>18</v>
      </c>
      <c r="H1538">
        <v>126.72</v>
      </c>
      <c r="I1538">
        <v>3</v>
      </c>
      <c r="J1538">
        <v>36.130000000000003</v>
      </c>
      <c r="K1538" s="34">
        <v>21.12</v>
      </c>
      <c r="L1538">
        <v>15.01</v>
      </c>
      <c r="M1538">
        <v>41.54</v>
      </c>
      <c r="N1538">
        <v>0</v>
      </c>
      <c r="O1538">
        <v>0</v>
      </c>
      <c r="P1538">
        <v>0</v>
      </c>
      <c r="Q1538">
        <v>0.91</v>
      </c>
      <c r="S1538" t="s">
        <v>5385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5316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F1539" t="s">
        <v>24</v>
      </c>
      <c r="G1539">
        <v>43</v>
      </c>
      <c r="H1539">
        <v>518.58000000000004</v>
      </c>
      <c r="I1539">
        <v>2</v>
      </c>
      <c r="J1539">
        <v>35.299999999999997</v>
      </c>
      <c r="K1539" s="34">
        <v>24.12</v>
      </c>
      <c r="L1539">
        <v>11.18</v>
      </c>
      <c r="M1539">
        <v>31.67</v>
      </c>
      <c r="N1539">
        <v>0</v>
      </c>
      <c r="O1539">
        <v>0</v>
      </c>
      <c r="P1539">
        <v>0</v>
      </c>
      <c r="Q1539">
        <v>0.91</v>
      </c>
      <c r="S1539" t="s">
        <v>5385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5316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F1540" t="s">
        <v>24</v>
      </c>
      <c r="G1540">
        <v>22</v>
      </c>
      <c r="H1540">
        <v>386.76</v>
      </c>
      <c r="I1540">
        <v>1</v>
      </c>
      <c r="J1540">
        <v>35</v>
      </c>
      <c r="K1540" s="34">
        <v>17.579999999999998</v>
      </c>
      <c r="L1540">
        <v>17.420000000000002</v>
      </c>
      <c r="M1540">
        <v>49.77</v>
      </c>
      <c r="N1540">
        <v>0</v>
      </c>
      <c r="O1540">
        <v>0</v>
      </c>
      <c r="P1540">
        <v>0</v>
      </c>
      <c r="Q1540">
        <v>0.91</v>
      </c>
      <c r="S1540" t="s">
        <v>5385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5316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F1541" t="s">
        <v>24</v>
      </c>
      <c r="G1541">
        <v>21</v>
      </c>
      <c r="H1541">
        <v>353.01</v>
      </c>
      <c r="I1541">
        <v>1</v>
      </c>
      <c r="J1541">
        <v>34</v>
      </c>
      <c r="K1541" s="34">
        <v>16.809999999999999</v>
      </c>
      <c r="L1541">
        <v>17.190000000000001</v>
      </c>
      <c r="M1541">
        <v>50.56</v>
      </c>
      <c r="N1541">
        <v>0</v>
      </c>
      <c r="O1541">
        <v>0</v>
      </c>
      <c r="P1541">
        <v>0</v>
      </c>
      <c r="Q1541">
        <v>0.92</v>
      </c>
      <c r="S1541" t="s">
        <v>5385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5316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F1542" t="s">
        <v>24</v>
      </c>
      <c r="G1542">
        <v>42</v>
      </c>
      <c r="H1542">
        <v>167.16</v>
      </c>
      <c r="I1542">
        <v>5</v>
      </c>
      <c r="J1542">
        <v>30.85</v>
      </c>
      <c r="K1542" s="34">
        <v>19.899999999999999</v>
      </c>
      <c r="L1542">
        <v>10.95</v>
      </c>
      <c r="M1542">
        <v>35.49</v>
      </c>
      <c r="N1542">
        <v>0</v>
      </c>
      <c r="O1542">
        <v>0</v>
      </c>
      <c r="P1542">
        <v>0</v>
      </c>
      <c r="Q1542">
        <v>0.92</v>
      </c>
      <c r="S1542" t="s">
        <v>5385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5316</v>
      </c>
      <c r="B1543">
        <v>85043</v>
      </c>
      <c r="C1543" t="s">
        <v>5320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F1543" t="s">
        <v>24</v>
      </c>
      <c r="G1543">
        <v>31</v>
      </c>
      <c r="H1543">
        <v>83.7</v>
      </c>
      <c r="I1543">
        <v>6</v>
      </c>
      <c r="J1543">
        <v>30.31</v>
      </c>
      <c r="K1543" s="34">
        <v>16.2</v>
      </c>
      <c r="L1543">
        <v>14.11</v>
      </c>
      <c r="M1543">
        <v>46.55</v>
      </c>
      <c r="N1543">
        <v>0</v>
      </c>
      <c r="O1543">
        <v>0</v>
      </c>
      <c r="P1543">
        <v>0</v>
      </c>
      <c r="Q1543">
        <v>0.92</v>
      </c>
      <c r="S1543" t="s">
        <v>5385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5316</v>
      </c>
      <c r="B1544">
        <v>10119</v>
      </c>
      <c r="C1544" t="s">
        <v>5321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F1544" t="s">
        <v>24</v>
      </c>
      <c r="G1544">
        <v>85</v>
      </c>
      <c r="H1544">
        <v>124.95</v>
      </c>
      <c r="I1544">
        <v>10</v>
      </c>
      <c r="J1544">
        <v>27.72</v>
      </c>
      <c r="K1544" s="34">
        <v>14.7</v>
      </c>
      <c r="L1544">
        <v>13.02</v>
      </c>
      <c r="M1544">
        <v>46.97</v>
      </c>
      <c r="N1544">
        <v>0</v>
      </c>
      <c r="O1544">
        <v>0</v>
      </c>
      <c r="P1544">
        <v>0</v>
      </c>
      <c r="Q1544">
        <v>0.92</v>
      </c>
      <c r="S1544" t="s">
        <v>5385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5316</v>
      </c>
      <c r="B1545">
        <v>85041</v>
      </c>
      <c r="C1545" t="s">
        <v>5319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F1545" t="s">
        <v>24</v>
      </c>
      <c r="G1545">
        <v>28</v>
      </c>
      <c r="H1545">
        <v>40.04</v>
      </c>
      <c r="I1545">
        <v>9</v>
      </c>
      <c r="J1545">
        <v>25.01</v>
      </c>
      <c r="K1545" s="34">
        <v>12.87</v>
      </c>
      <c r="L1545">
        <v>12.14</v>
      </c>
      <c r="M1545">
        <v>48.54</v>
      </c>
      <c r="N1545">
        <v>0</v>
      </c>
      <c r="O1545">
        <v>0</v>
      </c>
      <c r="P1545">
        <v>0</v>
      </c>
      <c r="Q1545">
        <v>0.92</v>
      </c>
      <c r="S1545" t="s">
        <v>5385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5316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F1546" t="s">
        <v>24</v>
      </c>
      <c r="G1546">
        <v>49</v>
      </c>
      <c r="H1546">
        <v>84.28</v>
      </c>
      <c r="I1546">
        <v>6</v>
      </c>
      <c r="J1546">
        <v>23.17</v>
      </c>
      <c r="K1546" s="34">
        <v>10.32</v>
      </c>
      <c r="L1546">
        <v>12.85</v>
      </c>
      <c r="M1546">
        <v>55.46</v>
      </c>
      <c r="N1546">
        <v>0</v>
      </c>
      <c r="O1546">
        <v>0</v>
      </c>
      <c r="P1546">
        <v>0</v>
      </c>
      <c r="Q1546">
        <v>0.92</v>
      </c>
      <c r="S1546" t="s">
        <v>5385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5316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F1547" t="s">
        <v>24</v>
      </c>
      <c r="G1547">
        <v>49</v>
      </c>
      <c r="H1547">
        <v>461.58</v>
      </c>
      <c r="I1547">
        <v>1</v>
      </c>
      <c r="J1547">
        <v>22.37</v>
      </c>
      <c r="K1547" s="34">
        <v>9.42</v>
      </c>
      <c r="L1547">
        <v>12.95</v>
      </c>
      <c r="M1547">
        <v>57.89</v>
      </c>
      <c r="N1547">
        <v>0</v>
      </c>
      <c r="O1547">
        <v>0</v>
      </c>
      <c r="P1547">
        <v>0</v>
      </c>
      <c r="Q1547">
        <v>0.92</v>
      </c>
      <c r="S1547" t="s">
        <v>5385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5316</v>
      </c>
      <c r="B1548">
        <v>85042</v>
      </c>
      <c r="C1548" t="s">
        <v>5315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F1548" t="s">
        <v>24</v>
      </c>
      <c r="G1548">
        <v>43</v>
      </c>
      <c r="H1548">
        <v>82.56</v>
      </c>
      <c r="I1548">
        <v>6</v>
      </c>
      <c r="J1548">
        <v>22.12</v>
      </c>
      <c r="K1548" s="34">
        <v>11.52</v>
      </c>
      <c r="L1548">
        <v>10.6</v>
      </c>
      <c r="M1548">
        <v>47.92</v>
      </c>
      <c r="N1548">
        <v>0</v>
      </c>
      <c r="O1548">
        <v>0</v>
      </c>
      <c r="P1548">
        <v>0</v>
      </c>
      <c r="Q1548">
        <v>0.92</v>
      </c>
      <c r="S1548" t="s">
        <v>5385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5316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F1549" t="s">
        <v>24</v>
      </c>
      <c r="G1549">
        <v>35</v>
      </c>
      <c r="H1549">
        <v>404.25</v>
      </c>
      <c r="I1549">
        <v>1</v>
      </c>
      <c r="J1549">
        <v>22</v>
      </c>
      <c r="K1549" s="34">
        <v>11.55</v>
      </c>
      <c r="L1549">
        <v>10.45</v>
      </c>
      <c r="M1549">
        <v>47.5</v>
      </c>
      <c r="N1549">
        <v>0</v>
      </c>
      <c r="O1549">
        <v>0</v>
      </c>
      <c r="P1549">
        <v>0</v>
      </c>
      <c r="Q1549">
        <v>0.92</v>
      </c>
      <c r="S1549" t="s">
        <v>5385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5316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F1550" t="s">
        <v>24</v>
      </c>
      <c r="G1550">
        <v>46</v>
      </c>
      <c r="H1550">
        <v>93.38</v>
      </c>
      <c r="I1550">
        <v>5</v>
      </c>
      <c r="J1550">
        <v>20.45</v>
      </c>
      <c r="K1550" s="34">
        <v>10.15</v>
      </c>
      <c r="L1550">
        <v>10.3</v>
      </c>
      <c r="M1550">
        <v>50.37</v>
      </c>
      <c r="N1550">
        <v>0</v>
      </c>
      <c r="O1550">
        <v>0</v>
      </c>
      <c r="P1550">
        <v>0</v>
      </c>
      <c r="Q1550">
        <v>0.92</v>
      </c>
      <c r="S1550" t="s">
        <v>5385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5316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F1551" t="s">
        <v>24</v>
      </c>
      <c r="G1551">
        <v>51</v>
      </c>
      <c r="H1551">
        <v>298.86</v>
      </c>
      <c r="I1551">
        <v>2</v>
      </c>
      <c r="J1551">
        <v>20.37</v>
      </c>
      <c r="K1551" s="34">
        <v>11.72</v>
      </c>
      <c r="L1551">
        <v>8.65</v>
      </c>
      <c r="M1551">
        <v>42.46</v>
      </c>
      <c r="N1551">
        <v>0</v>
      </c>
      <c r="O1551">
        <v>0</v>
      </c>
      <c r="P1551">
        <v>0</v>
      </c>
      <c r="Q1551">
        <v>0.93</v>
      </c>
      <c r="S1551" t="s">
        <v>5385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5316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F1552" t="s">
        <v>24</v>
      </c>
      <c r="G1552">
        <v>45</v>
      </c>
      <c r="H1552">
        <v>658.8</v>
      </c>
      <c r="I1552">
        <v>1</v>
      </c>
      <c r="J1552">
        <v>19.97</v>
      </c>
      <c r="K1552" s="34">
        <v>14.64</v>
      </c>
      <c r="L1552">
        <v>5.33</v>
      </c>
      <c r="M1552">
        <v>26.69</v>
      </c>
      <c r="N1552">
        <v>0</v>
      </c>
      <c r="O1552">
        <v>0</v>
      </c>
      <c r="P1552">
        <v>0</v>
      </c>
      <c r="Q1552">
        <v>0.93</v>
      </c>
      <c r="S1552" t="s">
        <v>5385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5316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F1553" t="s">
        <v>24</v>
      </c>
      <c r="G1553">
        <v>36</v>
      </c>
      <c r="H1553">
        <v>202.68</v>
      </c>
      <c r="I1553">
        <v>2</v>
      </c>
      <c r="J1553">
        <v>18.73</v>
      </c>
      <c r="K1553" s="34">
        <v>11.26</v>
      </c>
      <c r="L1553">
        <v>7.47</v>
      </c>
      <c r="M1553">
        <v>39.880000000000003</v>
      </c>
      <c r="N1553">
        <v>0</v>
      </c>
      <c r="O1553">
        <v>0</v>
      </c>
      <c r="P1553">
        <v>0</v>
      </c>
      <c r="Q1553">
        <v>0.93</v>
      </c>
      <c r="S1553" t="s">
        <v>5385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5316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F1554" t="s">
        <v>5317</v>
      </c>
      <c r="G1554">
        <v>19</v>
      </c>
      <c r="H1554">
        <v>100.32</v>
      </c>
      <c r="I1554">
        <v>2</v>
      </c>
      <c r="J1554">
        <v>18</v>
      </c>
      <c r="K1554" s="34">
        <v>10.56</v>
      </c>
      <c r="L1554">
        <v>7.44</v>
      </c>
      <c r="M1554">
        <v>41.33</v>
      </c>
      <c r="N1554">
        <v>0</v>
      </c>
      <c r="O1554">
        <v>0</v>
      </c>
      <c r="P1554">
        <v>0</v>
      </c>
      <c r="Q1554">
        <v>0.93</v>
      </c>
      <c r="S1554" t="s">
        <v>5385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5316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F1555" t="s">
        <v>5317</v>
      </c>
      <c r="G1555">
        <v>125</v>
      </c>
      <c r="H1555">
        <v>495</v>
      </c>
      <c r="I1555">
        <v>2</v>
      </c>
      <c r="J1555">
        <v>17.97</v>
      </c>
      <c r="K1555" s="34">
        <v>7.92</v>
      </c>
      <c r="L1555">
        <v>10.050000000000001</v>
      </c>
      <c r="M1555">
        <v>55.93</v>
      </c>
      <c r="N1555">
        <v>0</v>
      </c>
      <c r="O1555">
        <v>0</v>
      </c>
      <c r="P1555">
        <v>0</v>
      </c>
      <c r="Q1555">
        <v>0.93</v>
      </c>
      <c r="S1555" t="s">
        <v>5385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5316</v>
      </c>
      <c r="B1556">
        <v>84703</v>
      </c>
      <c r="C1556" t="s">
        <v>3847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F1556" t="s">
        <v>24</v>
      </c>
      <c r="G1556">
        <v>26</v>
      </c>
      <c r="H1556">
        <v>316.42</v>
      </c>
      <c r="I1556">
        <v>1</v>
      </c>
      <c r="J1556">
        <v>16.03</v>
      </c>
      <c r="K1556" s="34">
        <v>12.17</v>
      </c>
      <c r="L1556">
        <v>3.86</v>
      </c>
      <c r="M1556">
        <v>24.08</v>
      </c>
      <c r="N1556">
        <v>0</v>
      </c>
      <c r="O1556">
        <v>0</v>
      </c>
      <c r="P1556">
        <v>0</v>
      </c>
      <c r="Q1556">
        <v>0.93</v>
      </c>
      <c r="S1556" t="s">
        <v>5385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5316</v>
      </c>
      <c r="B1557">
        <v>84704</v>
      </c>
      <c r="C1557" t="s">
        <v>3642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F1557" t="s">
        <v>24</v>
      </c>
      <c r="G1557">
        <v>32</v>
      </c>
      <c r="H1557">
        <v>389.44</v>
      </c>
      <c r="I1557">
        <v>1</v>
      </c>
      <c r="J1557">
        <v>16.03</v>
      </c>
      <c r="K1557" s="34">
        <v>12.17</v>
      </c>
      <c r="L1557">
        <v>3.86</v>
      </c>
      <c r="M1557">
        <v>24.08</v>
      </c>
      <c r="N1557">
        <v>0</v>
      </c>
      <c r="O1557">
        <v>0</v>
      </c>
      <c r="P1557">
        <v>0</v>
      </c>
      <c r="Q1557">
        <v>0.93</v>
      </c>
      <c r="S1557" t="s">
        <v>5385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5316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F1558" t="s">
        <v>5317</v>
      </c>
      <c r="G1558">
        <v>150</v>
      </c>
      <c r="H1558">
        <v>640.5</v>
      </c>
      <c r="I1558">
        <v>2</v>
      </c>
      <c r="J1558">
        <v>16</v>
      </c>
      <c r="K1558" s="34">
        <v>7.92</v>
      </c>
      <c r="L1558">
        <v>8.08</v>
      </c>
      <c r="M1558">
        <v>50.5</v>
      </c>
      <c r="N1558">
        <v>0</v>
      </c>
      <c r="O1558">
        <v>0</v>
      </c>
      <c r="P1558">
        <v>0</v>
      </c>
      <c r="Q1558">
        <v>0.93</v>
      </c>
      <c r="S1558" t="s">
        <v>5385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5316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F1559" t="s">
        <v>24</v>
      </c>
      <c r="G1559">
        <v>40</v>
      </c>
      <c r="H1559">
        <v>238</v>
      </c>
      <c r="I1559">
        <v>1</v>
      </c>
      <c r="J1559">
        <v>12</v>
      </c>
      <c r="K1559" s="34">
        <v>5.95</v>
      </c>
      <c r="L1559">
        <v>6.05</v>
      </c>
      <c r="M1559">
        <v>50.42</v>
      </c>
      <c r="N1559">
        <v>0</v>
      </c>
      <c r="O1559">
        <v>0</v>
      </c>
      <c r="P1559">
        <v>0</v>
      </c>
      <c r="Q1559">
        <v>0.93</v>
      </c>
      <c r="S1559" t="s">
        <v>5385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5316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F1560" t="s">
        <v>24</v>
      </c>
      <c r="G1560">
        <v>25</v>
      </c>
      <c r="H1560">
        <v>197</v>
      </c>
      <c r="I1560">
        <v>1</v>
      </c>
      <c r="J1560">
        <v>11.98</v>
      </c>
      <c r="K1560" s="34">
        <v>7.88</v>
      </c>
      <c r="L1560">
        <v>4.0999999999999996</v>
      </c>
      <c r="M1560">
        <v>34.22</v>
      </c>
      <c r="N1560">
        <v>0</v>
      </c>
      <c r="O1560">
        <v>0</v>
      </c>
      <c r="P1560">
        <v>0</v>
      </c>
      <c r="Q1560">
        <v>0.93</v>
      </c>
      <c r="S1560" t="s">
        <v>5385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5316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F1561" t="s">
        <v>24</v>
      </c>
      <c r="G1561">
        <v>24</v>
      </c>
      <c r="H1561">
        <v>90.24</v>
      </c>
      <c r="I1561">
        <v>1</v>
      </c>
      <c r="J1561">
        <v>8.5</v>
      </c>
      <c r="K1561" s="34">
        <v>3.76</v>
      </c>
      <c r="L1561">
        <v>4.74</v>
      </c>
      <c r="M1561">
        <v>55.76</v>
      </c>
      <c r="N1561">
        <v>0</v>
      </c>
      <c r="O1561">
        <v>0</v>
      </c>
      <c r="P1561">
        <v>0</v>
      </c>
      <c r="Q1561">
        <v>0.93</v>
      </c>
      <c r="S1561" t="s">
        <v>5385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5316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F1562" t="s">
        <v>24</v>
      </c>
      <c r="G1562">
        <v>30</v>
      </c>
      <c r="H1562">
        <v>291.60000000000002</v>
      </c>
      <c r="I1562">
        <v>0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0.93</v>
      </c>
      <c r="S1562" t="s">
        <v>5385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5316</v>
      </c>
      <c r="B1563">
        <v>85047</v>
      </c>
      <c r="C1563" t="s">
        <v>5327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F1563" t="s">
        <v>24</v>
      </c>
      <c r="G1563">
        <v>59</v>
      </c>
      <c r="H1563">
        <v>480.26</v>
      </c>
      <c r="I1563">
        <v>-10</v>
      </c>
      <c r="J1563">
        <v>-72.33</v>
      </c>
      <c r="K1563" s="34">
        <v>-81.400000000000006</v>
      </c>
      <c r="L1563">
        <v>9.07</v>
      </c>
      <c r="M1563">
        <v>-12.54</v>
      </c>
      <c r="N1563">
        <v>0</v>
      </c>
      <c r="O1563">
        <v>0</v>
      </c>
      <c r="P1563">
        <v>0</v>
      </c>
      <c r="Q1563">
        <v>0.93</v>
      </c>
      <c r="S1563" t="s">
        <v>5385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5314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F1564" t="s">
        <v>24</v>
      </c>
      <c r="G1564">
        <v>160</v>
      </c>
      <c r="H1564" s="3">
        <v>4019.2</v>
      </c>
      <c r="I1564">
        <v>30</v>
      </c>
      <c r="J1564" s="3">
        <v>1458.5</v>
      </c>
      <c r="K1564" s="34">
        <v>753.89</v>
      </c>
      <c r="L1564">
        <v>704.61</v>
      </c>
      <c r="M1564">
        <v>48.31</v>
      </c>
      <c r="N1564">
        <v>0</v>
      </c>
      <c r="O1564">
        <v>0</v>
      </c>
      <c r="P1564">
        <v>0.06</v>
      </c>
      <c r="Q1564">
        <v>0.99</v>
      </c>
      <c r="S1564" t="s">
        <v>5385</v>
      </c>
      <c r="T1564" t="str">
        <f>VLOOKUP(Tabela5[[#This Row],[CÓDIGO]],[1]fornnecedor!$A:$G,7,0)</f>
        <v>MASSA DE POLIR</v>
      </c>
    </row>
    <row r="1565" spans="1:20" x14ac:dyDescent="0.3">
      <c r="A1565" t="s">
        <v>5314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F1565" t="s">
        <v>24</v>
      </c>
      <c r="G1565">
        <v>107</v>
      </c>
      <c r="H1565" s="3">
        <v>3625.16</v>
      </c>
      <c r="I1565">
        <v>20</v>
      </c>
      <c r="J1565" s="3">
        <v>1197.76</v>
      </c>
      <c r="K1565" s="34">
        <v>678</v>
      </c>
      <c r="L1565">
        <v>519.76</v>
      </c>
      <c r="M1565">
        <v>43.39</v>
      </c>
      <c r="N1565">
        <v>0</v>
      </c>
      <c r="O1565">
        <v>0</v>
      </c>
      <c r="P1565">
        <v>0.05</v>
      </c>
      <c r="Q1565">
        <v>1.04</v>
      </c>
      <c r="S1565" t="s">
        <v>5385</v>
      </c>
      <c r="T1565" t="str">
        <f>VLOOKUP(Tabela5[[#This Row],[CÓDIGO]],[1]fornnecedor!$A:$G,7,0)</f>
        <v>PRIMER AUTOMOTIVO</v>
      </c>
    </row>
    <row r="1566" spans="1:20" x14ac:dyDescent="0.3">
      <c r="A1566" t="s">
        <v>5313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F1566" t="s">
        <v>24</v>
      </c>
      <c r="G1566" s="3">
        <v>9735</v>
      </c>
      <c r="H1566" s="3">
        <v>22585.200000000001</v>
      </c>
      <c r="I1566" s="3">
        <v>3891</v>
      </c>
      <c r="J1566" s="3">
        <v>12824.53</v>
      </c>
      <c r="K1566" s="34">
        <v>9027.1200000000008</v>
      </c>
      <c r="L1566" s="3">
        <v>3797.41</v>
      </c>
      <c r="M1566">
        <v>29.61</v>
      </c>
      <c r="N1566">
        <v>0</v>
      </c>
      <c r="O1566">
        <v>0</v>
      </c>
      <c r="P1566">
        <v>0.55000000000000004</v>
      </c>
      <c r="Q1566">
        <v>1.59</v>
      </c>
      <c r="S1566" t="s">
        <v>5385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5313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F1567" t="s">
        <v>24</v>
      </c>
      <c r="G1567" s="3">
        <v>13699</v>
      </c>
      <c r="H1567" s="3">
        <v>26439.07</v>
      </c>
      <c r="I1567" s="3">
        <v>3380</v>
      </c>
      <c r="J1567" s="3">
        <v>11003.48</v>
      </c>
      <c r="K1567" s="34">
        <v>6523.4</v>
      </c>
      <c r="L1567" s="3">
        <v>4480.08</v>
      </c>
      <c r="M1567">
        <v>40.72</v>
      </c>
      <c r="N1567">
        <v>0</v>
      </c>
      <c r="O1567">
        <v>0</v>
      </c>
      <c r="P1567">
        <v>0.47</v>
      </c>
      <c r="Q1567">
        <v>2.06</v>
      </c>
      <c r="S1567" t="s">
        <v>5385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5313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F1568" t="s">
        <v>24</v>
      </c>
      <c r="G1568" s="3">
        <v>12664</v>
      </c>
      <c r="H1568" s="3">
        <v>28367.360000000001</v>
      </c>
      <c r="I1568" s="3">
        <v>3346</v>
      </c>
      <c r="J1568" s="3">
        <v>10774.52</v>
      </c>
      <c r="K1568" s="34">
        <v>7495.04</v>
      </c>
      <c r="L1568" s="3">
        <v>3279.48</v>
      </c>
      <c r="M1568">
        <v>30.44</v>
      </c>
      <c r="N1568">
        <v>0</v>
      </c>
      <c r="O1568">
        <v>0</v>
      </c>
      <c r="P1568">
        <v>0.46</v>
      </c>
      <c r="Q1568">
        <v>2.52</v>
      </c>
      <c r="S1568" t="s">
        <v>5385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5313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F1569" t="s">
        <v>24</v>
      </c>
      <c r="G1569" s="3">
        <v>8424</v>
      </c>
      <c r="H1569" s="3">
        <v>19543.68</v>
      </c>
      <c r="I1569" s="3">
        <v>2383</v>
      </c>
      <c r="J1569" s="3">
        <v>7940.52</v>
      </c>
      <c r="K1569" s="34">
        <v>5528.56</v>
      </c>
      <c r="L1569" s="3">
        <v>2411.96</v>
      </c>
      <c r="M1569">
        <v>30.38</v>
      </c>
      <c r="N1569">
        <v>0</v>
      </c>
      <c r="O1569">
        <v>0</v>
      </c>
      <c r="P1569">
        <v>0.34</v>
      </c>
      <c r="Q1569">
        <v>2.86</v>
      </c>
      <c r="S1569" t="s">
        <v>5385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5313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F1570" t="s">
        <v>24</v>
      </c>
      <c r="G1570" s="3">
        <v>8077</v>
      </c>
      <c r="H1570" s="3">
        <v>18173.25</v>
      </c>
      <c r="I1570" s="3">
        <v>2310</v>
      </c>
      <c r="J1570" s="3">
        <v>7417.16</v>
      </c>
      <c r="K1570" s="34">
        <v>5197.5</v>
      </c>
      <c r="L1570" s="3">
        <v>2219.66</v>
      </c>
      <c r="M1570">
        <v>29.93</v>
      </c>
      <c r="N1570">
        <v>0</v>
      </c>
      <c r="O1570">
        <v>0</v>
      </c>
      <c r="P1570">
        <v>0.32</v>
      </c>
      <c r="Q1570">
        <v>3.18</v>
      </c>
      <c r="S1570" t="s">
        <v>5385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5313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F1571" t="s">
        <v>24</v>
      </c>
      <c r="G1571" s="3">
        <v>8055</v>
      </c>
      <c r="H1571" s="3">
        <v>18043.2</v>
      </c>
      <c r="I1571" s="3">
        <v>2115</v>
      </c>
      <c r="J1571" s="3">
        <v>6892.59</v>
      </c>
      <c r="K1571" s="34">
        <v>4737.6000000000004</v>
      </c>
      <c r="L1571" s="3">
        <v>2154.9899999999998</v>
      </c>
      <c r="M1571">
        <v>31.27</v>
      </c>
      <c r="N1571">
        <v>0</v>
      </c>
      <c r="O1571">
        <v>0</v>
      </c>
      <c r="P1571">
        <v>0.28999999999999998</v>
      </c>
      <c r="Q1571">
        <v>3.47</v>
      </c>
      <c r="S1571" t="s">
        <v>5385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5313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F1572" t="s">
        <v>24</v>
      </c>
      <c r="G1572" s="3">
        <v>10495</v>
      </c>
      <c r="H1572" s="3">
        <v>20255.349999999999</v>
      </c>
      <c r="I1572" s="3">
        <v>2073</v>
      </c>
      <c r="J1572" s="3">
        <v>6795.73</v>
      </c>
      <c r="K1572" s="34">
        <v>4000.93</v>
      </c>
      <c r="L1572" s="3">
        <v>2794.8</v>
      </c>
      <c r="M1572">
        <v>41.13</v>
      </c>
      <c r="N1572">
        <v>0</v>
      </c>
      <c r="O1572">
        <v>0</v>
      </c>
      <c r="P1572">
        <v>0.28999999999999998</v>
      </c>
      <c r="Q1572">
        <v>3.76</v>
      </c>
      <c r="S1572" t="s">
        <v>5385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5313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F1573" t="s">
        <v>24</v>
      </c>
      <c r="G1573" s="3">
        <v>9317</v>
      </c>
      <c r="H1573" s="3">
        <v>17981.810000000001</v>
      </c>
      <c r="I1573" s="3">
        <v>1871</v>
      </c>
      <c r="J1573" s="3">
        <v>6147.74</v>
      </c>
      <c r="K1573" s="34">
        <v>3611.07</v>
      </c>
      <c r="L1573" s="3">
        <v>2536.67</v>
      </c>
      <c r="M1573">
        <v>41.26</v>
      </c>
      <c r="N1573">
        <v>0</v>
      </c>
      <c r="O1573">
        <v>0</v>
      </c>
      <c r="P1573">
        <v>0.26</v>
      </c>
      <c r="Q1573">
        <v>4.03</v>
      </c>
      <c r="S1573" t="s">
        <v>5385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5313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F1574" t="s">
        <v>24</v>
      </c>
      <c r="G1574" s="3">
        <v>5074</v>
      </c>
      <c r="H1574" s="3">
        <v>11771.68</v>
      </c>
      <c r="I1574" s="3">
        <v>1793</v>
      </c>
      <c r="J1574" s="3">
        <v>5659.74</v>
      </c>
      <c r="K1574" s="34">
        <v>4159.76</v>
      </c>
      <c r="L1574" s="3">
        <v>1499.98</v>
      </c>
      <c r="M1574">
        <v>26.5</v>
      </c>
      <c r="N1574">
        <v>0</v>
      </c>
      <c r="O1574">
        <v>0</v>
      </c>
      <c r="P1574">
        <v>0.24</v>
      </c>
      <c r="Q1574">
        <v>4.2699999999999996</v>
      </c>
      <c r="S1574" t="s">
        <v>5385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5313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F1575" t="s">
        <v>24</v>
      </c>
      <c r="G1575" s="3">
        <v>4262</v>
      </c>
      <c r="H1575" s="3">
        <v>8225.66</v>
      </c>
      <c r="I1575" s="3">
        <v>1381</v>
      </c>
      <c r="J1575" s="3">
        <v>4639.17</v>
      </c>
      <c r="K1575" s="34">
        <v>2665.35</v>
      </c>
      <c r="L1575" s="3">
        <v>1973.82</v>
      </c>
      <c r="M1575">
        <v>42.55</v>
      </c>
      <c r="N1575">
        <v>0</v>
      </c>
      <c r="O1575">
        <v>0</v>
      </c>
      <c r="P1575">
        <v>0.2</v>
      </c>
      <c r="Q1575">
        <v>4.47</v>
      </c>
      <c r="S1575" t="s">
        <v>5385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5313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F1576" t="s">
        <v>24</v>
      </c>
      <c r="G1576" s="3">
        <v>3016</v>
      </c>
      <c r="H1576" s="3">
        <v>6755.84</v>
      </c>
      <c r="I1576" s="3">
        <v>1167</v>
      </c>
      <c r="J1576" s="3">
        <v>3826.64</v>
      </c>
      <c r="K1576" s="34">
        <v>2614.08</v>
      </c>
      <c r="L1576" s="3">
        <v>1212.56</v>
      </c>
      <c r="M1576">
        <v>31.69</v>
      </c>
      <c r="N1576">
        <v>0</v>
      </c>
      <c r="O1576">
        <v>0</v>
      </c>
      <c r="P1576">
        <v>0.16</v>
      </c>
      <c r="Q1576">
        <v>4.63</v>
      </c>
      <c r="S1576" t="s">
        <v>5385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5313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F1577" t="s">
        <v>24</v>
      </c>
      <c r="G1577">
        <v>736</v>
      </c>
      <c r="H1577" s="3">
        <v>9972.7999999999993</v>
      </c>
      <c r="I1577">
        <v>202</v>
      </c>
      <c r="J1577" s="3">
        <v>3657.14</v>
      </c>
      <c r="K1577" s="34">
        <v>2726.32</v>
      </c>
      <c r="L1577">
        <v>930.82</v>
      </c>
      <c r="M1577">
        <v>25.45</v>
      </c>
      <c r="N1577">
        <v>0</v>
      </c>
      <c r="O1577">
        <v>0</v>
      </c>
      <c r="P1577">
        <v>0.16</v>
      </c>
      <c r="Q1577">
        <v>4.79</v>
      </c>
      <c r="S1577" t="s">
        <v>5385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5313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F1578" t="s">
        <v>24</v>
      </c>
      <c r="G1578">
        <v>44</v>
      </c>
      <c r="H1578">
        <v>408.76</v>
      </c>
      <c r="I1578">
        <v>270</v>
      </c>
      <c r="J1578" s="3">
        <v>2749.2</v>
      </c>
      <c r="K1578" s="34">
        <v>2508.3000000000002</v>
      </c>
      <c r="L1578">
        <v>240.9</v>
      </c>
      <c r="M1578">
        <v>8.76</v>
      </c>
      <c r="N1578">
        <v>0</v>
      </c>
      <c r="O1578">
        <v>0</v>
      </c>
      <c r="P1578">
        <v>0.12</v>
      </c>
      <c r="Q1578">
        <v>4.9000000000000004</v>
      </c>
      <c r="S1578" t="s">
        <v>5385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5313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F1579" t="s">
        <v>24</v>
      </c>
      <c r="G1579" s="3">
        <v>2517</v>
      </c>
      <c r="H1579" s="3">
        <v>5839.44</v>
      </c>
      <c r="I1579">
        <v>738</v>
      </c>
      <c r="J1579" s="3">
        <v>2399.42</v>
      </c>
      <c r="K1579" s="34">
        <v>1712.16</v>
      </c>
      <c r="L1579">
        <v>687.26</v>
      </c>
      <c r="M1579">
        <v>28.64</v>
      </c>
      <c r="N1579">
        <v>0</v>
      </c>
      <c r="O1579">
        <v>0</v>
      </c>
      <c r="P1579">
        <v>0.1</v>
      </c>
      <c r="Q1579">
        <v>5.01</v>
      </c>
      <c r="S1579" t="s">
        <v>5385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5313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F1580" t="s">
        <v>24</v>
      </c>
      <c r="G1580">
        <v>479</v>
      </c>
      <c r="H1580" s="3">
        <v>2840.47</v>
      </c>
      <c r="I1580">
        <v>216</v>
      </c>
      <c r="J1580" s="3">
        <v>1640.87</v>
      </c>
      <c r="K1580" s="34">
        <v>1280.8800000000001</v>
      </c>
      <c r="L1580">
        <v>359.99</v>
      </c>
      <c r="M1580">
        <v>21.94</v>
      </c>
      <c r="N1580">
        <v>0</v>
      </c>
      <c r="O1580">
        <v>0</v>
      </c>
      <c r="P1580">
        <v>7.0000000000000007E-2</v>
      </c>
      <c r="Q1580">
        <v>5.08</v>
      </c>
      <c r="S1580" t="s">
        <v>5385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5313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F1581" t="s">
        <v>24</v>
      </c>
      <c r="G1581">
        <v>268</v>
      </c>
      <c r="H1581" s="3">
        <v>2921.2</v>
      </c>
      <c r="I1581">
        <v>110</v>
      </c>
      <c r="J1581" s="3">
        <v>1330.9</v>
      </c>
      <c r="K1581" s="34">
        <v>1199</v>
      </c>
      <c r="L1581">
        <v>131.9</v>
      </c>
      <c r="M1581">
        <v>9.91</v>
      </c>
      <c r="N1581">
        <v>0</v>
      </c>
      <c r="O1581">
        <v>0</v>
      </c>
      <c r="P1581">
        <v>0.06</v>
      </c>
      <c r="Q1581">
        <v>5.13</v>
      </c>
      <c r="S1581" t="s">
        <v>5385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5313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F1582" t="s">
        <v>66</v>
      </c>
      <c r="G1582">
        <v>39</v>
      </c>
      <c r="H1582" s="3">
        <v>1605.63</v>
      </c>
      <c r="I1582">
        <v>18</v>
      </c>
      <c r="J1582" s="3">
        <v>1330.3</v>
      </c>
      <c r="K1582" s="34">
        <v>741.06</v>
      </c>
      <c r="L1582">
        <v>589.24</v>
      </c>
      <c r="M1582">
        <v>44.29</v>
      </c>
      <c r="N1582">
        <v>0</v>
      </c>
      <c r="O1582">
        <v>0</v>
      </c>
      <c r="P1582">
        <v>0.06</v>
      </c>
      <c r="Q1582">
        <v>5.19</v>
      </c>
      <c r="S1582" t="s">
        <v>5385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5313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F1583" t="s">
        <v>24</v>
      </c>
      <c r="G1583" s="3">
        <v>3323</v>
      </c>
      <c r="H1583" s="3">
        <v>7476.75</v>
      </c>
      <c r="I1583">
        <v>266</v>
      </c>
      <c r="J1583">
        <v>941.76</v>
      </c>
      <c r="K1583" s="34">
        <v>598.5</v>
      </c>
      <c r="L1583">
        <v>343.26</v>
      </c>
      <c r="M1583">
        <v>36.450000000000003</v>
      </c>
      <c r="N1583">
        <v>0</v>
      </c>
      <c r="O1583">
        <v>0</v>
      </c>
      <c r="P1583">
        <v>0.04</v>
      </c>
      <c r="Q1583">
        <v>5.23</v>
      </c>
      <c r="S1583" t="s">
        <v>5385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5313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F1584" t="s">
        <v>24</v>
      </c>
      <c r="G1584">
        <v>34</v>
      </c>
      <c r="H1584" s="3">
        <v>2167.5</v>
      </c>
      <c r="I1584">
        <v>8</v>
      </c>
      <c r="J1584">
        <v>780.12</v>
      </c>
      <c r="K1584" s="34">
        <v>510</v>
      </c>
      <c r="L1584">
        <v>270.12</v>
      </c>
      <c r="M1584">
        <v>34.630000000000003</v>
      </c>
      <c r="N1584">
        <v>0</v>
      </c>
      <c r="O1584">
        <v>0</v>
      </c>
      <c r="P1584">
        <v>0.03</v>
      </c>
      <c r="Q1584">
        <v>5.26</v>
      </c>
      <c r="S1584" t="s">
        <v>5385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5313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F1585" t="s">
        <v>24</v>
      </c>
      <c r="G1585">
        <v>933</v>
      </c>
      <c r="H1585" s="3">
        <v>2127.2399999999998</v>
      </c>
      <c r="I1585">
        <v>199</v>
      </c>
      <c r="J1585">
        <v>693.01</v>
      </c>
      <c r="K1585" s="34">
        <v>453.72</v>
      </c>
      <c r="L1585">
        <v>239.29</v>
      </c>
      <c r="M1585">
        <v>34.53</v>
      </c>
      <c r="N1585">
        <v>0</v>
      </c>
      <c r="O1585">
        <v>0</v>
      </c>
      <c r="P1585">
        <v>0.03</v>
      </c>
      <c r="Q1585">
        <v>5.29</v>
      </c>
      <c r="S1585" t="s">
        <v>5385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5313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F1586" t="s">
        <v>24</v>
      </c>
      <c r="G1586" s="3">
        <v>1042</v>
      </c>
      <c r="H1586" s="3">
        <v>2094.42</v>
      </c>
      <c r="I1586">
        <v>254</v>
      </c>
      <c r="J1586">
        <v>670.56</v>
      </c>
      <c r="K1586" s="34">
        <v>510.54</v>
      </c>
      <c r="L1586">
        <v>160.02000000000001</v>
      </c>
      <c r="M1586">
        <v>23.86</v>
      </c>
      <c r="N1586">
        <v>0</v>
      </c>
      <c r="O1586">
        <v>0</v>
      </c>
      <c r="P1586">
        <v>0.03</v>
      </c>
      <c r="Q1586">
        <v>5.32</v>
      </c>
      <c r="S1586" t="s">
        <v>5385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5313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F1587" t="s">
        <v>24</v>
      </c>
      <c r="G1587" s="3">
        <v>1311</v>
      </c>
      <c r="H1587" s="3">
        <v>3067.74</v>
      </c>
      <c r="I1587">
        <v>173</v>
      </c>
      <c r="J1587">
        <v>667.47</v>
      </c>
      <c r="K1587" s="34">
        <v>404.82</v>
      </c>
      <c r="L1587">
        <v>262.64999999999998</v>
      </c>
      <c r="M1587">
        <v>39.35</v>
      </c>
      <c r="N1587">
        <v>0</v>
      </c>
      <c r="O1587">
        <v>0</v>
      </c>
      <c r="P1587">
        <v>0.03</v>
      </c>
      <c r="Q1587">
        <v>5.35</v>
      </c>
      <c r="S1587" t="s">
        <v>5385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5313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F1588" t="s">
        <v>24</v>
      </c>
      <c r="G1588">
        <v>90</v>
      </c>
      <c r="H1588" s="3">
        <v>3345.3</v>
      </c>
      <c r="I1588">
        <v>16</v>
      </c>
      <c r="J1588">
        <v>650.88</v>
      </c>
      <c r="K1588" s="34">
        <v>594.72</v>
      </c>
      <c r="L1588">
        <v>56.16</v>
      </c>
      <c r="M1588">
        <v>8.6300000000000008</v>
      </c>
      <c r="N1588">
        <v>0</v>
      </c>
      <c r="O1588">
        <v>0</v>
      </c>
      <c r="P1588">
        <v>0.03</v>
      </c>
      <c r="Q1588">
        <v>5.38</v>
      </c>
      <c r="S1588" t="s">
        <v>5385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5313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F1589" t="s">
        <v>24</v>
      </c>
      <c r="G1589" s="3">
        <v>1776</v>
      </c>
      <c r="H1589" s="3">
        <v>4120.32</v>
      </c>
      <c r="I1589">
        <v>138</v>
      </c>
      <c r="J1589">
        <v>515.66999999999996</v>
      </c>
      <c r="K1589" s="34">
        <v>320.16000000000003</v>
      </c>
      <c r="L1589">
        <v>195.51</v>
      </c>
      <c r="M1589">
        <v>37.909999999999997</v>
      </c>
      <c r="N1589">
        <v>0</v>
      </c>
      <c r="O1589">
        <v>0</v>
      </c>
      <c r="P1589">
        <v>0.02</v>
      </c>
      <c r="Q1589">
        <v>5.4</v>
      </c>
      <c r="S1589" t="s">
        <v>5385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5313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F1590" t="s">
        <v>24</v>
      </c>
      <c r="G1590">
        <v>363</v>
      </c>
      <c r="H1590" s="3">
        <v>2472.0300000000002</v>
      </c>
      <c r="I1590">
        <v>45</v>
      </c>
      <c r="J1590">
        <v>462.53</v>
      </c>
      <c r="K1590" s="34">
        <v>306.37</v>
      </c>
      <c r="L1590">
        <v>156.16</v>
      </c>
      <c r="M1590">
        <v>33.76</v>
      </c>
      <c r="N1590">
        <v>0</v>
      </c>
      <c r="O1590">
        <v>0</v>
      </c>
      <c r="P1590">
        <v>0.02</v>
      </c>
      <c r="Q1590">
        <v>5.42</v>
      </c>
      <c r="S1590" t="s">
        <v>5385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5313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F1591" t="s">
        <v>24</v>
      </c>
      <c r="G1591">
        <v>671</v>
      </c>
      <c r="H1591" s="3">
        <v>1529.88</v>
      </c>
      <c r="I1591">
        <v>128</v>
      </c>
      <c r="J1591">
        <v>450.2</v>
      </c>
      <c r="K1591" s="34">
        <v>291.83999999999997</v>
      </c>
      <c r="L1591">
        <v>158.36000000000001</v>
      </c>
      <c r="M1591">
        <v>35.18</v>
      </c>
      <c r="N1591">
        <v>0</v>
      </c>
      <c r="O1591">
        <v>0</v>
      </c>
      <c r="P1591">
        <v>0.02</v>
      </c>
      <c r="Q1591">
        <v>5.44</v>
      </c>
      <c r="S1591" t="s">
        <v>5385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5313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F1592" t="s">
        <v>24</v>
      </c>
      <c r="G1592">
        <v>126</v>
      </c>
      <c r="H1592" s="3">
        <v>1091.1600000000001</v>
      </c>
      <c r="I1592">
        <v>36</v>
      </c>
      <c r="J1592">
        <v>394.61</v>
      </c>
      <c r="K1592" s="34">
        <v>311.76</v>
      </c>
      <c r="L1592">
        <v>82.85</v>
      </c>
      <c r="M1592">
        <v>21</v>
      </c>
      <c r="N1592">
        <v>0</v>
      </c>
      <c r="O1592">
        <v>0</v>
      </c>
      <c r="P1592">
        <v>0.02</v>
      </c>
      <c r="Q1592">
        <v>5.46</v>
      </c>
      <c r="S1592" t="s">
        <v>5385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5313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F1593" t="s">
        <v>24</v>
      </c>
      <c r="G1593">
        <v>306</v>
      </c>
      <c r="H1593">
        <v>709.92</v>
      </c>
      <c r="I1593">
        <v>132</v>
      </c>
      <c r="J1593">
        <v>361.68</v>
      </c>
      <c r="K1593" s="34">
        <v>306.24</v>
      </c>
      <c r="L1593">
        <v>55.44</v>
      </c>
      <c r="M1593">
        <v>15.33</v>
      </c>
      <c r="N1593">
        <v>0</v>
      </c>
      <c r="O1593">
        <v>0</v>
      </c>
      <c r="P1593">
        <v>0.02</v>
      </c>
      <c r="Q1593">
        <v>5.47</v>
      </c>
      <c r="S1593" t="s">
        <v>5385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5313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F1594" t="s">
        <v>24</v>
      </c>
      <c r="G1594">
        <v>77</v>
      </c>
      <c r="H1594">
        <v>500.5</v>
      </c>
      <c r="I1594">
        <v>39</v>
      </c>
      <c r="J1594">
        <v>361.48</v>
      </c>
      <c r="K1594" s="34">
        <v>253.5</v>
      </c>
      <c r="L1594">
        <v>107.98</v>
      </c>
      <c r="M1594">
        <v>29.87</v>
      </c>
      <c r="N1594">
        <v>0</v>
      </c>
      <c r="O1594">
        <v>0</v>
      </c>
      <c r="P1594">
        <v>0.02</v>
      </c>
      <c r="Q1594">
        <v>5.49</v>
      </c>
      <c r="S1594" t="s">
        <v>5385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5313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F1595" t="s">
        <v>24</v>
      </c>
      <c r="G1595">
        <v>69</v>
      </c>
      <c r="H1595">
        <v>722.43</v>
      </c>
      <c r="I1595">
        <v>12</v>
      </c>
      <c r="J1595">
        <v>213.78</v>
      </c>
      <c r="K1595" s="34">
        <v>125.64</v>
      </c>
      <c r="L1595">
        <v>88.14</v>
      </c>
      <c r="M1595">
        <v>41.23</v>
      </c>
      <c r="N1595">
        <v>0</v>
      </c>
      <c r="O1595">
        <v>0</v>
      </c>
      <c r="P1595">
        <v>0.01</v>
      </c>
      <c r="Q1595">
        <v>5.5</v>
      </c>
      <c r="S1595" t="s">
        <v>5385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5313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F1596" t="s">
        <v>24</v>
      </c>
      <c r="G1596">
        <v>184</v>
      </c>
      <c r="H1596">
        <v>463.68</v>
      </c>
      <c r="I1596">
        <v>64</v>
      </c>
      <c r="J1596">
        <v>204.93</v>
      </c>
      <c r="K1596" s="34">
        <v>161.28</v>
      </c>
      <c r="L1596">
        <v>43.65</v>
      </c>
      <c r="M1596">
        <v>21.3</v>
      </c>
      <c r="N1596">
        <v>0</v>
      </c>
      <c r="O1596">
        <v>0</v>
      </c>
      <c r="P1596">
        <v>0.01</v>
      </c>
      <c r="Q1596">
        <v>5.5</v>
      </c>
      <c r="S1596" t="s">
        <v>5385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5313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F1597" t="s">
        <v>24</v>
      </c>
      <c r="G1597">
        <v>72</v>
      </c>
      <c r="H1597">
        <v>623.52</v>
      </c>
      <c r="I1597">
        <v>15</v>
      </c>
      <c r="J1597">
        <v>187.61</v>
      </c>
      <c r="K1597" s="34">
        <v>129.9</v>
      </c>
      <c r="L1597">
        <v>57.71</v>
      </c>
      <c r="M1597">
        <v>30.76</v>
      </c>
      <c r="N1597">
        <v>0</v>
      </c>
      <c r="O1597">
        <v>0</v>
      </c>
      <c r="P1597">
        <v>0.01</v>
      </c>
      <c r="Q1597">
        <v>5.51</v>
      </c>
      <c r="S1597" t="s">
        <v>5385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5313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F1598" t="s">
        <v>24</v>
      </c>
      <c r="G1598">
        <v>13</v>
      </c>
      <c r="H1598">
        <v>175.24</v>
      </c>
      <c r="I1598">
        <v>8</v>
      </c>
      <c r="J1598">
        <v>161.9</v>
      </c>
      <c r="K1598" s="34">
        <v>107.84</v>
      </c>
      <c r="L1598">
        <v>54.06</v>
      </c>
      <c r="M1598">
        <v>33.39</v>
      </c>
      <c r="N1598">
        <v>0</v>
      </c>
      <c r="O1598">
        <v>0</v>
      </c>
      <c r="P1598">
        <v>0.01</v>
      </c>
      <c r="Q1598">
        <v>5.52</v>
      </c>
      <c r="S1598" t="s">
        <v>5385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5313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F1599" t="s">
        <v>24</v>
      </c>
      <c r="G1599">
        <v>3</v>
      </c>
      <c r="H1599">
        <v>313.17</v>
      </c>
      <c r="I1599">
        <v>1</v>
      </c>
      <c r="J1599">
        <v>160.29</v>
      </c>
      <c r="K1599" s="34">
        <v>104.39</v>
      </c>
      <c r="L1599">
        <v>55.9</v>
      </c>
      <c r="M1599">
        <v>34.869999999999997</v>
      </c>
      <c r="N1599">
        <v>0</v>
      </c>
      <c r="O1599">
        <v>0</v>
      </c>
      <c r="P1599">
        <v>0.01</v>
      </c>
      <c r="Q1599">
        <v>5.53</v>
      </c>
      <c r="S1599" t="s">
        <v>5385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5313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F1600" t="s">
        <v>24</v>
      </c>
      <c r="G1600" s="3">
        <v>1921</v>
      </c>
      <c r="H1600" s="3">
        <v>5148.28</v>
      </c>
      <c r="I1600">
        <v>37</v>
      </c>
      <c r="J1600">
        <v>152.04</v>
      </c>
      <c r="K1600" s="34">
        <v>99.16</v>
      </c>
      <c r="L1600">
        <v>52.88</v>
      </c>
      <c r="M1600">
        <v>34.78</v>
      </c>
      <c r="N1600">
        <v>0</v>
      </c>
      <c r="O1600">
        <v>0</v>
      </c>
      <c r="P1600">
        <v>0.01</v>
      </c>
      <c r="Q1600">
        <v>5.53</v>
      </c>
      <c r="S1600" t="s">
        <v>5385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5313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F1601" t="s">
        <v>24</v>
      </c>
      <c r="G1601">
        <v>102</v>
      </c>
      <c r="H1601">
        <v>883.32</v>
      </c>
      <c r="I1601">
        <v>10</v>
      </c>
      <c r="J1601">
        <v>136.9</v>
      </c>
      <c r="K1601" s="34">
        <v>86.6</v>
      </c>
      <c r="L1601">
        <v>50.3</v>
      </c>
      <c r="M1601">
        <v>36.74</v>
      </c>
      <c r="N1601">
        <v>0</v>
      </c>
      <c r="O1601">
        <v>0</v>
      </c>
      <c r="P1601">
        <v>0.01</v>
      </c>
      <c r="Q1601">
        <v>5.54</v>
      </c>
      <c r="S1601" t="s">
        <v>5385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5313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F1602" t="s">
        <v>24</v>
      </c>
      <c r="G1602">
        <v>356</v>
      </c>
      <c r="H1602">
        <v>840.16</v>
      </c>
      <c r="I1602">
        <v>35</v>
      </c>
      <c r="J1602">
        <v>127.74</v>
      </c>
      <c r="K1602" s="34">
        <v>82.6</v>
      </c>
      <c r="L1602">
        <v>45.14</v>
      </c>
      <c r="M1602">
        <v>35.340000000000003</v>
      </c>
      <c r="N1602">
        <v>0</v>
      </c>
      <c r="O1602">
        <v>0</v>
      </c>
      <c r="P1602">
        <v>0.01</v>
      </c>
      <c r="Q1602">
        <v>5.54</v>
      </c>
      <c r="S1602" t="s">
        <v>5385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5313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F1603" t="s">
        <v>24</v>
      </c>
      <c r="G1603">
        <v>12</v>
      </c>
      <c r="H1603">
        <v>851.64</v>
      </c>
      <c r="I1603">
        <v>1</v>
      </c>
      <c r="J1603">
        <v>93.5</v>
      </c>
      <c r="K1603" s="34">
        <v>70.97</v>
      </c>
      <c r="L1603">
        <v>22.53</v>
      </c>
      <c r="M1603">
        <v>24.1</v>
      </c>
      <c r="N1603">
        <v>0</v>
      </c>
      <c r="O1603">
        <v>0</v>
      </c>
      <c r="P1603">
        <v>0</v>
      </c>
      <c r="Q1603">
        <v>5.55</v>
      </c>
      <c r="S1603" t="s">
        <v>5385</v>
      </c>
      <c r="T1603" t="str">
        <f>VLOOKUP(Tabela5[[#This Row],[CÓDIGO]],[1]fornnecedor!$A:$G,7,0)</f>
        <v>BOINAS PARA POLIMENTO</v>
      </c>
    </row>
    <row r="1604" spans="1:20" x14ac:dyDescent="0.3">
      <c r="A1604" t="s">
        <v>5313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F1604" t="s">
        <v>24</v>
      </c>
      <c r="G1604">
        <v>155</v>
      </c>
      <c r="H1604">
        <v>666.5</v>
      </c>
      <c r="I1604">
        <v>20</v>
      </c>
      <c r="J1604">
        <v>92.8</v>
      </c>
      <c r="K1604" s="34">
        <v>86</v>
      </c>
      <c r="L1604">
        <v>6.8</v>
      </c>
      <c r="M1604">
        <v>7.33</v>
      </c>
      <c r="N1604">
        <v>0</v>
      </c>
      <c r="O1604">
        <v>0</v>
      </c>
      <c r="P1604">
        <v>0</v>
      </c>
      <c r="Q1604">
        <v>5.55</v>
      </c>
      <c r="S1604" t="s">
        <v>5385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5313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F1605" t="s">
        <v>24</v>
      </c>
      <c r="G1605">
        <v>76</v>
      </c>
      <c r="H1605">
        <v>622.44000000000005</v>
      </c>
      <c r="I1605">
        <v>6</v>
      </c>
      <c r="J1605">
        <v>84</v>
      </c>
      <c r="K1605" s="34">
        <v>49.14</v>
      </c>
      <c r="L1605">
        <v>34.86</v>
      </c>
      <c r="M1605">
        <v>41.5</v>
      </c>
      <c r="N1605">
        <v>0</v>
      </c>
      <c r="O1605">
        <v>0</v>
      </c>
      <c r="P1605">
        <v>0</v>
      </c>
      <c r="Q1605">
        <v>5.56</v>
      </c>
      <c r="S1605" t="s">
        <v>5385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5313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F1606" t="s">
        <v>24</v>
      </c>
      <c r="G1606">
        <v>1</v>
      </c>
      <c r="H1606">
        <v>51.83</v>
      </c>
      <c r="I1606">
        <v>1</v>
      </c>
      <c r="J1606">
        <v>78.239999999999995</v>
      </c>
      <c r="K1606" s="34">
        <v>51.83</v>
      </c>
      <c r="L1606">
        <v>26.41</v>
      </c>
      <c r="M1606">
        <v>33.76</v>
      </c>
      <c r="N1606">
        <v>0</v>
      </c>
      <c r="O1606">
        <v>0</v>
      </c>
      <c r="P1606">
        <v>0</v>
      </c>
      <c r="Q1606">
        <v>5.56</v>
      </c>
      <c r="S1606" t="s">
        <v>5385</v>
      </c>
      <c r="T1606" t="str">
        <f>VLOOKUP(Tabela5[[#This Row],[CÓDIGO]],[1]fornnecedor!$A:$G,7,0)</f>
        <v>CONTROLE LIXAMENTO</v>
      </c>
    </row>
    <row r="1607" spans="1:20" x14ac:dyDescent="0.3">
      <c r="A1607" t="s">
        <v>5313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F1607" t="s">
        <v>24</v>
      </c>
      <c r="G1607">
        <v>-3</v>
      </c>
      <c r="H1607">
        <v>-18.36</v>
      </c>
      <c r="I1607">
        <v>4</v>
      </c>
      <c r="J1607">
        <v>47.6</v>
      </c>
      <c r="K1607" s="34">
        <v>24.48</v>
      </c>
      <c r="L1607">
        <v>23.12</v>
      </c>
      <c r="M1607">
        <v>48.57</v>
      </c>
      <c r="N1607">
        <v>0</v>
      </c>
      <c r="O1607">
        <v>0</v>
      </c>
      <c r="P1607">
        <v>0</v>
      </c>
      <c r="Q1607">
        <v>5.56</v>
      </c>
      <c r="S1607" t="s">
        <v>5385</v>
      </c>
      <c r="T1607" t="str">
        <f>VLOOKUP(Tabela5[[#This Row],[CÓDIGO]],[1]fornnecedor!$A:$G,7,0)</f>
        <v>TACO LIXADOR</v>
      </c>
    </row>
    <row r="1608" spans="1:20" x14ac:dyDescent="0.3">
      <c r="A1608" t="s">
        <v>5313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F1608" t="s">
        <v>24</v>
      </c>
      <c r="G1608">
        <v>30</v>
      </c>
      <c r="H1608">
        <v>222</v>
      </c>
      <c r="I1608">
        <v>2</v>
      </c>
      <c r="J1608">
        <v>23.22</v>
      </c>
      <c r="K1608" s="34">
        <v>14.8</v>
      </c>
      <c r="L1608">
        <v>8.42</v>
      </c>
      <c r="M1608">
        <v>36.26</v>
      </c>
      <c r="N1608">
        <v>0</v>
      </c>
      <c r="O1608">
        <v>0</v>
      </c>
      <c r="P1608">
        <v>0</v>
      </c>
      <c r="Q1608">
        <v>5.56</v>
      </c>
      <c r="S1608" t="s">
        <v>5385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5313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F1609" t="s">
        <v>24</v>
      </c>
      <c r="G1609">
        <v>25</v>
      </c>
      <c r="H1609">
        <v>317.75</v>
      </c>
      <c r="I1609">
        <v>1</v>
      </c>
      <c r="J1609">
        <v>21.17</v>
      </c>
      <c r="K1609" s="34">
        <v>12.71</v>
      </c>
      <c r="L1609">
        <v>8.4600000000000009</v>
      </c>
      <c r="M1609">
        <v>39.96</v>
      </c>
      <c r="N1609">
        <v>0</v>
      </c>
      <c r="O1609">
        <v>0</v>
      </c>
      <c r="P1609">
        <v>0</v>
      </c>
      <c r="Q1609">
        <v>5.56</v>
      </c>
      <c r="S1609" t="s">
        <v>5385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5313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F1610" t="s">
        <v>24</v>
      </c>
      <c r="G1610">
        <v>124</v>
      </c>
      <c r="H1610">
        <v>773.76</v>
      </c>
      <c r="I1610">
        <v>2</v>
      </c>
      <c r="J1610">
        <v>21.06</v>
      </c>
      <c r="K1610" s="34">
        <v>12.48</v>
      </c>
      <c r="L1610">
        <v>8.58</v>
      </c>
      <c r="M1610">
        <v>40.74</v>
      </c>
      <c r="N1610">
        <v>0</v>
      </c>
      <c r="O1610">
        <v>0</v>
      </c>
      <c r="P1610">
        <v>0</v>
      </c>
      <c r="Q1610">
        <v>5.56</v>
      </c>
      <c r="S1610" t="s">
        <v>5385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5313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F1611" t="s">
        <v>24</v>
      </c>
      <c r="G1611">
        <v>81</v>
      </c>
      <c r="H1611">
        <v>167.67</v>
      </c>
      <c r="I1611">
        <v>3</v>
      </c>
      <c r="J1611">
        <v>11.95</v>
      </c>
      <c r="K1611" s="34">
        <v>6.21</v>
      </c>
      <c r="L1611">
        <v>5.74</v>
      </c>
      <c r="M1611">
        <v>48.03</v>
      </c>
      <c r="N1611">
        <v>0</v>
      </c>
      <c r="O1611">
        <v>0</v>
      </c>
      <c r="P1611">
        <v>0</v>
      </c>
      <c r="Q1611">
        <v>5.56</v>
      </c>
      <c r="S1611" t="s">
        <v>5385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5313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F1612" t="s">
        <v>24</v>
      </c>
      <c r="G1612">
        <v>78</v>
      </c>
      <c r="H1612">
        <v>202.02</v>
      </c>
      <c r="I1612">
        <v>2</v>
      </c>
      <c r="J1612">
        <v>11.39</v>
      </c>
      <c r="K1612" s="34">
        <v>5.18</v>
      </c>
      <c r="L1612">
        <v>6.21</v>
      </c>
      <c r="M1612">
        <v>54.52</v>
      </c>
      <c r="N1612">
        <v>0</v>
      </c>
      <c r="O1612">
        <v>0</v>
      </c>
      <c r="P1612">
        <v>0</v>
      </c>
      <c r="Q1612">
        <v>5.56</v>
      </c>
      <c r="S1612" t="s">
        <v>5385</v>
      </c>
      <c r="T1612" t="str">
        <f>VLOOKUP(Tabela5[[#This Row],[CÓDIGO]],[1]fornnecedor!$A:$G,7,0)</f>
        <v>LIXA FERRO</v>
      </c>
    </row>
    <row r="1613" spans="1:20" x14ac:dyDescent="0.3">
      <c r="A1613" t="s">
        <v>5313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F1613" t="s">
        <v>24</v>
      </c>
      <c r="G1613">
        <v>22</v>
      </c>
      <c r="H1613">
        <v>67.540000000000006</v>
      </c>
      <c r="I1613">
        <v>2</v>
      </c>
      <c r="J1613">
        <v>10.94</v>
      </c>
      <c r="K1613" s="34">
        <v>6.14</v>
      </c>
      <c r="L1613">
        <v>4.8</v>
      </c>
      <c r="M1613">
        <v>43.88</v>
      </c>
      <c r="N1613">
        <v>0</v>
      </c>
      <c r="O1613">
        <v>0</v>
      </c>
      <c r="P1613">
        <v>0</v>
      </c>
      <c r="Q1613">
        <v>5.57</v>
      </c>
      <c r="S1613" t="s">
        <v>5385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5313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F1614" t="s">
        <v>64</v>
      </c>
      <c r="G1614">
        <v>420</v>
      </c>
      <c r="H1614">
        <v>491.4</v>
      </c>
      <c r="I1614">
        <v>5</v>
      </c>
      <c r="J1614">
        <v>10.14</v>
      </c>
      <c r="K1614" s="34">
        <v>5.85</v>
      </c>
      <c r="L1614">
        <v>4.29</v>
      </c>
      <c r="M1614">
        <v>42.31</v>
      </c>
      <c r="N1614">
        <v>0</v>
      </c>
      <c r="O1614">
        <v>0</v>
      </c>
      <c r="P1614">
        <v>0</v>
      </c>
      <c r="Q1614">
        <v>5.57</v>
      </c>
      <c r="S1614" t="s">
        <v>5385</v>
      </c>
      <c r="T1614" t="str">
        <f>VLOOKUP(Tabela5[[#This Row],[CÓDIGO]],[1]fornnecedor!$A:$G,7,0)</f>
        <v>LIXA DÁGUA</v>
      </c>
    </row>
    <row r="1615" spans="1:20" x14ac:dyDescent="0.3">
      <c r="A1615" t="s">
        <v>5313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F1615" t="s">
        <v>24</v>
      </c>
      <c r="G1615">
        <v>15</v>
      </c>
      <c r="H1615">
        <v>64.349999999999994</v>
      </c>
      <c r="I1615">
        <v>1</v>
      </c>
      <c r="J1615">
        <v>7.11</v>
      </c>
      <c r="K1615" s="34">
        <v>4.29</v>
      </c>
      <c r="L1615">
        <v>2.82</v>
      </c>
      <c r="M1615">
        <v>39.659999999999997</v>
      </c>
      <c r="N1615">
        <v>0</v>
      </c>
      <c r="O1615">
        <v>0</v>
      </c>
      <c r="P1615">
        <v>0</v>
      </c>
      <c r="Q1615">
        <v>5.57</v>
      </c>
      <c r="S1615" t="s">
        <v>5385</v>
      </c>
      <c r="T1615" t="str">
        <f>VLOOKUP(Tabela5[[#This Row],[CÓDIGO]],[1]fornnecedor!$A:$G,7,0)</f>
        <v>LIXA DÁGUA</v>
      </c>
    </row>
    <row r="1616" spans="1:20" x14ac:dyDescent="0.3">
      <c r="A1616" t="s">
        <v>5313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F1616" t="s">
        <v>24</v>
      </c>
      <c r="G1616">
        <v>14</v>
      </c>
      <c r="H1616">
        <v>10.08</v>
      </c>
      <c r="I1616">
        <v>1</v>
      </c>
      <c r="J1616">
        <v>1.6</v>
      </c>
      <c r="K1616" s="34">
        <v>0.72</v>
      </c>
      <c r="L1616">
        <v>0.88</v>
      </c>
      <c r="M1616">
        <v>55</v>
      </c>
      <c r="N1616">
        <v>0</v>
      </c>
      <c r="O1616">
        <v>0</v>
      </c>
      <c r="P1616">
        <v>0</v>
      </c>
      <c r="Q1616">
        <v>5.57</v>
      </c>
      <c r="S1616" t="s">
        <v>5385</v>
      </c>
      <c r="T1616" t="str">
        <f>VLOOKUP(Tabela5[[#This Row],[CÓDIGO]],[1]fornnecedor!$A:$G,7,0)</f>
        <v>LIXA DÁGUA</v>
      </c>
    </row>
    <row r="1617" spans="1:20" x14ac:dyDescent="0.3">
      <c r="A1617" t="s">
        <v>5311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F1617" t="s">
        <v>66</v>
      </c>
      <c r="G1617">
        <v>11</v>
      </c>
      <c r="H1617">
        <v>207.35</v>
      </c>
      <c r="I1617">
        <v>2</v>
      </c>
      <c r="J1617">
        <v>68.37</v>
      </c>
      <c r="K1617" s="34">
        <v>37.700000000000003</v>
      </c>
      <c r="L1617">
        <v>30.67</v>
      </c>
      <c r="M1617">
        <v>44.86</v>
      </c>
      <c r="N1617">
        <v>0</v>
      </c>
      <c r="O1617">
        <v>0</v>
      </c>
      <c r="P1617">
        <v>0</v>
      </c>
      <c r="Q1617">
        <v>5.57</v>
      </c>
      <c r="S1617" t="s">
        <v>5385</v>
      </c>
      <c r="T1617" t="str">
        <f>VLOOKUP(Tabela5[[#This Row],[CÓDIGO]],[1]fornnecedor!$A:$G,7,0)</f>
        <v>MASSA DE POLIR</v>
      </c>
    </row>
    <row r="1618" spans="1:20" x14ac:dyDescent="0.3">
      <c r="A1618" t="s">
        <v>5311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F1618" t="s">
        <v>24</v>
      </c>
      <c r="G1618">
        <v>16</v>
      </c>
      <c r="H1618">
        <v>421.6</v>
      </c>
      <c r="I1618">
        <v>1</v>
      </c>
      <c r="J1618">
        <v>40</v>
      </c>
      <c r="K1618" s="34">
        <v>24.27</v>
      </c>
      <c r="L1618">
        <v>15.73</v>
      </c>
      <c r="M1618">
        <v>39.33</v>
      </c>
      <c r="N1618">
        <v>0</v>
      </c>
      <c r="O1618">
        <v>0</v>
      </c>
      <c r="P1618">
        <v>0</v>
      </c>
      <c r="Q1618">
        <v>5.57</v>
      </c>
      <c r="S1618" t="s">
        <v>5385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5311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F1619" t="s">
        <v>24</v>
      </c>
      <c r="G1619">
        <v>21</v>
      </c>
      <c r="H1619">
        <v>258.51</v>
      </c>
      <c r="I1619">
        <v>1</v>
      </c>
      <c r="J1619">
        <v>16.22</v>
      </c>
      <c r="K1619" s="34">
        <v>12.31</v>
      </c>
      <c r="L1619">
        <v>3.91</v>
      </c>
      <c r="M1619">
        <v>24.11</v>
      </c>
      <c r="N1619">
        <v>0</v>
      </c>
      <c r="O1619">
        <v>0</v>
      </c>
      <c r="P1619">
        <v>0</v>
      </c>
      <c r="Q1619">
        <v>5.57</v>
      </c>
      <c r="S1619" t="s">
        <v>5385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F1620" t="s">
        <v>24</v>
      </c>
      <c r="G1620">
        <v>600</v>
      </c>
      <c r="H1620" s="3">
        <v>11172</v>
      </c>
      <c r="I1620">
        <v>544</v>
      </c>
      <c r="J1620" s="3">
        <v>14019.18</v>
      </c>
      <c r="K1620" s="34">
        <v>10129.280000000001</v>
      </c>
      <c r="L1620" s="3">
        <v>3889.9</v>
      </c>
      <c r="M1620">
        <v>27.75</v>
      </c>
      <c r="N1620">
        <v>0</v>
      </c>
      <c r="O1620">
        <v>0</v>
      </c>
      <c r="P1620">
        <v>0.6</v>
      </c>
      <c r="Q1620">
        <v>6.17</v>
      </c>
      <c r="S1620" t="s">
        <v>5385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5310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F1621" t="s">
        <v>24</v>
      </c>
      <c r="G1621">
        <v>328</v>
      </c>
      <c r="H1621" s="3">
        <v>1912.24</v>
      </c>
      <c r="I1621">
        <v>379</v>
      </c>
      <c r="J1621" s="3">
        <v>4212.97</v>
      </c>
      <c r="K1621" s="34">
        <v>2209.5700000000002</v>
      </c>
      <c r="L1621" s="3">
        <v>2003.4</v>
      </c>
      <c r="M1621">
        <v>47.55</v>
      </c>
      <c r="N1621">
        <v>0</v>
      </c>
      <c r="O1621">
        <v>0</v>
      </c>
      <c r="P1621">
        <v>0.18</v>
      </c>
      <c r="Q1621">
        <v>6.35</v>
      </c>
      <c r="S1621" t="s">
        <v>5385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5309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F1622" t="s">
        <v>24</v>
      </c>
      <c r="G1622" s="3">
        <v>1932</v>
      </c>
      <c r="H1622" s="3">
        <v>9486.1200000000008</v>
      </c>
      <c r="I1622">
        <v>336</v>
      </c>
      <c r="J1622" s="3">
        <v>2729.68</v>
      </c>
      <c r="K1622" s="34">
        <v>1649.76</v>
      </c>
      <c r="L1622" s="3">
        <v>1079.92</v>
      </c>
      <c r="M1622">
        <v>39.56</v>
      </c>
      <c r="N1622">
        <v>0</v>
      </c>
      <c r="O1622">
        <v>0</v>
      </c>
      <c r="P1622">
        <v>0.12</v>
      </c>
      <c r="Q1622">
        <v>6.47</v>
      </c>
      <c r="S1622" t="s">
        <v>5385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F1623" t="s">
        <v>24</v>
      </c>
      <c r="G1623">
        <v>41</v>
      </c>
      <c r="H1623" s="3">
        <v>1244.3499999999999</v>
      </c>
      <c r="I1623">
        <v>33</v>
      </c>
      <c r="J1623" s="3">
        <v>2122.23</v>
      </c>
      <c r="K1623" s="34">
        <v>1001.55</v>
      </c>
      <c r="L1623" s="3">
        <v>1120.68</v>
      </c>
      <c r="M1623">
        <v>52.81</v>
      </c>
      <c r="N1623">
        <v>0</v>
      </c>
      <c r="O1623">
        <v>0</v>
      </c>
      <c r="P1623">
        <v>0.09</v>
      </c>
      <c r="Q1623">
        <v>6.56</v>
      </c>
      <c r="S1623" t="s">
        <v>5385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F1624" t="s">
        <v>24</v>
      </c>
      <c r="G1624">
        <v>491</v>
      </c>
      <c r="H1624" s="3">
        <v>7541.76</v>
      </c>
      <c r="I1624">
        <v>60</v>
      </c>
      <c r="J1624" s="3">
        <v>1605.6</v>
      </c>
      <c r="K1624" s="34">
        <v>921.6</v>
      </c>
      <c r="L1624">
        <v>684</v>
      </c>
      <c r="M1624">
        <v>42.6</v>
      </c>
      <c r="N1624">
        <v>0</v>
      </c>
      <c r="O1624">
        <v>0</v>
      </c>
      <c r="P1624">
        <v>7.0000000000000007E-2</v>
      </c>
      <c r="Q1624">
        <v>6.63</v>
      </c>
      <c r="S1624" t="s">
        <v>5385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F1625" t="s">
        <v>24</v>
      </c>
      <c r="G1625">
        <v>13</v>
      </c>
      <c r="H1625">
        <v>422.11</v>
      </c>
      <c r="I1625">
        <v>12</v>
      </c>
      <c r="J1625">
        <v>657.1</v>
      </c>
      <c r="K1625" s="34">
        <v>389.64</v>
      </c>
      <c r="L1625">
        <v>267.45999999999998</v>
      </c>
      <c r="M1625">
        <v>40.700000000000003</v>
      </c>
      <c r="N1625">
        <v>0</v>
      </c>
      <c r="O1625">
        <v>0</v>
      </c>
      <c r="P1625">
        <v>0.03</v>
      </c>
      <c r="Q1625">
        <v>6.65</v>
      </c>
      <c r="S1625" t="s">
        <v>5385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5308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F1626" t="s">
        <v>24</v>
      </c>
      <c r="G1626">
        <v>7</v>
      </c>
      <c r="H1626">
        <v>319.83</v>
      </c>
      <c r="I1626">
        <v>4</v>
      </c>
      <c r="J1626">
        <v>296.72000000000003</v>
      </c>
      <c r="K1626" s="34">
        <v>182.76</v>
      </c>
      <c r="L1626">
        <v>113.96</v>
      </c>
      <c r="M1626">
        <v>38.409999999999997</v>
      </c>
      <c r="N1626">
        <v>0</v>
      </c>
      <c r="O1626">
        <v>0</v>
      </c>
      <c r="P1626">
        <v>0.01</v>
      </c>
      <c r="Q1626">
        <v>6.67</v>
      </c>
      <c r="S1626" t="s">
        <v>5385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F1627" t="s">
        <v>24</v>
      </c>
      <c r="G1627">
        <v>18</v>
      </c>
      <c r="H1627">
        <v>463.5</v>
      </c>
      <c r="I1627">
        <v>4</v>
      </c>
      <c r="J1627">
        <v>167.4</v>
      </c>
      <c r="K1627" s="34">
        <v>103</v>
      </c>
      <c r="L1627">
        <v>64.400000000000006</v>
      </c>
      <c r="M1627">
        <v>38.47</v>
      </c>
      <c r="N1627">
        <v>0</v>
      </c>
      <c r="O1627">
        <v>0</v>
      </c>
      <c r="P1627">
        <v>0.01</v>
      </c>
      <c r="Q1627">
        <v>6.67</v>
      </c>
      <c r="S1627" t="s">
        <v>5385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F1628" t="s">
        <v>24</v>
      </c>
      <c r="G1628">
        <v>9</v>
      </c>
      <c r="H1628">
        <v>426.33</v>
      </c>
      <c r="I1628">
        <v>2</v>
      </c>
      <c r="J1628">
        <v>154.86000000000001</v>
      </c>
      <c r="K1628" s="34">
        <v>94.74</v>
      </c>
      <c r="L1628">
        <v>60.12</v>
      </c>
      <c r="M1628">
        <v>38.82</v>
      </c>
      <c r="N1628">
        <v>0</v>
      </c>
      <c r="O1628">
        <v>0</v>
      </c>
      <c r="P1628">
        <v>0.01</v>
      </c>
      <c r="Q1628">
        <v>6.68</v>
      </c>
      <c r="S1628" t="s">
        <v>5385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F1629" t="s">
        <v>24</v>
      </c>
      <c r="G1629">
        <v>37</v>
      </c>
      <c r="H1629">
        <v>219.41</v>
      </c>
      <c r="I1629">
        <v>11</v>
      </c>
      <c r="J1629">
        <v>112.31</v>
      </c>
      <c r="K1629" s="34">
        <v>65.23</v>
      </c>
      <c r="L1629">
        <v>47.08</v>
      </c>
      <c r="M1629">
        <v>41.92</v>
      </c>
      <c r="N1629">
        <v>0</v>
      </c>
      <c r="O1629">
        <v>0</v>
      </c>
      <c r="P1629">
        <v>0</v>
      </c>
      <c r="Q1629">
        <v>6.69</v>
      </c>
      <c r="S1629" t="s">
        <v>5385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F1630" t="s">
        <v>24</v>
      </c>
      <c r="G1630">
        <v>17</v>
      </c>
      <c r="H1630">
        <v>829.6</v>
      </c>
      <c r="I1630">
        <v>1</v>
      </c>
      <c r="J1630">
        <v>77</v>
      </c>
      <c r="K1630" s="34">
        <v>48.8</v>
      </c>
      <c r="L1630">
        <v>28.2</v>
      </c>
      <c r="M1630">
        <v>36.619999999999997</v>
      </c>
      <c r="N1630">
        <v>0</v>
      </c>
      <c r="O1630">
        <v>0</v>
      </c>
      <c r="P1630">
        <v>0</v>
      </c>
      <c r="Q1630">
        <v>6.69</v>
      </c>
      <c r="S1630" t="s">
        <v>5385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2925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F1631" t="s">
        <v>24</v>
      </c>
      <c r="G1631">
        <v>0</v>
      </c>
      <c r="H1631">
        <v>0</v>
      </c>
      <c r="I1631">
        <v>1</v>
      </c>
      <c r="J1631">
        <v>62.2</v>
      </c>
      <c r="K1631" s="34">
        <v>40.659999999999997</v>
      </c>
      <c r="L1631">
        <v>21.54</v>
      </c>
      <c r="M1631">
        <v>34.630000000000003</v>
      </c>
      <c r="N1631">
        <v>0</v>
      </c>
      <c r="O1631">
        <v>0</v>
      </c>
      <c r="P1631">
        <v>0</v>
      </c>
      <c r="Q1631">
        <v>6.69</v>
      </c>
      <c r="S1631" t="s">
        <v>5385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F1632" t="s">
        <v>24</v>
      </c>
      <c r="G1632">
        <v>15</v>
      </c>
      <c r="H1632">
        <v>219.6</v>
      </c>
      <c r="I1632">
        <v>1</v>
      </c>
      <c r="J1632">
        <v>31.93</v>
      </c>
      <c r="K1632" s="34">
        <v>14.64</v>
      </c>
      <c r="L1632">
        <v>17.29</v>
      </c>
      <c r="M1632">
        <v>54.15</v>
      </c>
      <c r="N1632">
        <v>0</v>
      </c>
      <c r="O1632">
        <v>0</v>
      </c>
      <c r="P1632">
        <v>0</v>
      </c>
      <c r="Q1632">
        <v>6.69</v>
      </c>
      <c r="S1632" t="s">
        <v>5385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F1633" t="s">
        <v>24</v>
      </c>
      <c r="G1633" s="3">
        <v>1126</v>
      </c>
      <c r="H1633" s="3">
        <v>35592.86</v>
      </c>
      <c r="I1633" s="3">
        <v>1157</v>
      </c>
      <c r="J1633" s="3">
        <v>61016.2</v>
      </c>
      <c r="K1633" s="34">
        <v>36572.769999999997</v>
      </c>
      <c r="L1633" s="3">
        <v>24443.43</v>
      </c>
      <c r="M1633">
        <v>40.06</v>
      </c>
      <c r="N1633">
        <v>0</v>
      </c>
      <c r="O1633">
        <v>0</v>
      </c>
      <c r="P1633">
        <v>2.61</v>
      </c>
      <c r="Q1633">
        <v>9.3000000000000007</v>
      </c>
      <c r="S1633" t="s">
        <v>5385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F1634" t="s">
        <v>24</v>
      </c>
      <c r="G1634" s="3">
        <v>1448</v>
      </c>
      <c r="H1634" s="3">
        <v>38415.440000000002</v>
      </c>
      <c r="I1634" s="3">
        <v>1126</v>
      </c>
      <c r="J1634" s="3">
        <v>48945.62</v>
      </c>
      <c r="K1634" s="34">
        <v>29872.58</v>
      </c>
      <c r="L1634" s="3">
        <v>19073.04</v>
      </c>
      <c r="M1634">
        <v>38.97</v>
      </c>
      <c r="N1634">
        <v>0</v>
      </c>
      <c r="O1634">
        <v>0</v>
      </c>
      <c r="P1634">
        <v>2.09</v>
      </c>
      <c r="Q1634">
        <v>11.39</v>
      </c>
      <c r="S1634" t="s">
        <v>5385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F1635" t="s">
        <v>24</v>
      </c>
      <c r="G1635">
        <v>79</v>
      </c>
      <c r="H1635" s="3">
        <v>15333.11</v>
      </c>
      <c r="I1635">
        <v>83</v>
      </c>
      <c r="J1635" s="3">
        <v>38820.6</v>
      </c>
      <c r="K1635" s="34">
        <v>16109.47</v>
      </c>
      <c r="L1635" s="3">
        <v>22711.13</v>
      </c>
      <c r="M1635">
        <v>58.5</v>
      </c>
      <c r="N1635">
        <v>0</v>
      </c>
      <c r="O1635">
        <v>0</v>
      </c>
      <c r="P1635">
        <v>1.66</v>
      </c>
      <c r="Q1635">
        <v>13.05</v>
      </c>
      <c r="S1635" t="s">
        <v>5385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F1636" t="s">
        <v>24</v>
      </c>
      <c r="G1636">
        <v>22</v>
      </c>
      <c r="H1636" s="3">
        <v>15849.02</v>
      </c>
      <c r="I1636">
        <v>24</v>
      </c>
      <c r="J1636" s="3">
        <v>26332.82</v>
      </c>
      <c r="K1636" s="34">
        <v>17289.84</v>
      </c>
      <c r="L1636" s="3">
        <v>9042.98</v>
      </c>
      <c r="M1636">
        <v>34.340000000000003</v>
      </c>
      <c r="N1636">
        <v>0</v>
      </c>
      <c r="O1636">
        <v>0</v>
      </c>
      <c r="P1636">
        <v>1.1299999999999999</v>
      </c>
      <c r="Q1636">
        <v>14.18</v>
      </c>
      <c r="S1636" t="s">
        <v>5385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F1637" t="s">
        <v>24</v>
      </c>
      <c r="G1637">
        <v>109</v>
      </c>
      <c r="H1637" s="3">
        <v>38118.39</v>
      </c>
      <c r="I1637">
        <v>46</v>
      </c>
      <c r="J1637" s="3">
        <v>23176.34</v>
      </c>
      <c r="K1637" s="34">
        <v>16086.66</v>
      </c>
      <c r="L1637" s="3">
        <v>7089.68</v>
      </c>
      <c r="M1637">
        <v>30.59</v>
      </c>
      <c r="N1637">
        <v>0</v>
      </c>
      <c r="O1637">
        <v>0</v>
      </c>
      <c r="P1637">
        <v>0.99</v>
      </c>
      <c r="Q1637">
        <v>15.17</v>
      </c>
      <c r="S1637" t="s">
        <v>5385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F1638" t="s">
        <v>24</v>
      </c>
      <c r="G1638">
        <v>89</v>
      </c>
      <c r="H1638" s="3">
        <v>8801.2099999999991</v>
      </c>
      <c r="I1638">
        <v>109</v>
      </c>
      <c r="J1638" s="3">
        <v>21375.38</v>
      </c>
      <c r="K1638" s="34">
        <v>10779.01</v>
      </c>
      <c r="L1638" s="3">
        <v>10596.37</v>
      </c>
      <c r="M1638">
        <v>49.57</v>
      </c>
      <c r="N1638">
        <v>0</v>
      </c>
      <c r="O1638">
        <v>0</v>
      </c>
      <c r="P1638">
        <v>0.91</v>
      </c>
      <c r="Q1638">
        <v>16.079999999999998</v>
      </c>
      <c r="S1638" t="s">
        <v>5385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F1639" t="s">
        <v>24</v>
      </c>
      <c r="G1639">
        <v>39</v>
      </c>
      <c r="H1639" s="3">
        <v>14125.41</v>
      </c>
      <c r="I1639">
        <v>36</v>
      </c>
      <c r="J1639" s="3">
        <v>15344.27</v>
      </c>
      <c r="K1639" s="34">
        <v>13038.84</v>
      </c>
      <c r="L1639" s="3">
        <v>2305.4299999999998</v>
      </c>
      <c r="M1639">
        <v>15.02</v>
      </c>
      <c r="N1639">
        <v>0</v>
      </c>
      <c r="O1639">
        <v>0</v>
      </c>
      <c r="P1639">
        <v>0.66</v>
      </c>
      <c r="Q1639">
        <v>16.739999999999998</v>
      </c>
      <c r="S1639" t="s">
        <v>5385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F1640" t="s">
        <v>24</v>
      </c>
      <c r="G1640">
        <v>445</v>
      </c>
      <c r="H1640" s="3">
        <v>22681.65</v>
      </c>
      <c r="I1640">
        <v>497</v>
      </c>
      <c r="J1640" s="3">
        <v>14626.55</v>
      </c>
      <c r="K1640" s="34">
        <v>25332.09</v>
      </c>
      <c r="L1640" s="3">
        <v>-10705.54</v>
      </c>
      <c r="M1640">
        <v>-73.19</v>
      </c>
      <c r="N1640">
        <v>0</v>
      </c>
      <c r="O1640">
        <v>0</v>
      </c>
      <c r="P1640">
        <v>0.63</v>
      </c>
      <c r="Q1640">
        <v>17.36</v>
      </c>
      <c r="S1640" t="s">
        <v>5385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F1641" t="s">
        <v>24</v>
      </c>
      <c r="G1641">
        <v>703</v>
      </c>
      <c r="H1641" s="3">
        <v>11838.52</v>
      </c>
      <c r="I1641">
        <v>510</v>
      </c>
      <c r="J1641" s="3">
        <v>11165.4</v>
      </c>
      <c r="K1641" s="34">
        <v>8588.4</v>
      </c>
      <c r="L1641" s="3">
        <v>2577</v>
      </c>
      <c r="M1641">
        <v>23.08</v>
      </c>
      <c r="N1641">
        <v>0</v>
      </c>
      <c r="O1641">
        <v>0</v>
      </c>
      <c r="P1641">
        <v>0.48</v>
      </c>
      <c r="Q1641">
        <v>17.84</v>
      </c>
      <c r="S1641" t="s">
        <v>5385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F1642" t="s">
        <v>24</v>
      </c>
      <c r="G1642">
        <v>574</v>
      </c>
      <c r="H1642" s="3">
        <v>12031.04</v>
      </c>
      <c r="I1642">
        <v>332</v>
      </c>
      <c r="J1642" s="3">
        <v>10607.98</v>
      </c>
      <c r="K1642" s="34">
        <v>6958.72</v>
      </c>
      <c r="L1642" s="3">
        <v>3649.26</v>
      </c>
      <c r="M1642">
        <v>34.4</v>
      </c>
      <c r="N1642">
        <v>0</v>
      </c>
      <c r="O1642">
        <v>0</v>
      </c>
      <c r="P1642">
        <v>0.45</v>
      </c>
      <c r="Q1642">
        <v>18.29</v>
      </c>
      <c r="S1642" t="s">
        <v>5385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F1643" t="s">
        <v>24</v>
      </c>
      <c r="G1643">
        <v>154</v>
      </c>
      <c r="H1643" s="3">
        <v>7803.18</v>
      </c>
      <c r="I1643">
        <v>152</v>
      </c>
      <c r="J1643" s="3">
        <v>10590.58</v>
      </c>
      <c r="K1643" s="34">
        <v>7701.84</v>
      </c>
      <c r="L1643" s="3">
        <v>2888.74</v>
      </c>
      <c r="M1643">
        <v>27.28</v>
      </c>
      <c r="N1643">
        <v>0</v>
      </c>
      <c r="O1643">
        <v>0</v>
      </c>
      <c r="P1643">
        <v>0.45</v>
      </c>
      <c r="Q1643">
        <v>18.75</v>
      </c>
      <c r="S1643" t="s">
        <v>5385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F1644" t="s">
        <v>24</v>
      </c>
      <c r="G1644">
        <v>40</v>
      </c>
      <c r="H1644" s="3">
        <v>6937.2</v>
      </c>
      <c r="I1644">
        <v>41</v>
      </c>
      <c r="J1644" s="3">
        <v>9587.24</v>
      </c>
      <c r="K1644" s="34">
        <v>7110.63</v>
      </c>
      <c r="L1644" s="3">
        <v>2476.61</v>
      </c>
      <c r="M1644">
        <v>25.83</v>
      </c>
      <c r="N1644">
        <v>0</v>
      </c>
      <c r="O1644">
        <v>0</v>
      </c>
      <c r="P1644">
        <v>0.41</v>
      </c>
      <c r="Q1644">
        <v>19.149999999999999</v>
      </c>
      <c r="S1644" t="s">
        <v>5385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F1645" t="s">
        <v>24</v>
      </c>
      <c r="G1645">
        <v>164</v>
      </c>
      <c r="H1645" s="3">
        <v>5402.16</v>
      </c>
      <c r="I1645">
        <v>171.5</v>
      </c>
      <c r="J1645" s="3">
        <v>9235.69</v>
      </c>
      <c r="K1645" s="34">
        <v>5649.21</v>
      </c>
      <c r="L1645" s="3">
        <v>3586.48</v>
      </c>
      <c r="M1645">
        <v>38.83</v>
      </c>
      <c r="N1645">
        <v>0</v>
      </c>
      <c r="O1645">
        <v>0</v>
      </c>
      <c r="P1645">
        <v>0.39</v>
      </c>
      <c r="Q1645">
        <v>19.55</v>
      </c>
      <c r="S1645" t="s">
        <v>5385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F1646" t="s">
        <v>24</v>
      </c>
      <c r="G1646">
        <v>57</v>
      </c>
      <c r="H1646" s="3">
        <v>6234.09</v>
      </c>
      <c r="I1646">
        <v>60</v>
      </c>
      <c r="J1646" s="3">
        <v>9171.34</v>
      </c>
      <c r="K1646" s="34">
        <v>6562.2</v>
      </c>
      <c r="L1646" s="3">
        <v>2609.14</v>
      </c>
      <c r="M1646">
        <v>28.45</v>
      </c>
      <c r="N1646">
        <v>0</v>
      </c>
      <c r="O1646">
        <v>0</v>
      </c>
      <c r="P1646">
        <v>0.39</v>
      </c>
      <c r="Q1646">
        <v>19.940000000000001</v>
      </c>
      <c r="S1646" t="s">
        <v>5385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F1647" t="s">
        <v>24</v>
      </c>
      <c r="G1647">
        <v>202</v>
      </c>
      <c r="H1647" s="3">
        <v>5530.76</v>
      </c>
      <c r="I1647">
        <v>193</v>
      </c>
      <c r="J1647" s="3">
        <v>9016</v>
      </c>
      <c r="K1647" s="34">
        <v>5283.73</v>
      </c>
      <c r="L1647" s="3">
        <v>3732.27</v>
      </c>
      <c r="M1647">
        <v>41.4</v>
      </c>
      <c r="N1647">
        <v>0</v>
      </c>
      <c r="O1647">
        <v>0</v>
      </c>
      <c r="P1647">
        <v>0.39</v>
      </c>
      <c r="Q1647">
        <v>20.329999999999998</v>
      </c>
      <c r="S1647" t="s">
        <v>5385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F1648" t="s">
        <v>24</v>
      </c>
      <c r="G1648">
        <v>186</v>
      </c>
      <c r="H1648" s="3">
        <v>4298.46</v>
      </c>
      <c r="I1648">
        <v>222</v>
      </c>
      <c r="J1648" s="3">
        <v>8689.93</v>
      </c>
      <c r="K1648" s="34">
        <v>5130.42</v>
      </c>
      <c r="L1648" s="3">
        <v>3559.51</v>
      </c>
      <c r="M1648">
        <v>40.96</v>
      </c>
      <c r="N1648">
        <v>0</v>
      </c>
      <c r="O1648">
        <v>0</v>
      </c>
      <c r="P1648">
        <v>0.37</v>
      </c>
      <c r="Q1648">
        <v>20.7</v>
      </c>
      <c r="S1648" t="s">
        <v>5385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F1649" t="s">
        <v>24</v>
      </c>
      <c r="G1649">
        <v>130</v>
      </c>
      <c r="H1649" s="3">
        <v>4273.1000000000004</v>
      </c>
      <c r="I1649">
        <v>148</v>
      </c>
      <c r="J1649" s="3">
        <v>7889.64</v>
      </c>
      <c r="K1649" s="34">
        <v>4864.75</v>
      </c>
      <c r="L1649" s="3">
        <v>3024.89</v>
      </c>
      <c r="M1649">
        <v>38.340000000000003</v>
      </c>
      <c r="N1649">
        <v>0</v>
      </c>
      <c r="O1649">
        <v>0</v>
      </c>
      <c r="P1649">
        <v>0.34</v>
      </c>
      <c r="Q1649">
        <v>21.04</v>
      </c>
      <c r="S1649" t="s">
        <v>5385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F1650" t="s">
        <v>24</v>
      </c>
      <c r="G1650">
        <v>28</v>
      </c>
      <c r="H1650" s="3">
        <v>3673.6</v>
      </c>
      <c r="I1650">
        <v>24</v>
      </c>
      <c r="J1650" s="3">
        <v>7278.76</v>
      </c>
      <c r="K1650" s="34">
        <v>3148.8</v>
      </c>
      <c r="L1650" s="3">
        <v>4129.96</v>
      </c>
      <c r="M1650">
        <v>56.74</v>
      </c>
      <c r="N1650">
        <v>0</v>
      </c>
      <c r="O1650">
        <v>0</v>
      </c>
      <c r="P1650">
        <v>0.31</v>
      </c>
      <c r="Q1650">
        <v>21.35</v>
      </c>
      <c r="S1650" t="s">
        <v>5385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F1651" t="s">
        <v>24</v>
      </c>
      <c r="G1651">
        <v>123</v>
      </c>
      <c r="H1651" s="3">
        <v>5724.42</v>
      </c>
      <c r="I1651">
        <v>83</v>
      </c>
      <c r="J1651" s="3">
        <v>6946.11</v>
      </c>
      <c r="K1651" s="34">
        <v>3862.82</v>
      </c>
      <c r="L1651" s="3">
        <v>3083.29</v>
      </c>
      <c r="M1651">
        <v>44.39</v>
      </c>
      <c r="N1651">
        <v>0</v>
      </c>
      <c r="O1651">
        <v>0</v>
      </c>
      <c r="P1651">
        <v>0.3</v>
      </c>
      <c r="Q1651">
        <v>21.64</v>
      </c>
      <c r="S1651" t="s">
        <v>5385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F1652" t="s">
        <v>24</v>
      </c>
      <c r="G1652">
        <v>79</v>
      </c>
      <c r="H1652" s="3">
        <v>2229.38</v>
      </c>
      <c r="I1652">
        <v>130</v>
      </c>
      <c r="J1652" s="3">
        <v>6440.19</v>
      </c>
      <c r="K1652" s="34">
        <v>3668.6</v>
      </c>
      <c r="L1652" s="3">
        <v>2771.59</v>
      </c>
      <c r="M1652">
        <v>43.04</v>
      </c>
      <c r="N1652">
        <v>0</v>
      </c>
      <c r="O1652">
        <v>0</v>
      </c>
      <c r="P1652">
        <v>0.28000000000000003</v>
      </c>
      <c r="Q1652">
        <v>21.92</v>
      </c>
      <c r="S1652" t="s">
        <v>5385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F1653" t="s">
        <v>24</v>
      </c>
      <c r="G1653">
        <v>89.5</v>
      </c>
      <c r="H1653" s="3">
        <v>2306.41</v>
      </c>
      <c r="I1653">
        <v>127</v>
      </c>
      <c r="J1653" s="3">
        <v>5769.66</v>
      </c>
      <c r="K1653" s="34">
        <v>3272.79</v>
      </c>
      <c r="L1653" s="3">
        <v>2496.87</v>
      </c>
      <c r="M1653">
        <v>43.28</v>
      </c>
      <c r="N1653">
        <v>0</v>
      </c>
      <c r="O1653">
        <v>0</v>
      </c>
      <c r="P1653">
        <v>0.25</v>
      </c>
      <c r="Q1653">
        <v>22.17</v>
      </c>
      <c r="S1653" t="s">
        <v>5385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F1654" t="s">
        <v>24</v>
      </c>
      <c r="G1654">
        <v>83</v>
      </c>
      <c r="H1654" s="3">
        <v>17953.73</v>
      </c>
      <c r="I1654">
        <v>18</v>
      </c>
      <c r="J1654" s="3">
        <v>5765.01</v>
      </c>
      <c r="K1654" s="34">
        <v>3893.58</v>
      </c>
      <c r="L1654" s="3">
        <v>1871.43</v>
      </c>
      <c r="M1654">
        <v>32.46</v>
      </c>
      <c r="N1654">
        <v>0</v>
      </c>
      <c r="O1654">
        <v>0</v>
      </c>
      <c r="P1654">
        <v>0.25</v>
      </c>
      <c r="Q1654">
        <v>22.41</v>
      </c>
      <c r="S1654" t="s">
        <v>5385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F1655" t="s">
        <v>24</v>
      </c>
      <c r="G1655">
        <v>9</v>
      </c>
      <c r="H1655" s="3">
        <v>3076.65</v>
      </c>
      <c r="I1655">
        <v>12</v>
      </c>
      <c r="J1655" s="3">
        <v>5760.77</v>
      </c>
      <c r="K1655" s="34">
        <v>4102.2</v>
      </c>
      <c r="L1655" s="3">
        <v>1658.57</v>
      </c>
      <c r="M1655">
        <v>28.79</v>
      </c>
      <c r="N1655">
        <v>0</v>
      </c>
      <c r="O1655">
        <v>0</v>
      </c>
      <c r="P1655">
        <v>0.25</v>
      </c>
      <c r="Q1655">
        <v>22.66</v>
      </c>
      <c r="S1655" t="s">
        <v>5385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F1656" t="s">
        <v>24</v>
      </c>
      <c r="G1656">
        <v>104</v>
      </c>
      <c r="H1656" s="3">
        <v>3549.52</v>
      </c>
      <c r="I1656">
        <v>111</v>
      </c>
      <c r="J1656" s="3">
        <v>5686.52</v>
      </c>
      <c r="K1656" s="34">
        <v>3788.23</v>
      </c>
      <c r="L1656" s="3">
        <v>1898.29</v>
      </c>
      <c r="M1656">
        <v>33.380000000000003</v>
      </c>
      <c r="N1656">
        <v>0</v>
      </c>
      <c r="O1656">
        <v>0</v>
      </c>
      <c r="P1656">
        <v>0.24</v>
      </c>
      <c r="Q1656">
        <v>22.9</v>
      </c>
      <c r="S1656" t="s">
        <v>5385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F1657" t="s">
        <v>24</v>
      </c>
      <c r="G1657">
        <v>5</v>
      </c>
      <c r="H1657" s="3">
        <v>2599.25</v>
      </c>
      <c r="I1657">
        <v>8</v>
      </c>
      <c r="J1657" s="3">
        <v>5580.67</v>
      </c>
      <c r="K1657" s="34">
        <v>4332.08</v>
      </c>
      <c r="L1657" s="3">
        <v>1248.5899999999999</v>
      </c>
      <c r="M1657">
        <v>22.37</v>
      </c>
      <c r="N1657">
        <v>0</v>
      </c>
      <c r="O1657">
        <v>0</v>
      </c>
      <c r="P1657">
        <v>0.24</v>
      </c>
      <c r="Q1657">
        <v>23.14</v>
      </c>
      <c r="S1657" t="s">
        <v>5385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F1658" t="s">
        <v>24</v>
      </c>
      <c r="G1658">
        <v>-2</v>
      </c>
      <c r="H1658" s="3">
        <v>-1175.1600000000001</v>
      </c>
      <c r="I1658">
        <v>5</v>
      </c>
      <c r="J1658" s="3">
        <v>5373.23</v>
      </c>
      <c r="K1658" s="34">
        <v>2937.9</v>
      </c>
      <c r="L1658" s="3">
        <v>2435.33</v>
      </c>
      <c r="M1658">
        <v>45.32</v>
      </c>
      <c r="N1658">
        <v>0</v>
      </c>
      <c r="O1658">
        <v>0</v>
      </c>
      <c r="P1658">
        <v>0.23</v>
      </c>
      <c r="Q1658">
        <v>23.37</v>
      </c>
      <c r="S1658" t="s">
        <v>5385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F1659" t="s">
        <v>24</v>
      </c>
      <c r="G1659">
        <v>159</v>
      </c>
      <c r="H1659" s="3">
        <v>5364.66</v>
      </c>
      <c r="I1659">
        <v>86</v>
      </c>
      <c r="J1659" s="3">
        <v>5364.87</v>
      </c>
      <c r="K1659" s="34">
        <v>2901.64</v>
      </c>
      <c r="L1659" s="3">
        <v>2463.23</v>
      </c>
      <c r="M1659">
        <v>45.91</v>
      </c>
      <c r="N1659">
        <v>0</v>
      </c>
      <c r="O1659">
        <v>0</v>
      </c>
      <c r="P1659">
        <v>0.23</v>
      </c>
      <c r="Q1659">
        <v>23.6</v>
      </c>
      <c r="S1659" t="s">
        <v>5385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F1660" t="s">
        <v>24</v>
      </c>
      <c r="G1660">
        <v>247</v>
      </c>
      <c r="H1660" s="3">
        <v>6021.86</v>
      </c>
      <c r="I1660">
        <v>148</v>
      </c>
      <c r="J1660" s="3">
        <v>5131.07</v>
      </c>
      <c r="K1660" s="34">
        <v>3608.24</v>
      </c>
      <c r="L1660" s="3">
        <v>1522.83</v>
      </c>
      <c r="M1660">
        <v>29.68</v>
      </c>
      <c r="N1660">
        <v>0</v>
      </c>
      <c r="O1660">
        <v>0</v>
      </c>
      <c r="P1660">
        <v>0.22</v>
      </c>
      <c r="Q1660">
        <v>23.82</v>
      </c>
      <c r="S1660" t="s">
        <v>5385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F1661" t="s">
        <v>24</v>
      </c>
      <c r="G1661">
        <v>101</v>
      </c>
      <c r="H1661" s="3">
        <v>3241.09</v>
      </c>
      <c r="I1661">
        <v>76</v>
      </c>
      <c r="J1661" s="3">
        <v>5100.51</v>
      </c>
      <c r="K1661" s="34">
        <v>2438.84</v>
      </c>
      <c r="L1661" s="3">
        <v>2661.67</v>
      </c>
      <c r="M1661">
        <v>52.18</v>
      </c>
      <c r="N1661">
        <v>0</v>
      </c>
      <c r="O1661">
        <v>0</v>
      </c>
      <c r="P1661">
        <v>0.22</v>
      </c>
      <c r="Q1661">
        <v>24.04</v>
      </c>
      <c r="S1661" t="s">
        <v>5385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F1662" t="s">
        <v>24</v>
      </c>
      <c r="G1662">
        <v>99</v>
      </c>
      <c r="H1662" s="3">
        <v>3292.74</v>
      </c>
      <c r="I1662">
        <v>99.5</v>
      </c>
      <c r="J1662" s="3">
        <v>5054.25</v>
      </c>
      <c r="K1662" s="34">
        <v>3309.37</v>
      </c>
      <c r="L1662" s="3">
        <v>1744.88</v>
      </c>
      <c r="M1662">
        <v>34.520000000000003</v>
      </c>
      <c r="N1662">
        <v>0</v>
      </c>
      <c r="O1662">
        <v>0</v>
      </c>
      <c r="P1662">
        <v>0.22</v>
      </c>
      <c r="Q1662">
        <v>24.25</v>
      </c>
      <c r="S1662" t="s">
        <v>5385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F1663" t="s">
        <v>24</v>
      </c>
      <c r="G1663">
        <v>20</v>
      </c>
      <c r="H1663" s="3">
        <v>2824.6</v>
      </c>
      <c r="I1663">
        <v>21</v>
      </c>
      <c r="J1663" s="3">
        <v>5032.93</v>
      </c>
      <c r="K1663" s="34">
        <v>2966.04</v>
      </c>
      <c r="L1663" s="3">
        <v>2066.89</v>
      </c>
      <c r="M1663">
        <v>41.07</v>
      </c>
      <c r="N1663">
        <v>0</v>
      </c>
      <c r="O1663">
        <v>0</v>
      </c>
      <c r="P1663">
        <v>0.22</v>
      </c>
      <c r="Q1663">
        <v>24.47</v>
      </c>
      <c r="S1663" t="s">
        <v>5385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F1664" t="s">
        <v>24</v>
      </c>
      <c r="G1664">
        <v>143</v>
      </c>
      <c r="H1664" s="3">
        <v>20118.669999999998</v>
      </c>
      <c r="I1664">
        <v>22</v>
      </c>
      <c r="J1664" s="3">
        <v>4780.24</v>
      </c>
      <c r="K1664" s="34">
        <v>3095.18</v>
      </c>
      <c r="L1664" s="3">
        <v>1685.06</v>
      </c>
      <c r="M1664">
        <v>35.25</v>
      </c>
      <c r="N1664">
        <v>0</v>
      </c>
      <c r="O1664">
        <v>0</v>
      </c>
      <c r="P1664">
        <v>0.2</v>
      </c>
      <c r="Q1664">
        <v>24.67</v>
      </c>
      <c r="S1664" t="s">
        <v>5385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F1665" t="s">
        <v>24</v>
      </c>
      <c r="G1665">
        <v>6</v>
      </c>
      <c r="H1665" s="3">
        <v>1335.12</v>
      </c>
      <c r="I1665">
        <v>8</v>
      </c>
      <c r="J1665" s="3">
        <v>4643.82</v>
      </c>
      <c r="K1665" s="34">
        <v>1845.12</v>
      </c>
      <c r="L1665" s="3">
        <v>2798.7</v>
      </c>
      <c r="M1665">
        <v>60.27</v>
      </c>
      <c r="N1665">
        <v>0</v>
      </c>
      <c r="O1665">
        <v>0</v>
      </c>
      <c r="P1665">
        <v>0.2</v>
      </c>
      <c r="Q1665">
        <v>24.87</v>
      </c>
      <c r="S1665" t="s">
        <v>5385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F1666" t="s">
        <v>24</v>
      </c>
      <c r="G1666">
        <v>105</v>
      </c>
      <c r="H1666" s="3">
        <v>3876.6</v>
      </c>
      <c r="I1666">
        <v>56</v>
      </c>
      <c r="J1666" s="3">
        <v>4395.76</v>
      </c>
      <c r="K1666" s="34">
        <v>2067.52</v>
      </c>
      <c r="L1666" s="3">
        <v>2328.2399999999998</v>
      </c>
      <c r="M1666">
        <v>52.97</v>
      </c>
      <c r="N1666">
        <v>0</v>
      </c>
      <c r="O1666">
        <v>0</v>
      </c>
      <c r="P1666">
        <v>0.19</v>
      </c>
      <c r="Q1666">
        <v>25.06</v>
      </c>
      <c r="S1666" t="s">
        <v>5385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F1667" t="s">
        <v>24</v>
      </c>
      <c r="G1667">
        <v>115</v>
      </c>
      <c r="H1667" s="3">
        <v>3359.15</v>
      </c>
      <c r="I1667">
        <v>96</v>
      </c>
      <c r="J1667" s="3">
        <v>4204.6000000000004</v>
      </c>
      <c r="K1667" s="34">
        <v>2804.16</v>
      </c>
      <c r="L1667" s="3">
        <v>1400.44</v>
      </c>
      <c r="M1667">
        <v>33.31</v>
      </c>
      <c r="N1667">
        <v>0</v>
      </c>
      <c r="O1667">
        <v>0</v>
      </c>
      <c r="P1667">
        <v>0.18</v>
      </c>
      <c r="Q1667">
        <v>25.24</v>
      </c>
      <c r="S1667" t="s">
        <v>5385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F1668" t="s">
        <v>24</v>
      </c>
      <c r="G1668">
        <v>196</v>
      </c>
      <c r="H1668" s="3">
        <v>4790.24</v>
      </c>
      <c r="I1668">
        <v>98</v>
      </c>
      <c r="J1668" s="3">
        <v>3994.07</v>
      </c>
      <c r="K1668" s="34">
        <v>2486.92</v>
      </c>
      <c r="L1668" s="3">
        <v>1507.15</v>
      </c>
      <c r="M1668">
        <v>37.729999999999997</v>
      </c>
      <c r="N1668">
        <v>0</v>
      </c>
      <c r="O1668">
        <v>0</v>
      </c>
      <c r="P1668">
        <v>0.17</v>
      </c>
      <c r="Q1668">
        <v>25.41</v>
      </c>
      <c r="S1668" t="s">
        <v>5385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F1669" t="s">
        <v>24</v>
      </c>
      <c r="G1669">
        <v>64</v>
      </c>
      <c r="H1669" s="3">
        <v>1799.04</v>
      </c>
      <c r="I1669">
        <v>103</v>
      </c>
      <c r="J1669" s="3">
        <v>3898.73</v>
      </c>
      <c r="K1669" s="34">
        <v>2895.33</v>
      </c>
      <c r="L1669" s="3">
        <v>1003.4</v>
      </c>
      <c r="M1669">
        <v>25.74</v>
      </c>
      <c r="N1669">
        <v>0</v>
      </c>
      <c r="O1669">
        <v>0</v>
      </c>
      <c r="P1669">
        <v>0.17</v>
      </c>
      <c r="Q1669">
        <v>25.57</v>
      </c>
      <c r="S1669" t="s">
        <v>5385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F1670" t="s">
        <v>24</v>
      </c>
      <c r="G1670">
        <v>70</v>
      </c>
      <c r="H1670" s="3">
        <v>1950.2</v>
      </c>
      <c r="I1670">
        <v>71.5</v>
      </c>
      <c r="J1670" s="3">
        <v>3592.52</v>
      </c>
      <c r="K1670" s="34">
        <v>1991.99</v>
      </c>
      <c r="L1670" s="3">
        <v>1600.53</v>
      </c>
      <c r="M1670">
        <v>44.55</v>
      </c>
      <c r="N1670">
        <v>0</v>
      </c>
      <c r="O1670">
        <v>0</v>
      </c>
      <c r="P1670">
        <v>0.15</v>
      </c>
      <c r="Q1670">
        <v>25.73</v>
      </c>
      <c r="S1670" t="s">
        <v>5385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F1671" t="s">
        <v>24</v>
      </c>
      <c r="G1671">
        <v>5</v>
      </c>
      <c r="H1671" s="3">
        <v>1505.8</v>
      </c>
      <c r="I1671">
        <v>8</v>
      </c>
      <c r="J1671" s="3">
        <v>3503.99</v>
      </c>
      <c r="K1671" s="34">
        <v>2409.2800000000002</v>
      </c>
      <c r="L1671" s="3">
        <v>1094.71</v>
      </c>
      <c r="M1671">
        <v>31.24</v>
      </c>
      <c r="N1671">
        <v>0</v>
      </c>
      <c r="O1671">
        <v>0</v>
      </c>
      <c r="P1671">
        <v>0.15</v>
      </c>
      <c r="Q1671">
        <v>25.88</v>
      </c>
      <c r="S1671" t="s">
        <v>5385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F1672" t="s">
        <v>24</v>
      </c>
      <c r="G1672">
        <v>29</v>
      </c>
      <c r="H1672" s="3">
        <v>3297.3</v>
      </c>
      <c r="I1672">
        <v>23</v>
      </c>
      <c r="J1672" s="3">
        <v>3427.75</v>
      </c>
      <c r="K1672" s="34">
        <v>2615.14</v>
      </c>
      <c r="L1672">
        <v>812.61</v>
      </c>
      <c r="M1672">
        <v>23.71</v>
      </c>
      <c r="N1672">
        <v>0</v>
      </c>
      <c r="O1672">
        <v>0</v>
      </c>
      <c r="P1672">
        <v>0.15</v>
      </c>
      <c r="Q1672">
        <v>26.02</v>
      </c>
      <c r="S1672" t="s">
        <v>5385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F1673" t="s">
        <v>24</v>
      </c>
      <c r="G1673">
        <v>2</v>
      </c>
      <c r="H1673">
        <v>950.34</v>
      </c>
      <c r="I1673">
        <v>6</v>
      </c>
      <c r="J1673" s="3">
        <v>3411.7</v>
      </c>
      <c r="K1673" s="34">
        <v>2851.02</v>
      </c>
      <c r="L1673">
        <v>560.67999999999995</v>
      </c>
      <c r="M1673">
        <v>16.43</v>
      </c>
      <c r="N1673">
        <v>0</v>
      </c>
      <c r="O1673">
        <v>0</v>
      </c>
      <c r="P1673">
        <v>0.15</v>
      </c>
      <c r="Q1673">
        <v>26.17</v>
      </c>
      <c r="S1673" t="s">
        <v>5385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F1674" t="s">
        <v>24</v>
      </c>
      <c r="G1674">
        <v>39</v>
      </c>
      <c r="H1674" s="3">
        <v>8648.64</v>
      </c>
      <c r="I1674">
        <v>9</v>
      </c>
      <c r="J1674" s="3">
        <v>3359.5</v>
      </c>
      <c r="K1674" s="34">
        <v>1995.84</v>
      </c>
      <c r="L1674" s="3">
        <v>1363.66</v>
      </c>
      <c r="M1674">
        <v>40.590000000000003</v>
      </c>
      <c r="N1674">
        <v>0</v>
      </c>
      <c r="O1674">
        <v>0</v>
      </c>
      <c r="P1674">
        <v>0.14000000000000001</v>
      </c>
      <c r="Q1674">
        <v>26.31</v>
      </c>
      <c r="S1674" t="s">
        <v>5385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F1675" t="s">
        <v>24</v>
      </c>
      <c r="G1675">
        <v>99</v>
      </c>
      <c r="H1675" s="3">
        <v>3881.79</v>
      </c>
      <c r="I1675">
        <v>47</v>
      </c>
      <c r="J1675" s="3">
        <v>3320.3</v>
      </c>
      <c r="K1675" s="34">
        <v>1842.99</v>
      </c>
      <c r="L1675" s="3">
        <v>1477.31</v>
      </c>
      <c r="M1675">
        <v>44.49</v>
      </c>
      <c r="N1675">
        <v>0</v>
      </c>
      <c r="O1675">
        <v>0</v>
      </c>
      <c r="P1675">
        <v>0.14000000000000001</v>
      </c>
      <c r="Q1675">
        <v>26.46</v>
      </c>
      <c r="S1675" t="s">
        <v>5385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F1676" t="s">
        <v>24</v>
      </c>
      <c r="G1676">
        <v>68</v>
      </c>
      <c r="H1676" s="3">
        <v>2118.1999999999998</v>
      </c>
      <c r="I1676">
        <v>61</v>
      </c>
      <c r="J1676" s="3">
        <v>3268.4</v>
      </c>
      <c r="K1676" s="34">
        <v>1900.15</v>
      </c>
      <c r="L1676" s="3">
        <v>1368.25</v>
      </c>
      <c r="M1676">
        <v>41.86</v>
      </c>
      <c r="N1676">
        <v>0</v>
      </c>
      <c r="O1676">
        <v>0</v>
      </c>
      <c r="P1676">
        <v>0.14000000000000001</v>
      </c>
      <c r="Q1676">
        <v>26.59</v>
      </c>
      <c r="S1676" t="s">
        <v>5385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F1677" t="s">
        <v>24</v>
      </c>
      <c r="G1677">
        <v>99</v>
      </c>
      <c r="H1677" s="3">
        <v>3876.84</v>
      </c>
      <c r="I1677">
        <v>45</v>
      </c>
      <c r="J1677" s="3">
        <v>3241.32</v>
      </c>
      <c r="K1677" s="34">
        <v>1762.6</v>
      </c>
      <c r="L1677" s="3">
        <v>1478.72</v>
      </c>
      <c r="M1677">
        <v>45.62</v>
      </c>
      <c r="N1677">
        <v>0</v>
      </c>
      <c r="O1677">
        <v>0</v>
      </c>
      <c r="P1677">
        <v>0.14000000000000001</v>
      </c>
      <c r="Q1677">
        <v>26.73</v>
      </c>
      <c r="S1677" t="s">
        <v>5385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F1678" t="s">
        <v>24</v>
      </c>
      <c r="G1678">
        <v>77</v>
      </c>
      <c r="H1678" s="3">
        <v>2029.72</v>
      </c>
      <c r="I1678">
        <v>73</v>
      </c>
      <c r="J1678" s="3">
        <v>3035.8</v>
      </c>
      <c r="K1678" s="34">
        <v>1924.28</v>
      </c>
      <c r="L1678" s="3">
        <v>1111.52</v>
      </c>
      <c r="M1678">
        <v>36.61</v>
      </c>
      <c r="N1678">
        <v>0</v>
      </c>
      <c r="O1678">
        <v>0</v>
      </c>
      <c r="P1678">
        <v>0.13</v>
      </c>
      <c r="Q1678">
        <v>26.86</v>
      </c>
      <c r="S1678" t="s">
        <v>5385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F1679" t="s">
        <v>24</v>
      </c>
      <c r="G1679">
        <v>23</v>
      </c>
      <c r="H1679">
        <v>792.58</v>
      </c>
      <c r="I1679">
        <v>49</v>
      </c>
      <c r="J1679" s="3">
        <v>2955.42</v>
      </c>
      <c r="K1679" s="34">
        <v>1688.54</v>
      </c>
      <c r="L1679" s="3">
        <v>1266.8800000000001</v>
      </c>
      <c r="M1679">
        <v>42.87</v>
      </c>
      <c r="N1679">
        <v>0</v>
      </c>
      <c r="O1679">
        <v>0</v>
      </c>
      <c r="P1679">
        <v>0.13</v>
      </c>
      <c r="Q1679">
        <v>26.99</v>
      </c>
      <c r="S1679" t="s">
        <v>5385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F1680" t="s">
        <v>24</v>
      </c>
      <c r="G1680">
        <v>117</v>
      </c>
      <c r="H1680" s="3">
        <v>2541.2399999999998</v>
      </c>
      <c r="I1680">
        <v>77</v>
      </c>
      <c r="J1680" s="3">
        <v>2917.99</v>
      </c>
      <c r="K1680" s="34">
        <v>1730.94</v>
      </c>
      <c r="L1680" s="3">
        <v>1187.05</v>
      </c>
      <c r="M1680">
        <v>40.68</v>
      </c>
      <c r="N1680">
        <v>0</v>
      </c>
      <c r="O1680">
        <v>0</v>
      </c>
      <c r="P1680">
        <v>0.12</v>
      </c>
      <c r="Q1680">
        <v>27.11</v>
      </c>
      <c r="S1680" t="s">
        <v>5385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F1681" t="s">
        <v>24</v>
      </c>
      <c r="G1681">
        <v>28</v>
      </c>
      <c r="H1681" s="3">
        <v>7077.56</v>
      </c>
      <c r="I1681">
        <v>7</v>
      </c>
      <c r="J1681" s="3">
        <v>2883.28</v>
      </c>
      <c r="K1681" s="34">
        <v>1769.46</v>
      </c>
      <c r="L1681" s="3">
        <v>1113.82</v>
      </c>
      <c r="M1681">
        <v>38.630000000000003</v>
      </c>
      <c r="N1681">
        <v>0</v>
      </c>
      <c r="O1681">
        <v>0</v>
      </c>
      <c r="P1681">
        <v>0.12</v>
      </c>
      <c r="Q1681">
        <v>27.24</v>
      </c>
      <c r="S1681" t="s">
        <v>5385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F1682" t="s">
        <v>24</v>
      </c>
      <c r="G1682">
        <v>52.5</v>
      </c>
      <c r="H1682" s="3">
        <v>1588.13</v>
      </c>
      <c r="I1682">
        <v>48.5</v>
      </c>
      <c r="J1682" s="3">
        <v>2772.67</v>
      </c>
      <c r="K1682" s="34">
        <v>1467.13</v>
      </c>
      <c r="L1682" s="3">
        <v>1305.54</v>
      </c>
      <c r="M1682">
        <v>47.09</v>
      </c>
      <c r="N1682">
        <v>0</v>
      </c>
      <c r="O1682">
        <v>0</v>
      </c>
      <c r="P1682">
        <v>0.12</v>
      </c>
      <c r="Q1682">
        <v>27.36</v>
      </c>
      <c r="S1682" t="s">
        <v>5385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F1683" t="s">
        <v>24</v>
      </c>
      <c r="G1683">
        <v>40.5</v>
      </c>
      <c r="H1683" s="3">
        <v>1235.6500000000001</v>
      </c>
      <c r="I1683">
        <v>46.5</v>
      </c>
      <c r="J1683" s="3">
        <v>2718.45</v>
      </c>
      <c r="K1683" s="34">
        <v>1418.73</v>
      </c>
      <c r="L1683" s="3">
        <v>1299.72</v>
      </c>
      <c r="M1683">
        <v>47.81</v>
      </c>
      <c r="N1683">
        <v>0</v>
      </c>
      <c r="O1683">
        <v>0</v>
      </c>
      <c r="P1683">
        <v>0.12</v>
      </c>
      <c r="Q1683">
        <v>27.47</v>
      </c>
      <c r="S1683" t="s">
        <v>5385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F1684" t="s">
        <v>24</v>
      </c>
      <c r="G1684">
        <v>24</v>
      </c>
      <c r="H1684" s="3">
        <v>12523.92</v>
      </c>
      <c r="I1684">
        <v>3</v>
      </c>
      <c r="J1684" s="3">
        <v>2598.58</v>
      </c>
      <c r="K1684" s="34">
        <v>1565.49</v>
      </c>
      <c r="L1684" s="3">
        <v>1033.0899999999999</v>
      </c>
      <c r="M1684">
        <v>39.76</v>
      </c>
      <c r="N1684">
        <v>0</v>
      </c>
      <c r="O1684">
        <v>0</v>
      </c>
      <c r="P1684">
        <v>0.11</v>
      </c>
      <c r="Q1684">
        <v>27.58</v>
      </c>
      <c r="S1684" t="s">
        <v>5385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F1685" t="s">
        <v>24</v>
      </c>
      <c r="G1685">
        <v>24</v>
      </c>
      <c r="H1685" s="3">
        <v>6809.04</v>
      </c>
      <c r="I1685">
        <v>6</v>
      </c>
      <c r="J1685" s="3">
        <v>2583.7800000000002</v>
      </c>
      <c r="K1685" s="34">
        <v>1702.21</v>
      </c>
      <c r="L1685">
        <v>881.57</v>
      </c>
      <c r="M1685">
        <v>34.119999999999997</v>
      </c>
      <c r="N1685">
        <v>0</v>
      </c>
      <c r="O1685">
        <v>0</v>
      </c>
      <c r="P1685">
        <v>0.11</v>
      </c>
      <c r="Q1685">
        <v>27.69</v>
      </c>
      <c r="S1685" t="s">
        <v>5385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F1686" t="s">
        <v>24</v>
      </c>
      <c r="G1686">
        <v>8</v>
      </c>
      <c r="H1686" s="3">
        <v>3909.44</v>
      </c>
      <c r="I1686">
        <v>4</v>
      </c>
      <c r="J1686" s="3">
        <v>2574.46</v>
      </c>
      <c r="K1686" s="34">
        <v>1954.72</v>
      </c>
      <c r="L1686">
        <v>619.74</v>
      </c>
      <c r="M1686">
        <v>24.07</v>
      </c>
      <c r="N1686">
        <v>0</v>
      </c>
      <c r="O1686">
        <v>0</v>
      </c>
      <c r="P1686">
        <v>0.11</v>
      </c>
      <c r="Q1686">
        <v>27.8</v>
      </c>
      <c r="S1686" t="s">
        <v>5385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F1687" t="s">
        <v>24</v>
      </c>
      <c r="G1687">
        <v>23</v>
      </c>
      <c r="H1687" s="3">
        <v>2712.39</v>
      </c>
      <c r="I1687">
        <v>14</v>
      </c>
      <c r="J1687" s="3">
        <v>2289.1799999999998</v>
      </c>
      <c r="K1687" s="34">
        <v>1650.91</v>
      </c>
      <c r="L1687">
        <v>638.27</v>
      </c>
      <c r="M1687">
        <v>27.88</v>
      </c>
      <c r="N1687">
        <v>0</v>
      </c>
      <c r="O1687">
        <v>0</v>
      </c>
      <c r="P1687">
        <v>0.1</v>
      </c>
      <c r="Q1687">
        <v>27.9</v>
      </c>
      <c r="S1687" t="s">
        <v>5385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F1688" t="s">
        <v>24</v>
      </c>
      <c r="G1688">
        <v>71.5</v>
      </c>
      <c r="H1688" s="3">
        <v>1904.76</v>
      </c>
      <c r="I1688">
        <v>45.5</v>
      </c>
      <c r="J1688" s="3">
        <v>2288.08</v>
      </c>
      <c r="K1688" s="34">
        <v>1212.1199999999999</v>
      </c>
      <c r="L1688" s="3">
        <v>1075.96</v>
      </c>
      <c r="M1688">
        <v>47.02</v>
      </c>
      <c r="N1688">
        <v>0</v>
      </c>
      <c r="O1688">
        <v>0</v>
      </c>
      <c r="P1688">
        <v>0.1</v>
      </c>
      <c r="Q1688">
        <v>28</v>
      </c>
      <c r="S1688" t="s">
        <v>5385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F1689" t="s">
        <v>24</v>
      </c>
      <c r="G1689">
        <v>795</v>
      </c>
      <c r="H1689" s="3">
        <v>10732.5</v>
      </c>
      <c r="I1689">
        <v>141</v>
      </c>
      <c r="J1689" s="3">
        <v>2274.29</v>
      </c>
      <c r="K1689" s="34">
        <v>1903.5</v>
      </c>
      <c r="L1689">
        <v>370.79</v>
      </c>
      <c r="M1689">
        <v>16.3</v>
      </c>
      <c r="N1689">
        <v>0</v>
      </c>
      <c r="O1689">
        <v>0</v>
      </c>
      <c r="P1689">
        <v>0.1</v>
      </c>
      <c r="Q1689">
        <v>28.1</v>
      </c>
      <c r="S1689" t="s">
        <v>5385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F1690" t="s">
        <v>24</v>
      </c>
      <c r="G1690">
        <v>45</v>
      </c>
      <c r="H1690" s="3">
        <v>1489.05</v>
      </c>
      <c r="I1690">
        <v>39</v>
      </c>
      <c r="J1690" s="3">
        <v>2217.73</v>
      </c>
      <c r="K1690" s="34">
        <v>1290.51</v>
      </c>
      <c r="L1690">
        <v>927.22</v>
      </c>
      <c r="M1690">
        <v>41.81</v>
      </c>
      <c r="N1690">
        <v>0</v>
      </c>
      <c r="O1690">
        <v>0</v>
      </c>
      <c r="P1690">
        <v>0.09</v>
      </c>
      <c r="Q1690">
        <v>28.19</v>
      </c>
      <c r="S1690" t="s">
        <v>5385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F1691" t="s">
        <v>24</v>
      </c>
      <c r="G1691">
        <v>40</v>
      </c>
      <c r="H1691" s="3">
        <v>1688</v>
      </c>
      <c r="I1691">
        <v>28</v>
      </c>
      <c r="J1691" s="3">
        <v>2207.0100000000002</v>
      </c>
      <c r="K1691" s="34">
        <v>1181.6600000000001</v>
      </c>
      <c r="L1691" s="3">
        <v>1025.3499999999999</v>
      </c>
      <c r="M1691">
        <v>46.46</v>
      </c>
      <c r="N1691">
        <v>0</v>
      </c>
      <c r="O1691">
        <v>0</v>
      </c>
      <c r="P1691">
        <v>0.09</v>
      </c>
      <c r="Q1691">
        <v>28.29</v>
      </c>
      <c r="S1691" t="s">
        <v>5385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F1692" t="s">
        <v>24</v>
      </c>
      <c r="G1692">
        <v>13</v>
      </c>
      <c r="H1692" s="3">
        <v>4685.72</v>
      </c>
      <c r="I1692">
        <v>6</v>
      </c>
      <c r="J1692" s="3">
        <v>2205.9</v>
      </c>
      <c r="K1692" s="34">
        <v>2162.64</v>
      </c>
      <c r="L1692">
        <v>43.26</v>
      </c>
      <c r="M1692">
        <v>1.96</v>
      </c>
      <c r="N1692">
        <v>0</v>
      </c>
      <c r="O1692">
        <v>0</v>
      </c>
      <c r="P1692">
        <v>0.09</v>
      </c>
      <c r="Q1692">
        <v>28.38</v>
      </c>
      <c r="S1692" t="s">
        <v>5385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F1693" t="s">
        <v>24</v>
      </c>
      <c r="G1693">
        <v>11</v>
      </c>
      <c r="H1693">
        <v>799.59</v>
      </c>
      <c r="I1693">
        <v>14</v>
      </c>
      <c r="J1693" s="3">
        <v>2202.73</v>
      </c>
      <c r="K1693" s="34">
        <v>1017.66</v>
      </c>
      <c r="L1693" s="3">
        <v>1185.07</v>
      </c>
      <c r="M1693">
        <v>53.8</v>
      </c>
      <c r="N1693">
        <v>0</v>
      </c>
      <c r="O1693">
        <v>0</v>
      </c>
      <c r="P1693">
        <v>0.09</v>
      </c>
      <c r="Q1693">
        <v>28.47</v>
      </c>
      <c r="S1693" t="s">
        <v>5385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F1694" t="s">
        <v>66</v>
      </c>
      <c r="G1694">
        <v>55</v>
      </c>
      <c r="H1694" s="3">
        <v>2532.75</v>
      </c>
      <c r="I1694">
        <v>27</v>
      </c>
      <c r="J1694" s="3">
        <v>2179.14</v>
      </c>
      <c r="K1694" s="34">
        <v>1243.3499999999999</v>
      </c>
      <c r="L1694">
        <v>935.79</v>
      </c>
      <c r="M1694">
        <v>42.94</v>
      </c>
      <c r="N1694">
        <v>0</v>
      </c>
      <c r="O1694">
        <v>0</v>
      </c>
      <c r="P1694">
        <v>0.09</v>
      </c>
      <c r="Q1694">
        <v>28.57</v>
      </c>
      <c r="S1694" t="s">
        <v>5385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F1695" t="s">
        <v>24</v>
      </c>
      <c r="G1695">
        <v>41</v>
      </c>
      <c r="H1695" s="3">
        <v>1152.92</v>
      </c>
      <c r="I1695">
        <v>42.5</v>
      </c>
      <c r="J1695" s="3">
        <v>2151.9499999999998</v>
      </c>
      <c r="K1695" s="34">
        <v>1195.0999999999999</v>
      </c>
      <c r="L1695">
        <v>956.85</v>
      </c>
      <c r="M1695">
        <v>44.46</v>
      </c>
      <c r="N1695">
        <v>0</v>
      </c>
      <c r="O1695">
        <v>0</v>
      </c>
      <c r="P1695">
        <v>0.09</v>
      </c>
      <c r="Q1695">
        <v>28.66</v>
      </c>
      <c r="S1695" t="s">
        <v>5385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F1696" t="s">
        <v>24</v>
      </c>
      <c r="G1696" s="3">
        <v>3474</v>
      </c>
      <c r="H1696" s="3">
        <v>14000.22</v>
      </c>
      <c r="I1696">
        <v>484</v>
      </c>
      <c r="J1696" s="3">
        <v>2121.84</v>
      </c>
      <c r="K1696" s="34">
        <v>1950.52</v>
      </c>
      <c r="L1696">
        <v>171.32</v>
      </c>
      <c r="M1696">
        <v>8.07</v>
      </c>
      <c r="N1696">
        <v>0</v>
      </c>
      <c r="O1696">
        <v>0</v>
      </c>
      <c r="P1696">
        <v>0.09</v>
      </c>
      <c r="Q1696">
        <v>28.75</v>
      </c>
      <c r="S1696" t="s">
        <v>5385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F1697" t="s">
        <v>24</v>
      </c>
      <c r="G1697">
        <v>41.5</v>
      </c>
      <c r="H1697" s="3">
        <v>1127.97</v>
      </c>
      <c r="I1697">
        <v>35</v>
      </c>
      <c r="J1697" s="3">
        <v>1924.61</v>
      </c>
      <c r="K1697" s="34">
        <v>951.3</v>
      </c>
      <c r="L1697">
        <v>973.31</v>
      </c>
      <c r="M1697">
        <v>50.57</v>
      </c>
      <c r="N1697">
        <v>0</v>
      </c>
      <c r="O1697">
        <v>0</v>
      </c>
      <c r="P1697">
        <v>0.08</v>
      </c>
      <c r="Q1697">
        <v>28.83</v>
      </c>
      <c r="S1697" t="s">
        <v>5385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F1698" t="s">
        <v>24</v>
      </c>
      <c r="G1698">
        <v>35.5</v>
      </c>
      <c r="H1698">
        <v>924.07</v>
      </c>
      <c r="I1698">
        <v>36</v>
      </c>
      <c r="J1698" s="3">
        <v>1878.17</v>
      </c>
      <c r="K1698" s="34">
        <v>937.09</v>
      </c>
      <c r="L1698">
        <v>941.08</v>
      </c>
      <c r="M1698">
        <v>50.11</v>
      </c>
      <c r="N1698">
        <v>0</v>
      </c>
      <c r="O1698">
        <v>0</v>
      </c>
      <c r="P1698">
        <v>0.08</v>
      </c>
      <c r="Q1698">
        <v>28.91</v>
      </c>
      <c r="S1698" t="s">
        <v>5385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F1699" t="s">
        <v>24</v>
      </c>
      <c r="G1699">
        <v>34</v>
      </c>
      <c r="H1699" s="3">
        <v>2941.68</v>
      </c>
      <c r="I1699">
        <v>18</v>
      </c>
      <c r="J1699" s="3">
        <v>1867.72</v>
      </c>
      <c r="K1699" s="34">
        <v>1557.36</v>
      </c>
      <c r="L1699">
        <v>310.36</v>
      </c>
      <c r="M1699">
        <v>16.62</v>
      </c>
      <c r="N1699">
        <v>0</v>
      </c>
      <c r="O1699">
        <v>0</v>
      </c>
      <c r="P1699">
        <v>0.08</v>
      </c>
      <c r="Q1699">
        <v>28.99</v>
      </c>
      <c r="S1699" t="s">
        <v>5385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F1700" t="s">
        <v>24</v>
      </c>
      <c r="G1700">
        <v>6</v>
      </c>
      <c r="H1700" s="3">
        <v>2146.62</v>
      </c>
      <c r="I1700">
        <v>4</v>
      </c>
      <c r="J1700" s="3">
        <v>1838.92</v>
      </c>
      <c r="K1700" s="34">
        <v>1431.08</v>
      </c>
      <c r="L1700">
        <v>407.84</v>
      </c>
      <c r="M1700">
        <v>22.18</v>
      </c>
      <c r="N1700">
        <v>0</v>
      </c>
      <c r="O1700">
        <v>0</v>
      </c>
      <c r="P1700">
        <v>0.08</v>
      </c>
      <c r="Q1700">
        <v>29.07</v>
      </c>
      <c r="S1700" t="s">
        <v>5385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F1701" t="s">
        <v>24</v>
      </c>
      <c r="G1701">
        <v>64</v>
      </c>
      <c r="H1701" s="3">
        <v>1665.92</v>
      </c>
      <c r="I1701">
        <v>33.5</v>
      </c>
      <c r="J1701" s="3">
        <v>1797.46</v>
      </c>
      <c r="K1701" s="34">
        <v>872.02</v>
      </c>
      <c r="L1701">
        <v>925.44</v>
      </c>
      <c r="M1701">
        <v>51.49</v>
      </c>
      <c r="N1701">
        <v>0</v>
      </c>
      <c r="O1701">
        <v>0</v>
      </c>
      <c r="P1701">
        <v>0.08</v>
      </c>
      <c r="Q1701">
        <v>29.15</v>
      </c>
      <c r="S1701" t="s">
        <v>5385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F1702" t="s">
        <v>24</v>
      </c>
      <c r="G1702">
        <v>4</v>
      </c>
      <c r="H1702" s="3">
        <v>3172.08</v>
      </c>
      <c r="I1702">
        <v>2</v>
      </c>
      <c r="J1702" s="3">
        <v>1778.34</v>
      </c>
      <c r="K1702" s="34">
        <v>1586.04</v>
      </c>
      <c r="L1702">
        <v>192.3</v>
      </c>
      <c r="M1702">
        <v>10.81</v>
      </c>
      <c r="N1702">
        <v>0</v>
      </c>
      <c r="O1702">
        <v>0</v>
      </c>
      <c r="P1702">
        <v>0.08</v>
      </c>
      <c r="Q1702">
        <v>29.22</v>
      </c>
      <c r="S1702" t="s">
        <v>5385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F1703" t="s">
        <v>24</v>
      </c>
      <c r="G1703">
        <v>0</v>
      </c>
      <c r="H1703">
        <v>0</v>
      </c>
      <c r="I1703">
        <v>4</v>
      </c>
      <c r="J1703" s="3">
        <v>1771.49</v>
      </c>
      <c r="K1703" s="34">
        <v>1378.6</v>
      </c>
      <c r="L1703">
        <v>392.89</v>
      </c>
      <c r="M1703">
        <v>22.18</v>
      </c>
      <c r="N1703">
        <v>0</v>
      </c>
      <c r="O1703">
        <v>0</v>
      </c>
      <c r="P1703">
        <v>0.08</v>
      </c>
      <c r="Q1703">
        <v>29.3</v>
      </c>
      <c r="S1703" t="s">
        <v>5385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F1704" t="s">
        <v>24</v>
      </c>
      <c r="G1704">
        <v>29</v>
      </c>
      <c r="H1704">
        <v>945.4</v>
      </c>
      <c r="I1704">
        <v>27.5</v>
      </c>
      <c r="J1704" s="3">
        <v>1716.28</v>
      </c>
      <c r="K1704" s="34">
        <v>896.5</v>
      </c>
      <c r="L1704">
        <v>819.78</v>
      </c>
      <c r="M1704">
        <v>47.76</v>
      </c>
      <c r="N1704">
        <v>0</v>
      </c>
      <c r="O1704">
        <v>0</v>
      </c>
      <c r="P1704">
        <v>7.0000000000000007E-2</v>
      </c>
      <c r="Q1704">
        <v>29.37</v>
      </c>
      <c r="S1704" t="s">
        <v>5385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F1705" t="s">
        <v>24</v>
      </c>
      <c r="G1705">
        <v>0</v>
      </c>
      <c r="H1705">
        <v>0</v>
      </c>
      <c r="I1705">
        <v>2</v>
      </c>
      <c r="J1705" s="3">
        <v>1657.07</v>
      </c>
      <c r="K1705" s="34">
        <v>966.82</v>
      </c>
      <c r="L1705">
        <v>690.25</v>
      </c>
      <c r="M1705">
        <v>41.65</v>
      </c>
      <c r="N1705">
        <v>0</v>
      </c>
      <c r="O1705">
        <v>0</v>
      </c>
      <c r="P1705">
        <v>7.0000000000000007E-2</v>
      </c>
      <c r="Q1705">
        <v>29.44</v>
      </c>
      <c r="S1705" t="s">
        <v>5385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F1706" t="s">
        <v>24</v>
      </c>
      <c r="G1706">
        <v>39</v>
      </c>
      <c r="H1706" s="3">
        <v>1060.8</v>
      </c>
      <c r="I1706">
        <v>30.5</v>
      </c>
      <c r="J1706" s="3">
        <v>1655.28</v>
      </c>
      <c r="K1706" s="34">
        <v>829.6</v>
      </c>
      <c r="L1706">
        <v>825.68</v>
      </c>
      <c r="M1706">
        <v>49.88</v>
      </c>
      <c r="N1706">
        <v>0</v>
      </c>
      <c r="O1706">
        <v>0</v>
      </c>
      <c r="P1706">
        <v>7.0000000000000007E-2</v>
      </c>
      <c r="Q1706">
        <v>29.51</v>
      </c>
      <c r="S1706" t="s">
        <v>5385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F1707" t="s">
        <v>24</v>
      </c>
      <c r="G1707">
        <v>5</v>
      </c>
      <c r="H1707" s="3">
        <v>2320.35</v>
      </c>
      <c r="I1707">
        <v>3</v>
      </c>
      <c r="J1707" s="3">
        <v>1577.11</v>
      </c>
      <c r="K1707" s="34">
        <v>1450.23</v>
      </c>
      <c r="L1707">
        <v>126.88</v>
      </c>
      <c r="M1707">
        <v>8.0500000000000007</v>
      </c>
      <c r="N1707">
        <v>0</v>
      </c>
      <c r="O1707">
        <v>0</v>
      </c>
      <c r="P1707">
        <v>7.0000000000000007E-2</v>
      </c>
      <c r="Q1707">
        <v>29.58</v>
      </c>
      <c r="S1707" t="s">
        <v>5385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F1708" t="s">
        <v>24</v>
      </c>
      <c r="G1708">
        <v>153</v>
      </c>
      <c r="H1708" s="3">
        <v>5999.13</v>
      </c>
      <c r="I1708">
        <v>22</v>
      </c>
      <c r="J1708" s="3">
        <v>1557.65</v>
      </c>
      <c r="K1708" s="34">
        <v>862.62</v>
      </c>
      <c r="L1708">
        <v>695.03</v>
      </c>
      <c r="M1708">
        <v>44.62</v>
      </c>
      <c r="N1708">
        <v>0</v>
      </c>
      <c r="O1708">
        <v>0</v>
      </c>
      <c r="P1708">
        <v>7.0000000000000007E-2</v>
      </c>
      <c r="Q1708">
        <v>29.65</v>
      </c>
      <c r="S1708" t="s">
        <v>5385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F1709" t="s">
        <v>24</v>
      </c>
      <c r="G1709">
        <v>0</v>
      </c>
      <c r="H1709">
        <v>0</v>
      </c>
      <c r="I1709">
        <v>2</v>
      </c>
      <c r="J1709" s="3">
        <v>1526.78</v>
      </c>
      <c r="K1709" s="34">
        <v>966.82</v>
      </c>
      <c r="L1709">
        <v>559.96</v>
      </c>
      <c r="M1709">
        <v>36.68</v>
      </c>
      <c r="N1709">
        <v>0</v>
      </c>
      <c r="O1709">
        <v>0</v>
      </c>
      <c r="P1709">
        <v>7.0000000000000007E-2</v>
      </c>
      <c r="Q1709">
        <v>29.71</v>
      </c>
      <c r="S1709" t="s">
        <v>5385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F1710" t="s">
        <v>24</v>
      </c>
      <c r="G1710">
        <v>129</v>
      </c>
      <c r="H1710" s="3">
        <v>1349.34</v>
      </c>
      <c r="I1710">
        <v>88</v>
      </c>
      <c r="J1710" s="3">
        <v>1509.4</v>
      </c>
      <c r="K1710" s="34">
        <v>920.48</v>
      </c>
      <c r="L1710">
        <v>588.91999999999996</v>
      </c>
      <c r="M1710">
        <v>39.020000000000003</v>
      </c>
      <c r="N1710">
        <v>0</v>
      </c>
      <c r="O1710">
        <v>0</v>
      </c>
      <c r="P1710">
        <v>0.06</v>
      </c>
      <c r="Q1710">
        <v>29.78</v>
      </c>
      <c r="S1710" t="s">
        <v>5385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F1711" t="s">
        <v>24</v>
      </c>
      <c r="G1711">
        <v>31</v>
      </c>
      <c r="H1711">
        <v>931.86</v>
      </c>
      <c r="I1711">
        <v>26</v>
      </c>
      <c r="J1711" s="3">
        <v>1503.65</v>
      </c>
      <c r="K1711" s="34">
        <v>781.56</v>
      </c>
      <c r="L1711">
        <v>722.09</v>
      </c>
      <c r="M1711">
        <v>48.02</v>
      </c>
      <c r="N1711">
        <v>0</v>
      </c>
      <c r="O1711">
        <v>0</v>
      </c>
      <c r="P1711">
        <v>0.06</v>
      </c>
      <c r="Q1711">
        <v>29.84</v>
      </c>
      <c r="S1711" t="s">
        <v>5385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F1712" t="s">
        <v>24</v>
      </c>
      <c r="G1712">
        <v>17</v>
      </c>
      <c r="H1712" s="3">
        <v>8040.32</v>
      </c>
      <c r="I1712">
        <v>2</v>
      </c>
      <c r="J1712" s="3">
        <v>1442.74</v>
      </c>
      <c r="K1712" s="34">
        <v>945.92</v>
      </c>
      <c r="L1712">
        <v>496.82</v>
      </c>
      <c r="M1712">
        <v>34.44</v>
      </c>
      <c r="N1712">
        <v>0</v>
      </c>
      <c r="O1712">
        <v>0</v>
      </c>
      <c r="P1712">
        <v>0.06</v>
      </c>
      <c r="Q1712">
        <v>29.9</v>
      </c>
      <c r="S1712" t="s">
        <v>5385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F1713" t="s">
        <v>24</v>
      </c>
      <c r="G1713">
        <v>17</v>
      </c>
      <c r="H1713" s="3">
        <v>3455.93</v>
      </c>
      <c r="I1713">
        <v>5</v>
      </c>
      <c r="J1713" s="3">
        <v>1434.61</v>
      </c>
      <c r="K1713" s="34">
        <v>1016.45</v>
      </c>
      <c r="L1713">
        <v>418.16</v>
      </c>
      <c r="M1713">
        <v>29.15</v>
      </c>
      <c r="N1713">
        <v>0</v>
      </c>
      <c r="O1713">
        <v>0</v>
      </c>
      <c r="P1713">
        <v>0.06</v>
      </c>
      <c r="Q1713">
        <v>29.96</v>
      </c>
      <c r="S1713" t="s">
        <v>5385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F1714" t="s">
        <v>24</v>
      </c>
      <c r="G1714">
        <v>90</v>
      </c>
      <c r="H1714" s="3">
        <v>2221.1999999999998</v>
      </c>
      <c r="I1714">
        <v>27</v>
      </c>
      <c r="J1714" s="3">
        <v>1396.43</v>
      </c>
      <c r="K1714" s="34">
        <v>666.36</v>
      </c>
      <c r="L1714">
        <v>730.07</v>
      </c>
      <c r="M1714">
        <v>52.28</v>
      </c>
      <c r="N1714">
        <v>0</v>
      </c>
      <c r="O1714">
        <v>0</v>
      </c>
      <c r="P1714">
        <v>0.06</v>
      </c>
      <c r="Q1714">
        <v>30.02</v>
      </c>
      <c r="S1714" t="s">
        <v>5385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F1715" t="s">
        <v>24</v>
      </c>
      <c r="G1715">
        <v>7</v>
      </c>
      <c r="H1715">
        <v>836.57</v>
      </c>
      <c r="I1715">
        <v>9</v>
      </c>
      <c r="J1715" s="3">
        <v>1369.1</v>
      </c>
      <c r="K1715" s="34">
        <v>1075.5899999999999</v>
      </c>
      <c r="L1715">
        <v>293.51</v>
      </c>
      <c r="M1715">
        <v>21.44</v>
      </c>
      <c r="N1715">
        <v>0</v>
      </c>
      <c r="O1715">
        <v>0</v>
      </c>
      <c r="P1715">
        <v>0.06</v>
      </c>
      <c r="Q1715">
        <v>30.08</v>
      </c>
      <c r="S1715" t="s">
        <v>5385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F1716" t="s">
        <v>24</v>
      </c>
      <c r="G1716">
        <v>29</v>
      </c>
      <c r="H1716" s="3">
        <v>1269.04</v>
      </c>
      <c r="I1716">
        <v>17</v>
      </c>
      <c r="J1716" s="3">
        <v>1313.52</v>
      </c>
      <c r="K1716" s="34">
        <v>743.92</v>
      </c>
      <c r="L1716">
        <v>569.6</v>
      </c>
      <c r="M1716">
        <v>43.36</v>
      </c>
      <c r="N1716">
        <v>0</v>
      </c>
      <c r="O1716">
        <v>0</v>
      </c>
      <c r="P1716">
        <v>0.06</v>
      </c>
      <c r="Q1716">
        <v>30.14</v>
      </c>
      <c r="S1716" t="s">
        <v>5385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F1717" t="s">
        <v>24</v>
      </c>
      <c r="G1717">
        <v>18</v>
      </c>
      <c r="H1717" s="3">
        <v>2643.12</v>
      </c>
      <c r="I1717">
        <v>6</v>
      </c>
      <c r="J1717" s="3">
        <v>1304.8800000000001</v>
      </c>
      <c r="K1717" s="34">
        <v>881.1</v>
      </c>
      <c r="L1717">
        <v>423.78</v>
      </c>
      <c r="M1717">
        <v>32.479999999999997</v>
      </c>
      <c r="N1717">
        <v>0</v>
      </c>
      <c r="O1717">
        <v>0</v>
      </c>
      <c r="P1717">
        <v>0.06</v>
      </c>
      <c r="Q1717">
        <v>30.19</v>
      </c>
      <c r="S1717" t="s">
        <v>5385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F1718" t="s">
        <v>24</v>
      </c>
      <c r="G1718">
        <v>7</v>
      </c>
      <c r="H1718" s="3">
        <v>2015.79</v>
      </c>
      <c r="I1718">
        <v>3</v>
      </c>
      <c r="J1718" s="3">
        <v>1264.46</v>
      </c>
      <c r="K1718" s="34">
        <v>863.91</v>
      </c>
      <c r="L1718">
        <v>400.55</v>
      </c>
      <c r="M1718">
        <v>31.68</v>
      </c>
      <c r="N1718">
        <v>0</v>
      </c>
      <c r="O1718">
        <v>0</v>
      </c>
      <c r="P1718">
        <v>0.05</v>
      </c>
      <c r="Q1718">
        <v>30.25</v>
      </c>
      <c r="S1718" t="s">
        <v>5385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F1719" t="s">
        <v>24</v>
      </c>
      <c r="G1719">
        <v>22</v>
      </c>
      <c r="H1719" s="3">
        <v>5374.38</v>
      </c>
      <c r="I1719">
        <v>3</v>
      </c>
      <c r="J1719" s="3">
        <v>1210.5</v>
      </c>
      <c r="K1719" s="34">
        <v>732.88</v>
      </c>
      <c r="L1719">
        <v>477.62</v>
      </c>
      <c r="M1719">
        <v>39.46</v>
      </c>
      <c r="N1719">
        <v>0</v>
      </c>
      <c r="O1719">
        <v>0</v>
      </c>
      <c r="P1719">
        <v>0.05</v>
      </c>
      <c r="Q1719">
        <v>30.3</v>
      </c>
      <c r="S1719" t="s">
        <v>5385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F1720" t="s">
        <v>24</v>
      </c>
      <c r="G1720">
        <v>16</v>
      </c>
      <c r="H1720" s="3">
        <v>2192.96</v>
      </c>
      <c r="I1720">
        <v>6</v>
      </c>
      <c r="J1720" s="3">
        <v>1186.8</v>
      </c>
      <c r="K1720" s="34">
        <v>822.33</v>
      </c>
      <c r="L1720">
        <v>364.47</v>
      </c>
      <c r="M1720">
        <v>30.71</v>
      </c>
      <c r="N1720">
        <v>0</v>
      </c>
      <c r="O1720">
        <v>0</v>
      </c>
      <c r="P1720">
        <v>0.05</v>
      </c>
      <c r="Q1720">
        <v>30.35</v>
      </c>
      <c r="S1720" t="s">
        <v>5385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F1721" t="s">
        <v>24</v>
      </c>
      <c r="G1721">
        <v>64</v>
      </c>
      <c r="H1721" s="3">
        <v>3720.96</v>
      </c>
      <c r="I1721">
        <v>12</v>
      </c>
      <c r="J1721" s="3">
        <v>1135.3599999999999</v>
      </c>
      <c r="K1721" s="34">
        <v>697.68</v>
      </c>
      <c r="L1721">
        <v>437.68</v>
      </c>
      <c r="M1721">
        <v>38.549999999999997</v>
      </c>
      <c r="N1721">
        <v>0</v>
      </c>
      <c r="O1721">
        <v>0</v>
      </c>
      <c r="P1721">
        <v>0.05</v>
      </c>
      <c r="Q1721">
        <v>30.4</v>
      </c>
      <c r="S1721" t="s">
        <v>5385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F1722" t="s">
        <v>24</v>
      </c>
      <c r="G1722">
        <v>20</v>
      </c>
      <c r="H1722" s="3">
        <v>5154.8</v>
      </c>
      <c r="I1722">
        <v>3</v>
      </c>
      <c r="J1722" s="3">
        <v>1050.83</v>
      </c>
      <c r="K1722" s="34">
        <v>774.04</v>
      </c>
      <c r="L1722">
        <v>276.79000000000002</v>
      </c>
      <c r="M1722">
        <v>26.34</v>
      </c>
      <c r="N1722">
        <v>0</v>
      </c>
      <c r="O1722">
        <v>0</v>
      </c>
      <c r="P1722">
        <v>0.04</v>
      </c>
      <c r="Q1722">
        <v>30.44</v>
      </c>
      <c r="S1722" t="s">
        <v>5385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F1723" t="s">
        <v>24</v>
      </c>
      <c r="G1723">
        <v>0</v>
      </c>
      <c r="H1723">
        <v>0</v>
      </c>
      <c r="I1723">
        <v>1</v>
      </c>
      <c r="J1723" s="3">
        <v>1033.71</v>
      </c>
      <c r="K1723" s="34">
        <v>464.07</v>
      </c>
      <c r="L1723">
        <v>569.64</v>
      </c>
      <c r="M1723">
        <v>55.11</v>
      </c>
      <c r="N1723">
        <v>0</v>
      </c>
      <c r="O1723">
        <v>0</v>
      </c>
      <c r="P1723">
        <v>0.04</v>
      </c>
      <c r="Q1723">
        <v>30.49</v>
      </c>
      <c r="S1723" t="s">
        <v>5385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F1724" t="s">
        <v>24</v>
      </c>
      <c r="G1724">
        <v>22</v>
      </c>
      <c r="H1724">
        <v>602.58000000000004</v>
      </c>
      <c r="I1724">
        <v>18.5</v>
      </c>
      <c r="J1724" s="3">
        <v>1002.67</v>
      </c>
      <c r="K1724" s="34">
        <v>506.72</v>
      </c>
      <c r="L1724">
        <v>495.95</v>
      </c>
      <c r="M1724">
        <v>49.46</v>
      </c>
      <c r="N1724">
        <v>0</v>
      </c>
      <c r="O1724">
        <v>0</v>
      </c>
      <c r="P1724">
        <v>0.04</v>
      </c>
      <c r="Q1724">
        <v>30.53</v>
      </c>
      <c r="S1724" t="s">
        <v>5385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F1725" t="s">
        <v>24</v>
      </c>
      <c r="G1725">
        <v>5</v>
      </c>
      <c r="H1725">
        <v>728.15</v>
      </c>
      <c r="I1725">
        <v>3</v>
      </c>
      <c r="J1725">
        <v>998.73</v>
      </c>
      <c r="K1725" s="34">
        <v>436.89</v>
      </c>
      <c r="L1725">
        <v>561.84</v>
      </c>
      <c r="M1725">
        <v>56.26</v>
      </c>
      <c r="N1725">
        <v>0</v>
      </c>
      <c r="O1725">
        <v>0</v>
      </c>
      <c r="P1725">
        <v>0.04</v>
      </c>
      <c r="Q1725">
        <v>30.57</v>
      </c>
      <c r="S1725" t="s">
        <v>5385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F1726" t="s">
        <v>24</v>
      </c>
      <c r="G1726">
        <v>5</v>
      </c>
      <c r="H1726" s="3">
        <v>2320.35</v>
      </c>
      <c r="I1726">
        <v>2</v>
      </c>
      <c r="J1726">
        <v>986.14</v>
      </c>
      <c r="K1726" s="34">
        <v>966.82</v>
      </c>
      <c r="L1726">
        <v>19.32</v>
      </c>
      <c r="M1726">
        <v>1.96</v>
      </c>
      <c r="N1726">
        <v>0</v>
      </c>
      <c r="O1726">
        <v>0</v>
      </c>
      <c r="P1726">
        <v>0.04</v>
      </c>
      <c r="Q1726">
        <v>30.62</v>
      </c>
      <c r="S1726" t="s">
        <v>5385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F1727" t="s">
        <v>24</v>
      </c>
      <c r="G1727">
        <v>35</v>
      </c>
      <c r="H1727" s="3">
        <v>1460.9</v>
      </c>
      <c r="I1727">
        <v>13</v>
      </c>
      <c r="J1727">
        <v>969.07</v>
      </c>
      <c r="K1727" s="34">
        <v>542.62</v>
      </c>
      <c r="L1727">
        <v>426.45</v>
      </c>
      <c r="M1727">
        <v>44.01</v>
      </c>
      <c r="N1727">
        <v>0</v>
      </c>
      <c r="O1727">
        <v>0</v>
      </c>
      <c r="P1727">
        <v>0.04</v>
      </c>
      <c r="Q1727">
        <v>30.66</v>
      </c>
      <c r="S1727" t="s">
        <v>5385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F1728" t="s">
        <v>24</v>
      </c>
      <c r="G1728">
        <v>6</v>
      </c>
      <c r="H1728" s="3">
        <v>2730.96</v>
      </c>
      <c r="I1728">
        <v>1</v>
      </c>
      <c r="J1728">
        <v>946.73</v>
      </c>
      <c r="K1728" s="34">
        <v>455.16</v>
      </c>
      <c r="L1728">
        <v>491.57</v>
      </c>
      <c r="M1728">
        <v>51.92</v>
      </c>
      <c r="N1728">
        <v>0</v>
      </c>
      <c r="O1728">
        <v>0</v>
      </c>
      <c r="P1728">
        <v>0.04</v>
      </c>
      <c r="Q1728">
        <v>30.7</v>
      </c>
      <c r="S1728" t="s">
        <v>5385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F1729" t="s">
        <v>24</v>
      </c>
      <c r="G1729">
        <v>49</v>
      </c>
      <c r="H1729" s="3">
        <v>1304.3800000000001</v>
      </c>
      <c r="I1729">
        <v>17.5</v>
      </c>
      <c r="J1729">
        <v>940.74</v>
      </c>
      <c r="K1729" s="34">
        <v>465.85</v>
      </c>
      <c r="L1729">
        <v>474.89</v>
      </c>
      <c r="M1729">
        <v>50.48</v>
      </c>
      <c r="N1729">
        <v>0</v>
      </c>
      <c r="O1729">
        <v>0</v>
      </c>
      <c r="P1729">
        <v>0.04</v>
      </c>
      <c r="Q1729">
        <v>30.74</v>
      </c>
      <c r="S1729" t="s">
        <v>5385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F1730" t="s">
        <v>24</v>
      </c>
      <c r="G1730">
        <v>27</v>
      </c>
      <c r="H1730">
        <v>873.45</v>
      </c>
      <c r="I1730">
        <v>14.5</v>
      </c>
      <c r="J1730">
        <v>918.37</v>
      </c>
      <c r="K1730" s="34">
        <v>469.08</v>
      </c>
      <c r="L1730">
        <v>449.29</v>
      </c>
      <c r="M1730">
        <v>48.92</v>
      </c>
      <c r="N1730">
        <v>0</v>
      </c>
      <c r="O1730">
        <v>0</v>
      </c>
      <c r="P1730">
        <v>0.04</v>
      </c>
      <c r="Q1730">
        <v>30.78</v>
      </c>
      <c r="S1730" t="s">
        <v>5385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F1731" t="s">
        <v>24</v>
      </c>
      <c r="G1731">
        <v>4</v>
      </c>
      <c r="H1731" s="3">
        <v>1726.72</v>
      </c>
      <c r="I1731">
        <v>1</v>
      </c>
      <c r="J1731">
        <v>897.89</v>
      </c>
      <c r="K1731" s="34">
        <v>431.68</v>
      </c>
      <c r="L1731">
        <v>466.21</v>
      </c>
      <c r="M1731">
        <v>51.92</v>
      </c>
      <c r="N1731">
        <v>0</v>
      </c>
      <c r="O1731">
        <v>0</v>
      </c>
      <c r="P1731">
        <v>0.04</v>
      </c>
      <c r="Q1731">
        <v>30.82</v>
      </c>
      <c r="S1731" t="s">
        <v>5385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F1732" t="s">
        <v>24</v>
      </c>
      <c r="G1732">
        <v>36</v>
      </c>
      <c r="H1732">
        <v>983.52</v>
      </c>
      <c r="I1732">
        <v>17</v>
      </c>
      <c r="J1732">
        <v>870.41</v>
      </c>
      <c r="K1732" s="34">
        <v>464.44</v>
      </c>
      <c r="L1732">
        <v>405.97</v>
      </c>
      <c r="M1732">
        <v>46.64</v>
      </c>
      <c r="N1732">
        <v>0</v>
      </c>
      <c r="O1732">
        <v>0</v>
      </c>
      <c r="P1732">
        <v>0.04</v>
      </c>
      <c r="Q1732">
        <v>30.85</v>
      </c>
      <c r="S1732" t="s">
        <v>5385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F1733" t="s">
        <v>24</v>
      </c>
      <c r="G1733">
        <v>29</v>
      </c>
      <c r="H1733">
        <v>990.06</v>
      </c>
      <c r="I1733">
        <v>15</v>
      </c>
      <c r="J1733">
        <v>859.67</v>
      </c>
      <c r="K1733" s="34">
        <v>512.1</v>
      </c>
      <c r="L1733">
        <v>347.57</v>
      </c>
      <c r="M1733">
        <v>40.43</v>
      </c>
      <c r="N1733">
        <v>0</v>
      </c>
      <c r="O1733">
        <v>0</v>
      </c>
      <c r="P1733">
        <v>0.04</v>
      </c>
      <c r="Q1733">
        <v>30.89</v>
      </c>
      <c r="S1733" t="s">
        <v>5385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F1734" t="s">
        <v>24</v>
      </c>
      <c r="G1734">
        <v>25</v>
      </c>
      <c r="H1734">
        <v>650</v>
      </c>
      <c r="I1734">
        <v>15.5</v>
      </c>
      <c r="J1734">
        <v>828.63</v>
      </c>
      <c r="K1734" s="34">
        <v>403</v>
      </c>
      <c r="L1734">
        <v>425.63</v>
      </c>
      <c r="M1734">
        <v>51.37</v>
      </c>
      <c r="N1734">
        <v>0</v>
      </c>
      <c r="O1734">
        <v>0</v>
      </c>
      <c r="P1734">
        <v>0.04</v>
      </c>
      <c r="Q1734">
        <v>30.93</v>
      </c>
      <c r="S1734" t="s">
        <v>5385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F1735" t="s">
        <v>24</v>
      </c>
      <c r="G1735">
        <v>15</v>
      </c>
      <c r="H1735">
        <v>621.29999999999995</v>
      </c>
      <c r="I1735">
        <v>10</v>
      </c>
      <c r="J1735">
        <v>818.19</v>
      </c>
      <c r="K1735" s="34">
        <v>414.2</v>
      </c>
      <c r="L1735">
        <v>403.99</v>
      </c>
      <c r="M1735">
        <v>49.38</v>
      </c>
      <c r="N1735">
        <v>0</v>
      </c>
      <c r="O1735">
        <v>0</v>
      </c>
      <c r="P1735">
        <v>0.03</v>
      </c>
      <c r="Q1735">
        <v>30.96</v>
      </c>
      <c r="S1735" t="s">
        <v>5385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F1736" t="s">
        <v>24</v>
      </c>
      <c r="G1736">
        <v>12</v>
      </c>
      <c r="H1736" s="3">
        <v>1173.1199999999999</v>
      </c>
      <c r="I1736">
        <v>6</v>
      </c>
      <c r="J1736">
        <v>813.98</v>
      </c>
      <c r="K1736" s="34">
        <v>586.55999999999995</v>
      </c>
      <c r="L1736">
        <v>227.42</v>
      </c>
      <c r="M1736">
        <v>27.94</v>
      </c>
      <c r="N1736">
        <v>0</v>
      </c>
      <c r="O1736">
        <v>0</v>
      </c>
      <c r="P1736">
        <v>0.03</v>
      </c>
      <c r="Q1736">
        <v>31</v>
      </c>
      <c r="S1736" t="s">
        <v>5385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F1737" t="s">
        <v>24</v>
      </c>
      <c r="G1737">
        <v>16</v>
      </c>
      <c r="H1737" s="3">
        <v>2034.24</v>
      </c>
      <c r="I1737">
        <v>4</v>
      </c>
      <c r="J1737">
        <v>806.4</v>
      </c>
      <c r="K1737" s="34">
        <v>508.56</v>
      </c>
      <c r="L1737">
        <v>297.83999999999997</v>
      </c>
      <c r="M1737">
        <v>36.93</v>
      </c>
      <c r="N1737">
        <v>0</v>
      </c>
      <c r="O1737">
        <v>0</v>
      </c>
      <c r="P1737">
        <v>0.03</v>
      </c>
      <c r="Q1737">
        <v>31.03</v>
      </c>
      <c r="S1737" t="s">
        <v>5385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F1738" t="s">
        <v>24</v>
      </c>
      <c r="G1738">
        <v>25.5</v>
      </c>
      <c r="H1738">
        <v>693.6</v>
      </c>
      <c r="I1738">
        <v>15</v>
      </c>
      <c r="J1738">
        <v>803.19</v>
      </c>
      <c r="K1738" s="34">
        <v>408</v>
      </c>
      <c r="L1738">
        <v>395.19</v>
      </c>
      <c r="M1738">
        <v>49.2</v>
      </c>
      <c r="N1738">
        <v>0</v>
      </c>
      <c r="O1738">
        <v>0</v>
      </c>
      <c r="P1738">
        <v>0.03</v>
      </c>
      <c r="Q1738">
        <v>31.06</v>
      </c>
      <c r="S1738" t="s">
        <v>5385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F1739" t="s">
        <v>24</v>
      </c>
      <c r="G1739">
        <v>39</v>
      </c>
      <c r="H1739" s="3">
        <v>2781.48</v>
      </c>
      <c r="I1739">
        <v>7</v>
      </c>
      <c r="J1739">
        <v>799.6</v>
      </c>
      <c r="K1739" s="34">
        <v>499.19</v>
      </c>
      <c r="L1739">
        <v>300.41000000000003</v>
      </c>
      <c r="M1739">
        <v>37.57</v>
      </c>
      <c r="N1739">
        <v>0</v>
      </c>
      <c r="O1739">
        <v>0</v>
      </c>
      <c r="P1739">
        <v>0.03</v>
      </c>
      <c r="Q1739">
        <v>31.1</v>
      </c>
      <c r="S1739" t="s">
        <v>5385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F1740" t="s">
        <v>24</v>
      </c>
      <c r="G1740">
        <v>23.5</v>
      </c>
      <c r="H1740">
        <v>831.66</v>
      </c>
      <c r="I1740">
        <v>11.5</v>
      </c>
      <c r="J1740">
        <v>766.26</v>
      </c>
      <c r="K1740" s="34">
        <v>406.99</v>
      </c>
      <c r="L1740">
        <v>359.27</v>
      </c>
      <c r="M1740">
        <v>46.89</v>
      </c>
      <c r="N1740">
        <v>0</v>
      </c>
      <c r="O1740">
        <v>0</v>
      </c>
      <c r="P1740">
        <v>0.03</v>
      </c>
      <c r="Q1740">
        <v>31.13</v>
      </c>
      <c r="S1740" t="s">
        <v>5385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F1741" t="s">
        <v>24</v>
      </c>
      <c r="G1741">
        <v>18</v>
      </c>
      <c r="H1741" s="3">
        <v>2643.12</v>
      </c>
      <c r="I1741">
        <v>3</v>
      </c>
      <c r="J1741">
        <v>734.2</v>
      </c>
      <c r="K1741" s="34">
        <v>440.78</v>
      </c>
      <c r="L1741">
        <v>293.42</v>
      </c>
      <c r="M1741">
        <v>39.96</v>
      </c>
      <c r="N1741">
        <v>0</v>
      </c>
      <c r="O1741">
        <v>0</v>
      </c>
      <c r="P1741">
        <v>0.03</v>
      </c>
      <c r="Q1741">
        <v>31.16</v>
      </c>
      <c r="S1741" t="s">
        <v>5385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F1742" t="s">
        <v>24</v>
      </c>
      <c r="G1742">
        <v>21</v>
      </c>
      <c r="H1742">
        <v>922.95</v>
      </c>
      <c r="I1742">
        <v>4</v>
      </c>
      <c r="J1742">
        <v>732.93</v>
      </c>
      <c r="K1742" s="34">
        <v>175.8</v>
      </c>
      <c r="L1742">
        <v>557.13</v>
      </c>
      <c r="M1742">
        <v>76.010000000000005</v>
      </c>
      <c r="N1742">
        <v>0</v>
      </c>
      <c r="O1742">
        <v>0</v>
      </c>
      <c r="P1742">
        <v>0.03</v>
      </c>
      <c r="Q1742">
        <v>31.19</v>
      </c>
      <c r="S1742" t="s">
        <v>5385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F1743" t="s">
        <v>24</v>
      </c>
      <c r="G1743">
        <v>6</v>
      </c>
      <c r="H1743" s="3">
        <v>1061.1600000000001</v>
      </c>
      <c r="I1743">
        <v>3</v>
      </c>
      <c r="J1743">
        <v>728.67</v>
      </c>
      <c r="K1743" s="34">
        <v>530.58000000000004</v>
      </c>
      <c r="L1743">
        <v>198.09</v>
      </c>
      <c r="M1743">
        <v>27.19</v>
      </c>
      <c r="N1743">
        <v>0</v>
      </c>
      <c r="O1743">
        <v>0</v>
      </c>
      <c r="P1743">
        <v>0.03</v>
      </c>
      <c r="Q1743">
        <v>31.23</v>
      </c>
      <c r="S1743" t="s">
        <v>5385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F1744" t="s">
        <v>24</v>
      </c>
      <c r="G1744">
        <v>3</v>
      </c>
      <c r="H1744">
        <v>665.01</v>
      </c>
      <c r="I1744">
        <v>2</v>
      </c>
      <c r="J1744">
        <v>715.81</v>
      </c>
      <c r="K1744" s="34">
        <v>461.82</v>
      </c>
      <c r="L1744">
        <v>253.99</v>
      </c>
      <c r="M1744">
        <v>35.479999999999997</v>
      </c>
      <c r="N1744">
        <v>0</v>
      </c>
      <c r="O1744">
        <v>0</v>
      </c>
      <c r="P1744">
        <v>0.03</v>
      </c>
      <c r="Q1744">
        <v>31.26</v>
      </c>
      <c r="S1744" t="s">
        <v>5385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F1745" t="s">
        <v>24</v>
      </c>
      <c r="G1745">
        <v>15</v>
      </c>
      <c r="H1745">
        <v>651.15</v>
      </c>
      <c r="I1745">
        <v>7</v>
      </c>
      <c r="J1745">
        <v>690.81</v>
      </c>
      <c r="K1745" s="34">
        <v>303.87</v>
      </c>
      <c r="L1745">
        <v>386.94</v>
      </c>
      <c r="M1745">
        <v>56.01</v>
      </c>
      <c r="N1745">
        <v>0</v>
      </c>
      <c r="O1745">
        <v>0</v>
      </c>
      <c r="P1745">
        <v>0.03</v>
      </c>
      <c r="Q1745">
        <v>31.29</v>
      </c>
      <c r="S1745" t="s">
        <v>5385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F1746" t="s">
        <v>24</v>
      </c>
      <c r="G1746">
        <v>3</v>
      </c>
      <c r="H1746" s="3">
        <v>2016.51</v>
      </c>
      <c r="I1746">
        <v>1</v>
      </c>
      <c r="J1746">
        <v>685.61</v>
      </c>
      <c r="K1746" s="34">
        <v>672.17</v>
      </c>
      <c r="L1746">
        <v>13.44</v>
      </c>
      <c r="M1746">
        <v>1.96</v>
      </c>
      <c r="N1746">
        <v>0</v>
      </c>
      <c r="O1746">
        <v>0</v>
      </c>
      <c r="P1746">
        <v>0.03</v>
      </c>
      <c r="Q1746">
        <v>31.31</v>
      </c>
      <c r="S1746" t="s">
        <v>5385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F1747" t="s">
        <v>24</v>
      </c>
      <c r="G1747">
        <v>7</v>
      </c>
      <c r="H1747" s="3">
        <v>1816.43</v>
      </c>
      <c r="I1747">
        <v>2</v>
      </c>
      <c r="J1747">
        <v>662.35</v>
      </c>
      <c r="K1747" s="34">
        <v>518.98</v>
      </c>
      <c r="L1747">
        <v>143.37</v>
      </c>
      <c r="M1747">
        <v>21.65</v>
      </c>
      <c r="N1747">
        <v>0</v>
      </c>
      <c r="O1747">
        <v>0</v>
      </c>
      <c r="P1747">
        <v>0.03</v>
      </c>
      <c r="Q1747">
        <v>31.34</v>
      </c>
      <c r="S1747" t="s">
        <v>5385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F1748" t="s">
        <v>24</v>
      </c>
      <c r="G1748">
        <v>3</v>
      </c>
      <c r="H1748">
        <v>635.61</v>
      </c>
      <c r="I1748">
        <v>2</v>
      </c>
      <c r="J1748">
        <v>656.8</v>
      </c>
      <c r="K1748" s="34">
        <v>423.74</v>
      </c>
      <c r="L1748">
        <v>233.06</v>
      </c>
      <c r="M1748">
        <v>35.479999999999997</v>
      </c>
      <c r="N1748">
        <v>0</v>
      </c>
      <c r="O1748">
        <v>0</v>
      </c>
      <c r="P1748">
        <v>0.03</v>
      </c>
      <c r="Q1748">
        <v>31.37</v>
      </c>
      <c r="S1748" t="s">
        <v>5385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F1749" t="s">
        <v>24</v>
      </c>
      <c r="G1749">
        <v>13</v>
      </c>
      <c r="H1749" s="3">
        <v>2111.7199999999998</v>
      </c>
      <c r="I1749">
        <v>3</v>
      </c>
      <c r="J1749">
        <v>650.20000000000005</v>
      </c>
      <c r="K1749" s="34">
        <v>487.31</v>
      </c>
      <c r="L1749">
        <v>162.88999999999999</v>
      </c>
      <c r="M1749">
        <v>25.05</v>
      </c>
      <c r="N1749">
        <v>0</v>
      </c>
      <c r="O1749">
        <v>0</v>
      </c>
      <c r="P1749">
        <v>0.03</v>
      </c>
      <c r="Q1749">
        <v>31.4</v>
      </c>
      <c r="S1749" t="s">
        <v>5385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F1750" t="s">
        <v>24</v>
      </c>
      <c r="G1750">
        <v>11</v>
      </c>
      <c r="H1750" s="3">
        <v>1199.22</v>
      </c>
      <c r="I1750">
        <v>4</v>
      </c>
      <c r="J1750">
        <v>644.09</v>
      </c>
      <c r="K1750" s="34">
        <v>436.08</v>
      </c>
      <c r="L1750">
        <v>208.01</v>
      </c>
      <c r="M1750">
        <v>32.299999999999997</v>
      </c>
      <c r="N1750">
        <v>0</v>
      </c>
      <c r="O1750">
        <v>0</v>
      </c>
      <c r="P1750">
        <v>0.03</v>
      </c>
      <c r="Q1750">
        <v>31.43</v>
      </c>
      <c r="S1750" t="s">
        <v>5385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F1751" t="s">
        <v>24</v>
      </c>
      <c r="G1751">
        <v>17</v>
      </c>
      <c r="H1751" s="3">
        <v>2341.58</v>
      </c>
      <c r="I1751">
        <v>3</v>
      </c>
      <c r="J1751">
        <v>617.59</v>
      </c>
      <c r="K1751" s="34">
        <v>413.22</v>
      </c>
      <c r="L1751">
        <v>204.37</v>
      </c>
      <c r="M1751">
        <v>33.090000000000003</v>
      </c>
      <c r="N1751">
        <v>0</v>
      </c>
      <c r="O1751">
        <v>0</v>
      </c>
      <c r="P1751">
        <v>0.03</v>
      </c>
      <c r="Q1751">
        <v>31.45</v>
      </c>
      <c r="S1751" t="s">
        <v>5385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F1752" t="s">
        <v>24</v>
      </c>
      <c r="G1752">
        <v>1</v>
      </c>
      <c r="H1752">
        <v>197.94</v>
      </c>
      <c r="I1752">
        <v>3</v>
      </c>
      <c r="J1752">
        <v>614.11</v>
      </c>
      <c r="K1752" s="34">
        <v>602.07000000000005</v>
      </c>
      <c r="L1752">
        <v>12.04</v>
      </c>
      <c r="M1752">
        <v>1.96</v>
      </c>
      <c r="N1752">
        <v>0</v>
      </c>
      <c r="O1752">
        <v>0</v>
      </c>
      <c r="P1752">
        <v>0.03</v>
      </c>
      <c r="Q1752">
        <v>31.48</v>
      </c>
      <c r="S1752" t="s">
        <v>5385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F1753" t="s">
        <v>24</v>
      </c>
      <c r="G1753">
        <v>19</v>
      </c>
      <c r="H1753">
        <v>492.1</v>
      </c>
      <c r="I1753">
        <v>10</v>
      </c>
      <c r="J1753">
        <v>595.91</v>
      </c>
      <c r="K1753" s="34">
        <v>259</v>
      </c>
      <c r="L1753">
        <v>336.91</v>
      </c>
      <c r="M1753">
        <v>56.54</v>
      </c>
      <c r="N1753">
        <v>0</v>
      </c>
      <c r="O1753">
        <v>0</v>
      </c>
      <c r="P1753">
        <v>0.03</v>
      </c>
      <c r="Q1753">
        <v>31.5</v>
      </c>
      <c r="S1753" t="s">
        <v>5385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F1754" t="s">
        <v>24</v>
      </c>
      <c r="G1754">
        <v>17</v>
      </c>
      <c r="H1754" s="3">
        <v>2542.69</v>
      </c>
      <c r="I1754">
        <v>3</v>
      </c>
      <c r="J1754">
        <v>589.36</v>
      </c>
      <c r="K1754" s="34">
        <v>448.7</v>
      </c>
      <c r="L1754">
        <v>140.66</v>
      </c>
      <c r="M1754">
        <v>23.87</v>
      </c>
      <c r="N1754">
        <v>0</v>
      </c>
      <c r="O1754">
        <v>0</v>
      </c>
      <c r="P1754">
        <v>0.03</v>
      </c>
      <c r="Q1754">
        <v>31.53</v>
      </c>
      <c r="S1754" t="s">
        <v>5385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F1755" t="s">
        <v>24</v>
      </c>
      <c r="G1755">
        <v>24.5</v>
      </c>
      <c r="H1755">
        <v>795.51</v>
      </c>
      <c r="I1755">
        <v>10</v>
      </c>
      <c r="J1755">
        <v>580.38</v>
      </c>
      <c r="K1755" s="34">
        <v>324.7</v>
      </c>
      <c r="L1755">
        <v>255.68</v>
      </c>
      <c r="M1755">
        <v>44.05</v>
      </c>
      <c r="N1755">
        <v>0</v>
      </c>
      <c r="O1755">
        <v>0</v>
      </c>
      <c r="P1755">
        <v>0.02</v>
      </c>
      <c r="Q1755">
        <v>31.55</v>
      </c>
      <c r="S1755" t="s">
        <v>5385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F1756" t="s">
        <v>24</v>
      </c>
      <c r="G1756">
        <v>7</v>
      </c>
      <c r="H1756">
        <v>384.72</v>
      </c>
      <c r="I1756">
        <v>3</v>
      </c>
      <c r="J1756">
        <v>573.15</v>
      </c>
      <c r="K1756" s="34">
        <v>164.88</v>
      </c>
      <c r="L1756">
        <v>408.27</v>
      </c>
      <c r="M1756">
        <v>71.23</v>
      </c>
      <c r="N1756">
        <v>0</v>
      </c>
      <c r="O1756">
        <v>0</v>
      </c>
      <c r="P1756">
        <v>0.02</v>
      </c>
      <c r="Q1756">
        <v>31.58</v>
      </c>
      <c r="S1756" t="s">
        <v>5385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F1757" t="s">
        <v>24</v>
      </c>
      <c r="G1757">
        <v>6</v>
      </c>
      <c r="H1757" s="3">
        <v>1510.98</v>
      </c>
      <c r="I1757">
        <v>2</v>
      </c>
      <c r="J1757">
        <v>564.72</v>
      </c>
      <c r="K1757" s="34">
        <v>503.66</v>
      </c>
      <c r="L1757">
        <v>61.06</v>
      </c>
      <c r="M1757">
        <v>10.81</v>
      </c>
      <c r="N1757">
        <v>0</v>
      </c>
      <c r="O1757">
        <v>0</v>
      </c>
      <c r="P1757">
        <v>0.02</v>
      </c>
      <c r="Q1757">
        <v>31.6</v>
      </c>
      <c r="S1757" t="s">
        <v>5385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F1758" t="s">
        <v>24</v>
      </c>
      <c r="G1758">
        <v>17</v>
      </c>
      <c r="H1758">
        <v>634.78</v>
      </c>
      <c r="I1758">
        <v>9</v>
      </c>
      <c r="J1758">
        <v>555.4</v>
      </c>
      <c r="K1758" s="34">
        <v>336.06</v>
      </c>
      <c r="L1758">
        <v>219.34</v>
      </c>
      <c r="M1758">
        <v>39.49</v>
      </c>
      <c r="N1758">
        <v>0</v>
      </c>
      <c r="O1758">
        <v>0</v>
      </c>
      <c r="P1758">
        <v>0.02</v>
      </c>
      <c r="Q1758">
        <v>31.63</v>
      </c>
      <c r="S1758" t="s">
        <v>5385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F1759" t="s">
        <v>24</v>
      </c>
      <c r="G1759">
        <v>31</v>
      </c>
      <c r="H1759">
        <v>610.70000000000005</v>
      </c>
      <c r="I1759">
        <v>13</v>
      </c>
      <c r="J1759">
        <v>553.79999999999995</v>
      </c>
      <c r="K1759" s="34">
        <v>256.10000000000002</v>
      </c>
      <c r="L1759">
        <v>297.7</v>
      </c>
      <c r="M1759">
        <v>53.76</v>
      </c>
      <c r="N1759">
        <v>0</v>
      </c>
      <c r="O1759">
        <v>0</v>
      </c>
      <c r="P1759">
        <v>0.02</v>
      </c>
      <c r="Q1759">
        <v>31.65</v>
      </c>
      <c r="S1759" t="s">
        <v>5385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F1760" t="s">
        <v>24</v>
      </c>
      <c r="G1760">
        <v>2</v>
      </c>
      <c r="H1760">
        <v>325.58</v>
      </c>
      <c r="I1760">
        <v>2</v>
      </c>
      <c r="J1760">
        <v>550</v>
      </c>
      <c r="K1760" s="34">
        <v>345.21</v>
      </c>
      <c r="L1760">
        <v>204.79</v>
      </c>
      <c r="M1760">
        <v>37.229999999999997</v>
      </c>
      <c r="N1760">
        <v>0</v>
      </c>
      <c r="O1760">
        <v>0</v>
      </c>
      <c r="P1760">
        <v>0.02</v>
      </c>
      <c r="Q1760">
        <v>31.67</v>
      </c>
      <c r="S1760" t="s">
        <v>5385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F1761" t="s">
        <v>24</v>
      </c>
      <c r="G1761">
        <v>86</v>
      </c>
      <c r="H1761" s="3">
        <v>2448.42</v>
      </c>
      <c r="I1761">
        <v>10</v>
      </c>
      <c r="J1761">
        <v>547.62</v>
      </c>
      <c r="K1761" s="34">
        <v>284.69</v>
      </c>
      <c r="L1761">
        <v>262.93</v>
      </c>
      <c r="M1761">
        <v>48.01</v>
      </c>
      <c r="N1761">
        <v>0</v>
      </c>
      <c r="O1761">
        <v>0</v>
      </c>
      <c r="P1761">
        <v>0.02</v>
      </c>
      <c r="Q1761">
        <v>31.7</v>
      </c>
      <c r="S1761" t="s">
        <v>5385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F1762" t="s">
        <v>24</v>
      </c>
      <c r="G1762">
        <v>8</v>
      </c>
      <c r="H1762">
        <v>780.72</v>
      </c>
      <c r="I1762">
        <v>3</v>
      </c>
      <c r="J1762">
        <v>536.24</v>
      </c>
      <c r="K1762" s="34">
        <v>300.89</v>
      </c>
      <c r="L1762">
        <v>235.35</v>
      </c>
      <c r="M1762">
        <v>43.89</v>
      </c>
      <c r="N1762">
        <v>0</v>
      </c>
      <c r="O1762">
        <v>0</v>
      </c>
      <c r="P1762">
        <v>0.02</v>
      </c>
      <c r="Q1762">
        <v>31.72</v>
      </c>
      <c r="S1762" t="s">
        <v>5385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F1763" t="s">
        <v>24</v>
      </c>
      <c r="G1763">
        <v>6</v>
      </c>
      <c r="H1763" s="3">
        <v>1677.72</v>
      </c>
      <c r="I1763">
        <v>1</v>
      </c>
      <c r="J1763">
        <v>530</v>
      </c>
      <c r="K1763" s="34">
        <v>279.62</v>
      </c>
      <c r="L1763">
        <v>250.38</v>
      </c>
      <c r="M1763">
        <v>47.24</v>
      </c>
      <c r="N1763">
        <v>0</v>
      </c>
      <c r="O1763">
        <v>0</v>
      </c>
      <c r="P1763">
        <v>0.02</v>
      </c>
      <c r="Q1763">
        <v>31.74</v>
      </c>
      <c r="S1763" t="s">
        <v>5385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F1764" t="s">
        <v>24</v>
      </c>
      <c r="G1764">
        <v>19.5</v>
      </c>
      <c r="H1764">
        <v>501.35</v>
      </c>
      <c r="I1764">
        <v>10</v>
      </c>
      <c r="J1764">
        <v>529.9</v>
      </c>
      <c r="K1764" s="34">
        <v>257.10000000000002</v>
      </c>
      <c r="L1764">
        <v>272.8</v>
      </c>
      <c r="M1764">
        <v>51.48</v>
      </c>
      <c r="N1764">
        <v>0</v>
      </c>
      <c r="O1764">
        <v>0</v>
      </c>
      <c r="P1764">
        <v>0.02</v>
      </c>
      <c r="Q1764">
        <v>31.77</v>
      </c>
      <c r="S1764" t="s">
        <v>5385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F1765" t="s">
        <v>24</v>
      </c>
      <c r="G1765">
        <v>40</v>
      </c>
      <c r="H1765" s="3">
        <v>3308.4</v>
      </c>
      <c r="I1765">
        <v>5</v>
      </c>
      <c r="J1765">
        <v>529.25</v>
      </c>
      <c r="K1765" s="34">
        <v>413.6</v>
      </c>
      <c r="L1765">
        <v>115.65</v>
      </c>
      <c r="M1765">
        <v>21.85</v>
      </c>
      <c r="N1765">
        <v>0</v>
      </c>
      <c r="O1765">
        <v>0</v>
      </c>
      <c r="P1765">
        <v>0.02</v>
      </c>
      <c r="Q1765">
        <v>31.79</v>
      </c>
      <c r="S1765" t="s">
        <v>5385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F1766" t="s">
        <v>24</v>
      </c>
      <c r="G1766">
        <v>21</v>
      </c>
      <c r="H1766">
        <v>823.83</v>
      </c>
      <c r="I1766">
        <v>6</v>
      </c>
      <c r="J1766">
        <v>504.02</v>
      </c>
      <c r="K1766" s="34">
        <v>235.38</v>
      </c>
      <c r="L1766">
        <v>268.64</v>
      </c>
      <c r="M1766">
        <v>53.3</v>
      </c>
      <c r="N1766">
        <v>0</v>
      </c>
      <c r="O1766">
        <v>0</v>
      </c>
      <c r="P1766">
        <v>0.02</v>
      </c>
      <c r="Q1766">
        <v>31.81</v>
      </c>
      <c r="S1766" t="s">
        <v>5385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F1767" t="s">
        <v>24</v>
      </c>
      <c r="G1767">
        <v>6</v>
      </c>
      <c r="H1767" s="3">
        <v>1428.78</v>
      </c>
      <c r="I1767">
        <v>1</v>
      </c>
      <c r="J1767">
        <v>495.31</v>
      </c>
      <c r="K1767" s="34">
        <v>238.13</v>
      </c>
      <c r="L1767">
        <v>257.18</v>
      </c>
      <c r="M1767">
        <v>51.92</v>
      </c>
      <c r="N1767">
        <v>0</v>
      </c>
      <c r="O1767">
        <v>0</v>
      </c>
      <c r="P1767">
        <v>0.02</v>
      </c>
      <c r="Q1767">
        <v>31.83</v>
      </c>
      <c r="S1767" t="s">
        <v>5385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F1768" t="s">
        <v>24</v>
      </c>
      <c r="G1768">
        <v>21</v>
      </c>
      <c r="H1768">
        <v>823.41</v>
      </c>
      <c r="I1768">
        <v>6</v>
      </c>
      <c r="J1768">
        <v>486.66</v>
      </c>
      <c r="K1768" s="34">
        <v>235.26</v>
      </c>
      <c r="L1768">
        <v>251.4</v>
      </c>
      <c r="M1768">
        <v>51.66</v>
      </c>
      <c r="N1768">
        <v>0</v>
      </c>
      <c r="O1768">
        <v>0</v>
      </c>
      <c r="P1768">
        <v>0.02</v>
      </c>
      <c r="Q1768">
        <v>31.85</v>
      </c>
      <c r="S1768" t="s">
        <v>5385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9967</v>
      </c>
      <c r="C1769" t="s">
        <v>139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F1769" t="s">
        <v>24</v>
      </c>
      <c r="G1769">
        <v>7</v>
      </c>
      <c r="H1769" s="3">
        <v>3248.49</v>
      </c>
      <c r="I1769">
        <v>1</v>
      </c>
      <c r="J1769">
        <v>473.35</v>
      </c>
      <c r="K1769" s="34">
        <v>464.07</v>
      </c>
      <c r="L1769">
        <v>9.2799999999999994</v>
      </c>
      <c r="M1769">
        <v>1.96</v>
      </c>
      <c r="N1769">
        <v>0</v>
      </c>
      <c r="O1769">
        <v>0</v>
      </c>
      <c r="P1769">
        <v>0.02</v>
      </c>
      <c r="Q1769">
        <v>31.87</v>
      </c>
      <c r="S1769" t="s">
        <v>5385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9960</v>
      </c>
      <c r="C1770" t="s">
        <v>267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F1770" t="s">
        <v>24</v>
      </c>
      <c r="G1770">
        <v>5</v>
      </c>
      <c r="H1770" s="3">
        <v>2320.35</v>
      </c>
      <c r="I1770">
        <v>1</v>
      </c>
      <c r="J1770">
        <v>473.35</v>
      </c>
      <c r="K1770" s="34">
        <v>464.07</v>
      </c>
      <c r="L1770">
        <v>9.2799999999999994</v>
      </c>
      <c r="M1770">
        <v>1.96</v>
      </c>
      <c r="N1770">
        <v>0</v>
      </c>
      <c r="O1770">
        <v>0</v>
      </c>
      <c r="P1770">
        <v>0.02</v>
      </c>
      <c r="Q1770">
        <v>31.89</v>
      </c>
      <c r="S1770" t="s">
        <v>5385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F1771" t="s">
        <v>24</v>
      </c>
      <c r="G1771">
        <v>5</v>
      </c>
      <c r="H1771" s="3">
        <v>2320.35</v>
      </c>
      <c r="I1771">
        <v>1</v>
      </c>
      <c r="J1771">
        <v>473.35</v>
      </c>
      <c r="K1771" s="34">
        <v>464.07</v>
      </c>
      <c r="L1771">
        <v>9.2799999999999994</v>
      </c>
      <c r="M1771">
        <v>1.96</v>
      </c>
      <c r="N1771">
        <v>0</v>
      </c>
      <c r="O1771">
        <v>0</v>
      </c>
      <c r="P1771">
        <v>0.02</v>
      </c>
      <c r="Q1771">
        <v>31.91</v>
      </c>
      <c r="S1771" t="s">
        <v>5385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F1772" t="s">
        <v>24</v>
      </c>
      <c r="G1772">
        <v>24</v>
      </c>
      <c r="H1772">
        <v>929.52</v>
      </c>
      <c r="I1772">
        <v>6</v>
      </c>
      <c r="J1772">
        <v>469.87</v>
      </c>
      <c r="K1772" s="34">
        <v>232.38</v>
      </c>
      <c r="L1772">
        <v>237.49</v>
      </c>
      <c r="M1772">
        <v>50.54</v>
      </c>
      <c r="N1772">
        <v>0</v>
      </c>
      <c r="O1772">
        <v>0</v>
      </c>
      <c r="P1772">
        <v>0.02</v>
      </c>
      <c r="Q1772">
        <v>31.93</v>
      </c>
      <c r="S1772" t="s">
        <v>5385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F1773" t="s">
        <v>24</v>
      </c>
      <c r="G1773">
        <v>24</v>
      </c>
      <c r="H1773">
        <v>628.32000000000005</v>
      </c>
      <c r="I1773">
        <v>9</v>
      </c>
      <c r="J1773">
        <v>469.48</v>
      </c>
      <c r="K1773" s="34">
        <v>235.62</v>
      </c>
      <c r="L1773">
        <v>233.86</v>
      </c>
      <c r="M1773">
        <v>49.81</v>
      </c>
      <c r="N1773">
        <v>0</v>
      </c>
      <c r="O1773">
        <v>0</v>
      </c>
      <c r="P1773">
        <v>0.02</v>
      </c>
      <c r="Q1773">
        <v>31.95</v>
      </c>
      <c r="S1773" t="s">
        <v>5385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F1774" t="s">
        <v>24</v>
      </c>
      <c r="G1774">
        <v>16</v>
      </c>
      <c r="H1774">
        <v>703.52</v>
      </c>
      <c r="I1774">
        <v>6</v>
      </c>
      <c r="J1774">
        <v>464.42</v>
      </c>
      <c r="K1774" s="34">
        <v>263.82</v>
      </c>
      <c r="L1774">
        <v>200.6</v>
      </c>
      <c r="M1774">
        <v>43.19</v>
      </c>
      <c r="N1774">
        <v>0</v>
      </c>
      <c r="O1774">
        <v>0</v>
      </c>
      <c r="P1774">
        <v>0.02</v>
      </c>
      <c r="Q1774">
        <v>31.97</v>
      </c>
      <c r="S1774" t="s">
        <v>5385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F1775" t="s">
        <v>24</v>
      </c>
      <c r="G1775">
        <v>39</v>
      </c>
      <c r="H1775" s="3">
        <v>1327.17</v>
      </c>
      <c r="I1775">
        <v>8</v>
      </c>
      <c r="J1775">
        <v>461.88</v>
      </c>
      <c r="K1775" s="34">
        <v>272.64</v>
      </c>
      <c r="L1775">
        <v>189.24</v>
      </c>
      <c r="M1775">
        <v>40.97</v>
      </c>
      <c r="N1775">
        <v>0</v>
      </c>
      <c r="O1775">
        <v>0</v>
      </c>
      <c r="P1775">
        <v>0.02</v>
      </c>
      <c r="Q1775">
        <v>31.99</v>
      </c>
      <c r="S1775" t="s">
        <v>5385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F1776" t="s">
        <v>24</v>
      </c>
      <c r="G1776">
        <v>28</v>
      </c>
      <c r="H1776" s="3">
        <v>2453.08</v>
      </c>
      <c r="I1776">
        <v>3</v>
      </c>
      <c r="J1776">
        <v>461.39</v>
      </c>
      <c r="K1776" s="34">
        <v>262.83</v>
      </c>
      <c r="L1776">
        <v>198.56</v>
      </c>
      <c r="M1776">
        <v>43.04</v>
      </c>
      <c r="N1776">
        <v>0</v>
      </c>
      <c r="O1776">
        <v>0</v>
      </c>
      <c r="P1776">
        <v>0.02</v>
      </c>
      <c r="Q1776">
        <v>32.01</v>
      </c>
      <c r="S1776" t="s">
        <v>5385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F1777" t="s">
        <v>24</v>
      </c>
      <c r="G1777">
        <v>22</v>
      </c>
      <c r="H1777">
        <v>577.28</v>
      </c>
      <c r="I1777">
        <v>8</v>
      </c>
      <c r="J1777">
        <v>459.26</v>
      </c>
      <c r="K1777" s="34">
        <v>209.92</v>
      </c>
      <c r="L1777">
        <v>249.34</v>
      </c>
      <c r="M1777">
        <v>54.29</v>
      </c>
      <c r="N1777">
        <v>0</v>
      </c>
      <c r="O1777">
        <v>0</v>
      </c>
      <c r="P1777">
        <v>0.02</v>
      </c>
      <c r="Q1777">
        <v>32.03</v>
      </c>
      <c r="S1777" t="s">
        <v>5385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F1778" t="s">
        <v>24</v>
      </c>
      <c r="G1778">
        <v>17</v>
      </c>
      <c r="H1778">
        <v>488.92</v>
      </c>
      <c r="I1778">
        <v>8</v>
      </c>
      <c r="J1778">
        <v>454.62</v>
      </c>
      <c r="K1778" s="34">
        <v>230.08</v>
      </c>
      <c r="L1778">
        <v>224.54</v>
      </c>
      <c r="M1778">
        <v>49.39</v>
      </c>
      <c r="N1778">
        <v>0</v>
      </c>
      <c r="O1778">
        <v>0</v>
      </c>
      <c r="P1778">
        <v>0.02</v>
      </c>
      <c r="Q1778">
        <v>32.049999999999997</v>
      </c>
      <c r="S1778" t="s">
        <v>5385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F1779" t="s">
        <v>24</v>
      </c>
      <c r="G1779">
        <v>0</v>
      </c>
      <c r="H1779">
        <v>0</v>
      </c>
      <c r="I1779">
        <v>2</v>
      </c>
      <c r="J1779">
        <v>452.2</v>
      </c>
      <c r="K1779" s="34">
        <v>443.34</v>
      </c>
      <c r="L1779">
        <v>8.86</v>
      </c>
      <c r="M1779">
        <v>1.96</v>
      </c>
      <c r="N1779">
        <v>0</v>
      </c>
      <c r="O1779">
        <v>0</v>
      </c>
      <c r="P1779">
        <v>0.02</v>
      </c>
      <c r="Q1779">
        <v>32.07</v>
      </c>
      <c r="S1779" t="s">
        <v>5385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F1780" t="s">
        <v>24</v>
      </c>
      <c r="G1780">
        <v>25</v>
      </c>
      <c r="H1780" s="3">
        <v>2733</v>
      </c>
      <c r="I1780">
        <v>2</v>
      </c>
      <c r="J1780">
        <v>448</v>
      </c>
      <c r="K1780" s="34">
        <v>218.64</v>
      </c>
      <c r="L1780">
        <v>229.36</v>
      </c>
      <c r="M1780">
        <v>51.2</v>
      </c>
      <c r="N1780">
        <v>0</v>
      </c>
      <c r="O1780">
        <v>0</v>
      </c>
      <c r="P1780">
        <v>0.02</v>
      </c>
      <c r="Q1780">
        <v>32.090000000000003</v>
      </c>
      <c r="S1780" t="s">
        <v>5385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F1781" t="s">
        <v>24</v>
      </c>
      <c r="G1781">
        <v>20</v>
      </c>
      <c r="H1781" s="3">
        <v>4505.8</v>
      </c>
      <c r="I1781">
        <v>1</v>
      </c>
      <c r="J1781">
        <v>439.34</v>
      </c>
      <c r="K1781" s="34">
        <v>225.29</v>
      </c>
      <c r="L1781">
        <v>214.05</v>
      </c>
      <c r="M1781">
        <v>48.72</v>
      </c>
      <c r="N1781">
        <v>0</v>
      </c>
      <c r="O1781">
        <v>0</v>
      </c>
      <c r="P1781">
        <v>0.02</v>
      </c>
      <c r="Q1781">
        <v>32.11</v>
      </c>
      <c r="S1781" t="s">
        <v>5385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F1782" t="s">
        <v>24</v>
      </c>
      <c r="G1782">
        <v>4</v>
      </c>
      <c r="H1782" s="3">
        <v>1649.76</v>
      </c>
      <c r="I1782">
        <v>1</v>
      </c>
      <c r="J1782">
        <v>420.69</v>
      </c>
      <c r="K1782" s="34">
        <v>412.44</v>
      </c>
      <c r="L1782">
        <v>8.25</v>
      </c>
      <c r="M1782">
        <v>1.96</v>
      </c>
      <c r="N1782">
        <v>0</v>
      </c>
      <c r="O1782">
        <v>0</v>
      </c>
      <c r="P1782">
        <v>0.02</v>
      </c>
      <c r="Q1782">
        <v>32.130000000000003</v>
      </c>
      <c r="S1782" t="s">
        <v>5385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F1783" t="s">
        <v>24</v>
      </c>
      <c r="G1783">
        <v>4</v>
      </c>
      <c r="H1783" s="3">
        <v>1580.88</v>
      </c>
      <c r="I1783">
        <v>1</v>
      </c>
      <c r="J1783">
        <v>419.91</v>
      </c>
      <c r="K1783" s="34">
        <v>411.68</v>
      </c>
      <c r="L1783">
        <v>8.23</v>
      </c>
      <c r="M1783">
        <v>1.96</v>
      </c>
      <c r="N1783">
        <v>0</v>
      </c>
      <c r="O1783">
        <v>0</v>
      </c>
      <c r="P1783">
        <v>0.02</v>
      </c>
      <c r="Q1783">
        <v>32.14</v>
      </c>
      <c r="S1783" t="s">
        <v>5385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F1784" t="s">
        <v>24</v>
      </c>
      <c r="G1784">
        <v>53</v>
      </c>
      <c r="H1784" s="3">
        <v>2117.35</v>
      </c>
      <c r="I1784">
        <v>7</v>
      </c>
      <c r="J1784">
        <v>410.81</v>
      </c>
      <c r="K1784" s="34">
        <v>279.64999999999998</v>
      </c>
      <c r="L1784">
        <v>131.16</v>
      </c>
      <c r="M1784">
        <v>31.93</v>
      </c>
      <c r="N1784">
        <v>0</v>
      </c>
      <c r="O1784">
        <v>0</v>
      </c>
      <c r="P1784">
        <v>0.02</v>
      </c>
      <c r="Q1784">
        <v>32.159999999999997</v>
      </c>
      <c r="S1784" t="s">
        <v>5385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F1785" t="s">
        <v>24</v>
      </c>
      <c r="G1785">
        <v>4</v>
      </c>
      <c r="H1785" s="3">
        <v>1537.44</v>
      </c>
      <c r="I1785">
        <v>1</v>
      </c>
      <c r="J1785">
        <v>408.38</v>
      </c>
      <c r="K1785" s="34">
        <v>400.38</v>
      </c>
      <c r="L1785">
        <v>8</v>
      </c>
      <c r="M1785">
        <v>1.96</v>
      </c>
      <c r="N1785">
        <v>0</v>
      </c>
      <c r="O1785">
        <v>0</v>
      </c>
      <c r="P1785">
        <v>0.02</v>
      </c>
      <c r="Q1785">
        <v>32.18</v>
      </c>
      <c r="S1785" t="s">
        <v>5385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F1786" t="s">
        <v>24</v>
      </c>
      <c r="G1786">
        <v>22</v>
      </c>
      <c r="H1786" s="3">
        <v>2502.06</v>
      </c>
      <c r="I1786">
        <v>2</v>
      </c>
      <c r="J1786">
        <v>397.24</v>
      </c>
      <c r="K1786" s="34">
        <v>227.46</v>
      </c>
      <c r="L1786">
        <v>169.78</v>
      </c>
      <c r="M1786">
        <v>42.74</v>
      </c>
      <c r="N1786">
        <v>0</v>
      </c>
      <c r="O1786">
        <v>0</v>
      </c>
      <c r="P1786">
        <v>0.02</v>
      </c>
      <c r="Q1786">
        <v>32.200000000000003</v>
      </c>
      <c r="S1786" t="s">
        <v>5385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F1787" t="s">
        <v>24</v>
      </c>
      <c r="G1787">
        <v>18</v>
      </c>
      <c r="H1787" s="3">
        <v>1430.28</v>
      </c>
      <c r="I1787">
        <v>3</v>
      </c>
      <c r="J1787">
        <v>390.16</v>
      </c>
      <c r="K1787" s="34">
        <v>238.38</v>
      </c>
      <c r="L1787">
        <v>151.78</v>
      </c>
      <c r="M1787">
        <v>38.9</v>
      </c>
      <c r="N1787">
        <v>0</v>
      </c>
      <c r="O1787">
        <v>0</v>
      </c>
      <c r="P1787">
        <v>0.02</v>
      </c>
      <c r="Q1787">
        <v>32.21</v>
      </c>
      <c r="S1787" t="s">
        <v>5385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F1788" t="s">
        <v>24</v>
      </c>
      <c r="G1788">
        <v>17</v>
      </c>
      <c r="H1788" s="3">
        <v>1560.43</v>
      </c>
      <c r="I1788">
        <v>3</v>
      </c>
      <c r="J1788">
        <v>380.3</v>
      </c>
      <c r="K1788" s="34">
        <v>275.37</v>
      </c>
      <c r="L1788">
        <v>104.93</v>
      </c>
      <c r="M1788">
        <v>27.59</v>
      </c>
      <c r="N1788">
        <v>0</v>
      </c>
      <c r="O1788">
        <v>0</v>
      </c>
      <c r="P1788">
        <v>0.02</v>
      </c>
      <c r="Q1788">
        <v>32.229999999999997</v>
      </c>
      <c r="S1788" t="s">
        <v>5385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F1789" t="s">
        <v>24</v>
      </c>
      <c r="G1789">
        <v>22</v>
      </c>
      <c r="H1789" s="3">
        <v>4181.54</v>
      </c>
      <c r="I1789">
        <v>1</v>
      </c>
      <c r="J1789">
        <v>373.97</v>
      </c>
      <c r="K1789" s="34">
        <v>190.07</v>
      </c>
      <c r="L1789">
        <v>183.9</v>
      </c>
      <c r="M1789">
        <v>49.18</v>
      </c>
      <c r="N1789">
        <v>0</v>
      </c>
      <c r="O1789">
        <v>0</v>
      </c>
      <c r="P1789">
        <v>0.02</v>
      </c>
      <c r="Q1789">
        <v>32.24</v>
      </c>
      <c r="S1789" t="s">
        <v>5385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F1790" t="s">
        <v>24</v>
      </c>
      <c r="G1790">
        <v>27</v>
      </c>
      <c r="H1790" s="3">
        <v>1767.69</v>
      </c>
      <c r="I1790">
        <v>4</v>
      </c>
      <c r="J1790">
        <v>354.55</v>
      </c>
      <c r="K1790" s="34">
        <v>261.88</v>
      </c>
      <c r="L1790">
        <v>92.67</v>
      </c>
      <c r="M1790">
        <v>26.14</v>
      </c>
      <c r="N1790">
        <v>0</v>
      </c>
      <c r="O1790">
        <v>0</v>
      </c>
      <c r="P1790">
        <v>0.02</v>
      </c>
      <c r="Q1790">
        <v>32.26</v>
      </c>
      <c r="S1790" t="s">
        <v>5385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F1791" t="s">
        <v>24</v>
      </c>
      <c r="G1791">
        <v>9</v>
      </c>
      <c r="H1791">
        <v>994.77</v>
      </c>
      <c r="I1791">
        <v>3</v>
      </c>
      <c r="J1791">
        <v>338.25</v>
      </c>
      <c r="K1791" s="34">
        <v>331.62</v>
      </c>
      <c r="L1791">
        <v>6.63</v>
      </c>
      <c r="M1791">
        <v>1.96</v>
      </c>
      <c r="N1791">
        <v>0</v>
      </c>
      <c r="O1791">
        <v>0</v>
      </c>
      <c r="P1791">
        <v>0.01</v>
      </c>
      <c r="Q1791">
        <v>32.270000000000003</v>
      </c>
      <c r="S1791" t="s">
        <v>5385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F1792" t="s">
        <v>24</v>
      </c>
      <c r="G1792">
        <v>27.5</v>
      </c>
      <c r="H1792">
        <v>679.25</v>
      </c>
      <c r="I1792">
        <v>6</v>
      </c>
      <c r="J1792">
        <v>337.26</v>
      </c>
      <c r="K1792" s="34">
        <v>148.19999999999999</v>
      </c>
      <c r="L1792">
        <v>189.06</v>
      </c>
      <c r="M1792">
        <v>56.06</v>
      </c>
      <c r="N1792">
        <v>0</v>
      </c>
      <c r="O1792">
        <v>0</v>
      </c>
      <c r="P1792">
        <v>0.01</v>
      </c>
      <c r="Q1792">
        <v>32.29</v>
      </c>
      <c r="S1792" t="s">
        <v>5385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F1793" t="s">
        <v>24</v>
      </c>
      <c r="G1793">
        <v>21.5</v>
      </c>
      <c r="H1793">
        <v>635.97</v>
      </c>
      <c r="I1793">
        <v>6</v>
      </c>
      <c r="J1793">
        <v>336</v>
      </c>
      <c r="K1793" s="34">
        <v>177.68</v>
      </c>
      <c r="L1793">
        <v>158.32</v>
      </c>
      <c r="M1793">
        <v>47.12</v>
      </c>
      <c r="N1793">
        <v>0</v>
      </c>
      <c r="O1793">
        <v>0</v>
      </c>
      <c r="P1793">
        <v>0.01</v>
      </c>
      <c r="Q1793">
        <v>32.299999999999997</v>
      </c>
      <c r="S1793" t="s">
        <v>5385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F1794" t="s">
        <v>24</v>
      </c>
      <c r="G1794">
        <v>17</v>
      </c>
      <c r="H1794" s="3">
        <v>2441.88</v>
      </c>
      <c r="I1794">
        <v>2</v>
      </c>
      <c r="J1794">
        <v>330.38</v>
      </c>
      <c r="K1794" s="34">
        <v>287.27999999999997</v>
      </c>
      <c r="L1794">
        <v>43.1</v>
      </c>
      <c r="M1794">
        <v>13.05</v>
      </c>
      <c r="N1794">
        <v>0</v>
      </c>
      <c r="O1794">
        <v>0</v>
      </c>
      <c r="P1794">
        <v>0.01</v>
      </c>
      <c r="Q1794">
        <v>32.32</v>
      </c>
      <c r="S1794" t="s">
        <v>5385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F1795" t="s">
        <v>24</v>
      </c>
      <c r="G1795">
        <v>23</v>
      </c>
      <c r="H1795">
        <v>984.17</v>
      </c>
      <c r="I1795">
        <v>4</v>
      </c>
      <c r="J1795">
        <v>329.1</v>
      </c>
      <c r="K1795" s="34">
        <v>171.16</v>
      </c>
      <c r="L1795">
        <v>157.94</v>
      </c>
      <c r="M1795">
        <v>47.99</v>
      </c>
      <c r="N1795">
        <v>0</v>
      </c>
      <c r="O1795">
        <v>0</v>
      </c>
      <c r="P1795">
        <v>0.01</v>
      </c>
      <c r="Q1795">
        <v>32.33</v>
      </c>
      <c r="S1795" t="s">
        <v>5385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F1796" t="s">
        <v>24</v>
      </c>
      <c r="G1796">
        <v>25.5</v>
      </c>
      <c r="H1796">
        <v>666.32</v>
      </c>
      <c r="I1796">
        <v>5.5</v>
      </c>
      <c r="J1796">
        <v>313.83</v>
      </c>
      <c r="K1796" s="34">
        <v>143.72</v>
      </c>
      <c r="L1796">
        <v>170.11</v>
      </c>
      <c r="M1796">
        <v>54.2</v>
      </c>
      <c r="N1796">
        <v>0</v>
      </c>
      <c r="O1796">
        <v>0</v>
      </c>
      <c r="P1796">
        <v>0.01</v>
      </c>
      <c r="Q1796">
        <v>32.340000000000003</v>
      </c>
      <c r="S1796" t="s">
        <v>5385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F1797" t="s">
        <v>24</v>
      </c>
      <c r="G1797">
        <v>31.5</v>
      </c>
      <c r="H1797">
        <v>866.25</v>
      </c>
      <c r="I1797">
        <v>5.5</v>
      </c>
      <c r="J1797">
        <v>312.14999999999998</v>
      </c>
      <c r="K1797" s="34">
        <v>151.25</v>
      </c>
      <c r="L1797">
        <v>160.9</v>
      </c>
      <c r="M1797">
        <v>51.55</v>
      </c>
      <c r="N1797">
        <v>0</v>
      </c>
      <c r="O1797">
        <v>0</v>
      </c>
      <c r="P1797">
        <v>0.01</v>
      </c>
      <c r="Q1797">
        <v>32.36</v>
      </c>
      <c r="S1797" t="s">
        <v>5385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F1798" t="s">
        <v>24</v>
      </c>
      <c r="G1798">
        <v>6</v>
      </c>
      <c r="H1798">
        <v>721.02</v>
      </c>
      <c r="I1798">
        <v>1</v>
      </c>
      <c r="J1798">
        <v>288.89999999999998</v>
      </c>
      <c r="K1798" s="34">
        <v>120.17</v>
      </c>
      <c r="L1798">
        <v>168.73</v>
      </c>
      <c r="M1798">
        <v>58.4</v>
      </c>
      <c r="N1798">
        <v>0</v>
      </c>
      <c r="O1798">
        <v>0</v>
      </c>
      <c r="P1798">
        <v>0.01</v>
      </c>
      <c r="Q1798">
        <v>32.369999999999997</v>
      </c>
      <c r="S1798" t="s">
        <v>5385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F1799" t="s">
        <v>24</v>
      </c>
      <c r="G1799">
        <v>26</v>
      </c>
      <c r="H1799">
        <v>885.56</v>
      </c>
      <c r="I1799">
        <v>4</v>
      </c>
      <c r="J1799">
        <v>264.42</v>
      </c>
      <c r="K1799" s="34">
        <v>136.24</v>
      </c>
      <c r="L1799">
        <v>128.18</v>
      </c>
      <c r="M1799">
        <v>48.48</v>
      </c>
      <c r="N1799">
        <v>0</v>
      </c>
      <c r="O1799">
        <v>0</v>
      </c>
      <c r="P1799">
        <v>0.01</v>
      </c>
      <c r="Q1799">
        <v>32.380000000000003</v>
      </c>
      <c r="S1799" t="s">
        <v>5385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F1800" t="s">
        <v>24</v>
      </c>
      <c r="G1800">
        <v>22</v>
      </c>
      <c r="H1800" s="3">
        <v>2674.98</v>
      </c>
      <c r="I1800">
        <v>1</v>
      </c>
      <c r="J1800">
        <v>251.58</v>
      </c>
      <c r="K1800" s="34">
        <v>121.59</v>
      </c>
      <c r="L1800">
        <v>129.99</v>
      </c>
      <c r="M1800">
        <v>51.67</v>
      </c>
      <c r="N1800">
        <v>0</v>
      </c>
      <c r="O1800">
        <v>0</v>
      </c>
      <c r="P1800">
        <v>0.01</v>
      </c>
      <c r="Q1800">
        <v>32.39</v>
      </c>
      <c r="S1800" t="s">
        <v>5385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F1801" t="s">
        <v>24</v>
      </c>
      <c r="G1801">
        <v>18</v>
      </c>
      <c r="H1801" s="3">
        <v>2091.06</v>
      </c>
      <c r="I1801">
        <v>1</v>
      </c>
      <c r="J1801">
        <v>248.75</v>
      </c>
      <c r="K1801" s="34">
        <v>116.17</v>
      </c>
      <c r="L1801">
        <v>132.58000000000001</v>
      </c>
      <c r="M1801">
        <v>53.3</v>
      </c>
      <c r="N1801">
        <v>0</v>
      </c>
      <c r="O1801">
        <v>0</v>
      </c>
      <c r="P1801">
        <v>0.01</v>
      </c>
      <c r="Q1801">
        <v>32.4</v>
      </c>
      <c r="S1801" t="s">
        <v>5385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F1802" t="s">
        <v>24</v>
      </c>
      <c r="G1802">
        <v>15</v>
      </c>
      <c r="H1802" s="3">
        <v>1751.85</v>
      </c>
      <c r="I1802">
        <v>1</v>
      </c>
      <c r="J1802">
        <v>239</v>
      </c>
      <c r="K1802" s="34">
        <v>116.79</v>
      </c>
      <c r="L1802">
        <v>122.21</v>
      </c>
      <c r="M1802">
        <v>51.13</v>
      </c>
      <c r="N1802">
        <v>0</v>
      </c>
      <c r="O1802">
        <v>0</v>
      </c>
      <c r="P1802">
        <v>0.01</v>
      </c>
      <c r="Q1802">
        <v>32.409999999999997</v>
      </c>
      <c r="S1802" t="s">
        <v>5385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F1803" t="s">
        <v>24</v>
      </c>
      <c r="G1803">
        <v>22</v>
      </c>
      <c r="H1803" s="3">
        <v>1755.82</v>
      </c>
      <c r="I1803">
        <v>2</v>
      </c>
      <c r="J1803">
        <v>238.44</v>
      </c>
      <c r="K1803" s="34">
        <v>159.62</v>
      </c>
      <c r="L1803">
        <v>78.819999999999993</v>
      </c>
      <c r="M1803">
        <v>33.06</v>
      </c>
      <c r="N1803">
        <v>0</v>
      </c>
      <c r="O1803">
        <v>0</v>
      </c>
      <c r="P1803">
        <v>0.01</v>
      </c>
      <c r="Q1803">
        <v>32.42</v>
      </c>
      <c r="S1803" t="s">
        <v>5385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F1804" t="s">
        <v>24</v>
      </c>
      <c r="G1804">
        <v>30.5</v>
      </c>
      <c r="H1804">
        <v>776.84</v>
      </c>
      <c r="I1804">
        <v>4.5</v>
      </c>
      <c r="J1804">
        <v>236.4</v>
      </c>
      <c r="K1804" s="34">
        <v>114.62</v>
      </c>
      <c r="L1804">
        <v>121.78</v>
      </c>
      <c r="M1804">
        <v>51.51</v>
      </c>
      <c r="N1804">
        <v>0</v>
      </c>
      <c r="O1804">
        <v>0</v>
      </c>
      <c r="P1804">
        <v>0.01</v>
      </c>
      <c r="Q1804">
        <v>32.43</v>
      </c>
      <c r="S1804" t="s">
        <v>5385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F1805" t="s">
        <v>24</v>
      </c>
      <c r="G1805">
        <v>25</v>
      </c>
      <c r="H1805">
        <v>730.25</v>
      </c>
      <c r="I1805">
        <v>4</v>
      </c>
      <c r="J1805">
        <v>235.88</v>
      </c>
      <c r="K1805" s="34">
        <v>116.84</v>
      </c>
      <c r="L1805">
        <v>119.04</v>
      </c>
      <c r="M1805">
        <v>50.47</v>
      </c>
      <c r="N1805">
        <v>0</v>
      </c>
      <c r="O1805">
        <v>0</v>
      </c>
      <c r="P1805">
        <v>0.01</v>
      </c>
      <c r="Q1805">
        <v>32.44</v>
      </c>
      <c r="S1805" t="s">
        <v>5385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F1806" t="s">
        <v>24</v>
      </c>
      <c r="G1806">
        <v>11</v>
      </c>
      <c r="H1806" s="3">
        <v>2162.8200000000002</v>
      </c>
      <c r="I1806">
        <v>1</v>
      </c>
      <c r="J1806">
        <v>235.53</v>
      </c>
      <c r="K1806" s="34">
        <v>204.81</v>
      </c>
      <c r="L1806">
        <v>30.72</v>
      </c>
      <c r="M1806">
        <v>13.04</v>
      </c>
      <c r="N1806">
        <v>0</v>
      </c>
      <c r="O1806">
        <v>0</v>
      </c>
      <c r="P1806">
        <v>0.01</v>
      </c>
      <c r="Q1806">
        <v>32.450000000000003</v>
      </c>
      <c r="S1806" t="s">
        <v>5385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F1807" t="s">
        <v>24</v>
      </c>
      <c r="G1807">
        <v>28</v>
      </c>
      <c r="H1807">
        <v>775.04</v>
      </c>
      <c r="I1807">
        <v>4</v>
      </c>
      <c r="J1807">
        <v>231.98</v>
      </c>
      <c r="K1807" s="34">
        <v>110.72</v>
      </c>
      <c r="L1807">
        <v>121.26</v>
      </c>
      <c r="M1807">
        <v>52.27</v>
      </c>
      <c r="N1807">
        <v>0</v>
      </c>
      <c r="O1807">
        <v>0</v>
      </c>
      <c r="P1807">
        <v>0.01</v>
      </c>
      <c r="Q1807">
        <v>32.46</v>
      </c>
      <c r="S1807" t="s">
        <v>5385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F1808" t="s">
        <v>24</v>
      </c>
      <c r="G1808">
        <v>15</v>
      </c>
      <c r="H1808">
        <v>119.1</v>
      </c>
      <c r="I1808">
        <v>17</v>
      </c>
      <c r="J1808">
        <v>217.82</v>
      </c>
      <c r="K1808" s="34">
        <v>134.97999999999999</v>
      </c>
      <c r="L1808">
        <v>82.84</v>
      </c>
      <c r="M1808">
        <v>38.03</v>
      </c>
      <c r="N1808">
        <v>0</v>
      </c>
      <c r="O1808">
        <v>0</v>
      </c>
      <c r="P1808">
        <v>0.01</v>
      </c>
      <c r="Q1808">
        <v>32.47</v>
      </c>
      <c r="S1808" t="s">
        <v>5385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F1809" t="s">
        <v>24</v>
      </c>
      <c r="G1809">
        <v>20</v>
      </c>
      <c r="H1809" s="3">
        <v>3821.2</v>
      </c>
      <c r="I1809">
        <v>1</v>
      </c>
      <c r="J1809">
        <v>214.23</v>
      </c>
      <c r="K1809" s="34">
        <v>191.06</v>
      </c>
      <c r="L1809">
        <v>23.17</v>
      </c>
      <c r="M1809">
        <v>10.82</v>
      </c>
      <c r="N1809">
        <v>0</v>
      </c>
      <c r="O1809">
        <v>0</v>
      </c>
      <c r="P1809">
        <v>0.01</v>
      </c>
      <c r="Q1809">
        <v>32.479999999999997</v>
      </c>
      <c r="S1809" t="s">
        <v>5385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F1810" t="s">
        <v>24</v>
      </c>
      <c r="G1810">
        <v>14</v>
      </c>
      <c r="H1810" s="3">
        <v>2924.04</v>
      </c>
      <c r="I1810">
        <v>1</v>
      </c>
      <c r="J1810">
        <v>213.04</v>
      </c>
      <c r="K1810" s="34">
        <v>208.86</v>
      </c>
      <c r="L1810">
        <v>4.18</v>
      </c>
      <c r="M1810">
        <v>1.96</v>
      </c>
      <c r="N1810">
        <v>0</v>
      </c>
      <c r="O1810">
        <v>0</v>
      </c>
      <c r="P1810">
        <v>0.01</v>
      </c>
      <c r="Q1810">
        <v>32.49</v>
      </c>
      <c r="S1810" t="s">
        <v>5385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F1811" t="s">
        <v>24</v>
      </c>
      <c r="G1811">
        <v>24</v>
      </c>
      <c r="H1811" s="3">
        <v>4912.08</v>
      </c>
      <c r="I1811">
        <v>1</v>
      </c>
      <c r="J1811">
        <v>208.76</v>
      </c>
      <c r="K1811" s="34">
        <v>204.67</v>
      </c>
      <c r="L1811">
        <v>4.09</v>
      </c>
      <c r="M1811">
        <v>1.96</v>
      </c>
      <c r="N1811">
        <v>0</v>
      </c>
      <c r="O1811">
        <v>0</v>
      </c>
      <c r="P1811">
        <v>0.01</v>
      </c>
      <c r="Q1811">
        <v>32.5</v>
      </c>
      <c r="S1811" t="s">
        <v>5385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F1812" t="s">
        <v>24</v>
      </c>
      <c r="G1812">
        <v>873</v>
      </c>
      <c r="H1812" s="3">
        <v>3291.21</v>
      </c>
      <c r="I1812">
        <v>35</v>
      </c>
      <c r="J1812">
        <v>206.15</v>
      </c>
      <c r="K1812" s="34">
        <v>131.94999999999999</v>
      </c>
      <c r="L1812">
        <v>74.2</v>
      </c>
      <c r="M1812">
        <v>35.99</v>
      </c>
      <c r="N1812">
        <v>0</v>
      </c>
      <c r="O1812">
        <v>0</v>
      </c>
      <c r="P1812">
        <v>0.01</v>
      </c>
      <c r="Q1812">
        <v>32.51</v>
      </c>
      <c r="S1812" t="s">
        <v>5385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F1813" t="s">
        <v>24</v>
      </c>
      <c r="G1813">
        <v>17</v>
      </c>
      <c r="H1813" s="3">
        <v>3381.81</v>
      </c>
      <c r="I1813">
        <v>1</v>
      </c>
      <c r="J1813">
        <v>202.9</v>
      </c>
      <c r="K1813" s="34">
        <v>198.93</v>
      </c>
      <c r="L1813">
        <v>3.97</v>
      </c>
      <c r="M1813">
        <v>1.96</v>
      </c>
      <c r="N1813">
        <v>0</v>
      </c>
      <c r="O1813">
        <v>0</v>
      </c>
      <c r="P1813">
        <v>0.01</v>
      </c>
      <c r="Q1813">
        <v>32.520000000000003</v>
      </c>
      <c r="S1813" t="s">
        <v>5385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F1814" t="s">
        <v>24</v>
      </c>
      <c r="G1814">
        <v>18</v>
      </c>
      <c r="H1814" s="3">
        <v>3511.08</v>
      </c>
      <c r="I1814">
        <v>1</v>
      </c>
      <c r="J1814">
        <v>198.96</v>
      </c>
      <c r="K1814" s="34">
        <v>195.06</v>
      </c>
      <c r="L1814">
        <v>3.9</v>
      </c>
      <c r="M1814">
        <v>1.96</v>
      </c>
      <c r="N1814">
        <v>0</v>
      </c>
      <c r="O1814">
        <v>0</v>
      </c>
      <c r="P1814">
        <v>0.01</v>
      </c>
      <c r="Q1814">
        <v>32.53</v>
      </c>
      <c r="S1814" t="s">
        <v>5385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F1815" t="s">
        <v>24</v>
      </c>
      <c r="G1815">
        <v>23</v>
      </c>
      <c r="H1815" s="3">
        <v>1690.73</v>
      </c>
      <c r="I1815">
        <v>2</v>
      </c>
      <c r="J1815">
        <v>196.26</v>
      </c>
      <c r="K1815" s="34">
        <v>147.01</v>
      </c>
      <c r="L1815">
        <v>49.25</v>
      </c>
      <c r="M1815">
        <v>25.09</v>
      </c>
      <c r="N1815">
        <v>0</v>
      </c>
      <c r="O1815">
        <v>0</v>
      </c>
      <c r="P1815">
        <v>0.01</v>
      </c>
      <c r="Q1815">
        <v>32.53</v>
      </c>
      <c r="S1815" t="s">
        <v>5385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F1816" t="s">
        <v>24</v>
      </c>
      <c r="G1816">
        <v>24</v>
      </c>
      <c r="H1816">
        <v>789.12</v>
      </c>
      <c r="I1816">
        <v>3</v>
      </c>
      <c r="J1816">
        <v>195.08</v>
      </c>
      <c r="K1816" s="34">
        <v>98.64</v>
      </c>
      <c r="L1816">
        <v>96.44</v>
      </c>
      <c r="M1816">
        <v>49.44</v>
      </c>
      <c r="N1816">
        <v>0</v>
      </c>
      <c r="O1816">
        <v>0</v>
      </c>
      <c r="P1816">
        <v>0.01</v>
      </c>
      <c r="Q1816">
        <v>32.54</v>
      </c>
      <c r="S1816" t="s">
        <v>5385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F1817" t="s">
        <v>24</v>
      </c>
      <c r="G1817">
        <v>19</v>
      </c>
      <c r="H1817" s="3">
        <v>1725.39</v>
      </c>
      <c r="I1817">
        <v>1</v>
      </c>
      <c r="J1817">
        <v>191.75</v>
      </c>
      <c r="K1817" s="34">
        <v>90.81</v>
      </c>
      <c r="L1817">
        <v>100.94</v>
      </c>
      <c r="M1817">
        <v>52.64</v>
      </c>
      <c r="N1817">
        <v>0</v>
      </c>
      <c r="O1817">
        <v>0</v>
      </c>
      <c r="P1817">
        <v>0.01</v>
      </c>
      <c r="Q1817">
        <v>32.549999999999997</v>
      </c>
      <c r="S1817" t="s">
        <v>5385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F1818" t="s">
        <v>24</v>
      </c>
      <c r="G1818">
        <v>27.5</v>
      </c>
      <c r="H1818">
        <v>873.95</v>
      </c>
      <c r="I1818">
        <v>3</v>
      </c>
      <c r="J1818">
        <v>189.55</v>
      </c>
      <c r="K1818" s="34">
        <v>95.34</v>
      </c>
      <c r="L1818">
        <v>94.21</v>
      </c>
      <c r="M1818">
        <v>49.7</v>
      </c>
      <c r="N1818">
        <v>0</v>
      </c>
      <c r="O1818">
        <v>0</v>
      </c>
      <c r="P1818">
        <v>0.01</v>
      </c>
      <c r="Q1818">
        <v>32.56</v>
      </c>
      <c r="S1818" t="s">
        <v>5385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F1819" t="s">
        <v>24</v>
      </c>
      <c r="G1819">
        <v>22</v>
      </c>
      <c r="H1819">
        <v>729.52</v>
      </c>
      <c r="I1819">
        <v>3</v>
      </c>
      <c r="J1819">
        <v>187.69</v>
      </c>
      <c r="K1819" s="34">
        <v>99.48</v>
      </c>
      <c r="L1819">
        <v>88.21</v>
      </c>
      <c r="M1819">
        <v>47</v>
      </c>
      <c r="N1819">
        <v>0</v>
      </c>
      <c r="O1819">
        <v>0</v>
      </c>
      <c r="P1819">
        <v>0.01</v>
      </c>
      <c r="Q1819">
        <v>32.57</v>
      </c>
      <c r="S1819" t="s">
        <v>5385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F1820" t="s">
        <v>24</v>
      </c>
      <c r="G1820">
        <v>8</v>
      </c>
      <c r="H1820">
        <v>422.8</v>
      </c>
      <c r="I1820">
        <v>2</v>
      </c>
      <c r="J1820">
        <v>183.36</v>
      </c>
      <c r="K1820" s="34">
        <v>105.7</v>
      </c>
      <c r="L1820">
        <v>77.66</v>
      </c>
      <c r="M1820">
        <v>42.35</v>
      </c>
      <c r="N1820">
        <v>0</v>
      </c>
      <c r="O1820">
        <v>0</v>
      </c>
      <c r="P1820">
        <v>0.01</v>
      </c>
      <c r="Q1820">
        <v>32.58</v>
      </c>
      <c r="S1820" t="s">
        <v>5385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F1821" t="s">
        <v>24</v>
      </c>
      <c r="G1821">
        <v>4</v>
      </c>
      <c r="H1821">
        <v>533.08000000000004</v>
      </c>
      <c r="I1821">
        <v>1</v>
      </c>
      <c r="J1821">
        <v>175.58</v>
      </c>
      <c r="K1821" s="34">
        <v>133.27000000000001</v>
      </c>
      <c r="L1821">
        <v>42.31</v>
      </c>
      <c r="M1821">
        <v>24.1</v>
      </c>
      <c r="N1821">
        <v>0</v>
      </c>
      <c r="O1821">
        <v>0</v>
      </c>
      <c r="P1821">
        <v>0.01</v>
      </c>
      <c r="Q1821">
        <v>32.58</v>
      </c>
      <c r="S1821" t="s">
        <v>5385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F1822" t="s">
        <v>24</v>
      </c>
      <c r="G1822">
        <v>19</v>
      </c>
      <c r="H1822">
        <v>570.19000000000005</v>
      </c>
      <c r="I1822">
        <v>3</v>
      </c>
      <c r="J1822">
        <v>173.16</v>
      </c>
      <c r="K1822" s="34">
        <v>90.03</v>
      </c>
      <c r="L1822">
        <v>83.13</v>
      </c>
      <c r="M1822">
        <v>48.01</v>
      </c>
      <c r="N1822">
        <v>0</v>
      </c>
      <c r="O1822">
        <v>0</v>
      </c>
      <c r="P1822">
        <v>0.01</v>
      </c>
      <c r="Q1822">
        <v>32.590000000000003</v>
      </c>
      <c r="S1822" t="s">
        <v>5385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F1823" t="s">
        <v>24</v>
      </c>
      <c r="G1823">
        <v>24</v>
      </c>
      <c r="H1823" s="3">
        <v>1207.92</v>
      </c>
      <c r="I1823">
        <v>2</v>
      </c>
      <c r="J1823">
        <v>171.91</v>
      </c>
      <c r="K1823" s="34">
        <v>100.68</v>
      </c>
      <c r="L1823">
        <v>71.23</v>
      </c>
      <c r="M1823">
        <v>41.43</v>
      </c>
      <c r="N1823">
        <v>0</v>
      </c>
      <c r="O1823">
        <v>0</v>
      </c>
      <c r="P1823">
        <v>0.01</v>
      </c>
      <c r="Q1823">
        <v>32.6</v>
      </c>
      <c r="S1823" t="s">
        <v>5385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F1824" t="s">
        <v>24</v>
      </c>
      <c r="G1824">
        <v>30</v>
      </c>
      <c r="H1824" s="3">
        <v>2543.6999999999998</v>
      </c>
      <c r="I1824">
        <v>1</v>
      </c>
      <c r="J1824">
        <v>166.82</v>
      </c>
      <c r="K1824" s="34">
        <v>84.79</v>
      </c>
      <c r="L1824">
        <v>82.03</v>
      </c>
      <c r="M1824">
        <v>49.17</v>
      </c>
      <c r="N1824">
        <v>0</v>
      </c>
      <c r="O1824">
        <v>0</v>
      </c>
      <c r="P1824">
        <v>0.01</v>
      </c>
      <c r="Q1824">
        <v>32.6</v>
      </c>
      <c r="S1824" t="s">
        <v>5385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F1825" t="s">
        <v>24</v>
      </c>
      <c r="G1825">
        <v>32</v>
      </c>
      <c r="H1825" s="3">
        <v>2127.04</v>
      </c>
      <c r="I1825">
        <v>2</v>
      </c>
      <c r="J1825">
        <v>160.53</v>
      </c>
      <c r="K1825" s="34">
        <v>132.94</v>
      </c>
      <c r="L1825">
        <v>27.59</v>
      </c>
      <c r="M1825">
        <v>17.190000000000001</v>
      </c>
      <c r="N1825">
        <v>0</v>
      </c>
      <c r="O1825">
        <v>0</v>
      </c>
      <c r="P1825">
        <v>0.01</v>
      </c>
      <c r="Q1825">
        <v>32.61</v>
      </c>
      <c r="S1825" t="s">
        <v>5385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F1826" t="s">
        <v>24</v>
      </c>
      <c r="G1826">
        <v>22.5</v>
      </c>
      <c r="H1826">
        <v>622.58000000000004</v>
      </c>
      <c r="I1826">
        <v>3</v>
      </c>
      <c r="J1826">
        <v>159</v>
      </c>
      <c r="K1826" s="34">
        <v>83.01</v>
      </c>
      <c r="L1826">
        <v>75.989999999999995</v>
      </c>
      <c r="M1826">
        <v>47.79</v>
      </c>
      <c r="N1826">
        <v>0</v>
      </c>
      <c r="O1826">
        <v>0</v>
      </c>
      <c r="P1826">
        <v>0.01</v>
      </c>
      <c r="Q1826">
        <v>32.619999999999997</v>
      </c>
      <c r="S1826" t="s">
        <v>5385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F1827" t="s">
        <v>24</v>
      </c>
      <c r="G1827">
        <v>29.5</v>
      </c>
      <c r="H1827" s="3">
        <v>1057.58</v>
      </c>
      <c r="I1827">
        <v>2</v>
      </c>
      <c r="J1827">
        <v>149.80000000000001</v>
      </c>
      <c r="K1827" s="34">
        <v>71.7</v>
      </c>
      <c r="L1827">
        <v>78.099999999999994</v>
      </c>
      <c r="M1827">
        <v>52.14</v>
      </c>
      <c r="N1827">
        <v>0</v>
      </c>
      <c r="O1827">
        <v>0</v>
      </c>
      <c r="P1827">
        <v>0.01</v>
      </c>
      <c r="Q1827">
        <v>32.619999999999997</v>
      </c>
      <c r="S1827" t="s">
        <v>5385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F1828" t="s">
        <v>24</v>
      </c>
      <c r="G1828">
        <v>24</v>
      </c>
      <c r="H1828" s="3">
        <v>1843.2</v>
      </c>
      <c r="I1828">
        <v>1</v>
      </c>
      <c r="J1828">
        <v>145.94999999999999</v>
      </c>
      <c r="K1828" s="34">
        <v>76.8</v>
      </c>
      <c r="L1828">
        <v>69.150000000000006</v>
      </c>
      <c r="M1828">
        <v>47.38</v>
      </c>
      <c r="N1828">
        <v>0</v>
      </c>
      <c r="O1828">
        <v>0</v>
      </c>
      <c r="P1828">
        <v>0.01</v>
      </c>
      <c r="Q1828">
        <v>32.630000000000003</v>
      </c>
      <c r="S1828" t="s">
        <v>5385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F1829" t="s">
        <v>24</v>
      </c>
      <c r="G1829">
        <v>27.5</v>
      </c>
      <c r="H1829">
        <v>782.65</v>
      </c>
      <c r="I1829">
        <v>2.5</v>
      </c>
      <c r="J1829">
        <v>143.16999999999999</v>
      </c>
      <c r="K1829" s="34">
        <v>71.150000000000006</v>
      </c>
      <c r="L1829">
        <v>72.02</v>
      </c>
      <c r="M1829">
        <v>50.3</v>
      </c>
      <c r="N1829">
        <v>0</v>
      </c>
      <c r="O1829">
        <v>0</v>
      </c>
      <c r="P1829">
        <v>0.01</v>
      </c>
      <c r="Q1829">
        <v>32.64</v>
      </c>
      <c r="S1829" t="s">
        <v>5385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F1830" t="s">
        <v>24</v>
      </c>
      <c r="G1830">
        <v>99</v>
      </c>
      <c r="H1830" s="3">
        <v>3167.01</v>
      </c>
      <c r="I1830">
        <v>58</v>
      </c>
      <c r="J1830">
        <v>140.28</v>
      </c>
      <c r="K1830" s="34">
        <v>1855.42</v>
      </c>
      <c r="L1830" s="3">
        <v>-1715.14</v>
      </c>
      <c r="M1830" s="3">
        <v>-1222.6500000000001</v>
      </c>
      <c r="N1830">
        <v>0</v>
      </c>
      <c r="O1830">
        <v>0</v>
      </c>
      <c r="P1830">
        <v>0.01</v>
      </c>
      <c r="Q1830">
        <v>32.64</v>
      </c>
      <c r="S1830" t="s">
        <v>5385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F1831" t="s">
        <v>24</v>
      </c>
      <c r="G1831">
        <v>30</v>
      </c>
      <c r="H1831" s="3">
        <v>1716.9</v>
      </c>
      <c r="I1831">
        <v>2</v>
      </c>
      <c r="J1831">
        <v>131.62</v>
      </c>
      <c r="K1831" s="34">
        <v>114.46</v>
      </c>
      <c r="L1831">
        <v>17.16</v>
      </c>
      <c r="M1831">
        <v>13.04</v>
      </c>
      <c r="N1831">
        <v>0</v>
      </c>
      <c r="O1831">
        <v>0</v>
      </c>
      <c r="P1831">
        <v>0.01</v>
      </c>
      <c r="Q1831">
        <v>32.65</v>
      </c>
      <c r="S1831" t="s">
        <v>5385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F1832" t="s">
        <v>24</v>
      </c>
      <c r="G1832">
        <v>18</v>
      </c>
      <c r="H1832">
        <v>465.84</v>
      </c>
      <c r="I1832">
        <v>2</v>
      </c>
      <c r="J1832">
        <v>117.8</v>
      </c>
      <c r="K1832" s="34">
        <v>51.76</v>
      </c>
      <c r="L1832">
        <v>66.040000000000006</v>
      </c>
      <c r="M1832">
        <v>56.06</v>
      </c>
      <c r="N1832">
        <v>0</v>
      </c>
      <c r="O1832">
        <v>0</v>
      </c>
      <c r="P1832">
        <v>0.01</v>
      </c>
      <c r="Q1832">
        <v>32.65</v>
      </c>
      <c r="S1832" t="s">
        <v>5385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F1833" t="s">
        <v>24</v>
      </c>
      <c r="G1833">
        <v>19</v>
      </c>
      <c r="H1833">
        <v>471.77</v>
      </c>
      <c r="I1833">
        <v>2</v>
      </c>
      <c r="J1833">
        <v>110.51</v>
      </c>
      <c r="K1833" s="34">
        <v>49.67</v>
      </c>
      <c r="L1833">
        <v>60.84</v>
      </c>
      <c r="M1833">
        <v>55.05</v>
      </c>
      <c r="N1833">
        <v>0</v>
      </c>
      <c r="O1833">
        <v>0</v>
      </c>
      <c r="P1833">
        <v>0</v>
      </c>
      <c r="Q1833">
        <v>32.659999999999997</v>
      </c>
      <c r="S1833" t="s">
        <v>5385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F1834" t="s">
        <v>24</v>
      </c>
      <c r="G1834">
        <v>18</v>
      </c>
      <c r="H1834" s="3">
        <v>1156.5</v>
      </c>
      <c r="I1834">
        <v>1</v>
      </c>
      <c r="J1834">
        <v>106.01</v>
      </c>
      <c r="K1834" s="34">
        <v>64.25</v>
      </c>
      <c r="L1834">
        <v>41.76</v>
      </c>
      <c r="M1834">
        <v>39.39</v>
      </c>
      <c r="N1834">
        <v>0</v>
      </c>
      <c r="O1834">
        <v>0</v>
      </c>
      <c r="P1834">
        <v>0</v>
      </c>
      <c r="Q1834">
        <v>32.659999999999997</v>
      </c>
      <c r="S1834" t="s">
        <v>5385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F1835" t="s">
        <v>24</v>
      </c>
      <c r="G1835">
        <v>24</v>
      </c>
      <c r="H1835">
        <v>597.36</v>
      </c>
      <c r="I1835">
        <v>2</v>
      </c>
      <c r="J1835">
        <v>103.08</v>
      </c>
      <c r="K1835" s="34">
        <v>49.78</v>
      </c>
      <c r="L1835">
        <v>53.3</v>
      </c>
      <c r="M1835">
        <v>51.71</v>
      </c>
      <c r="N1835">
        <v>0</v>
      </c>
      <c r="O1835">
        <v>0</v>
      </c>
      <c r="P1835">
        <v>0</v>
      </c>
      <c r="Q1835">
        <v>32.67</v>
      </c>
      <c r="S1835" t="s">
        <v>5385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F1836" t="s">
        <v>24</v>
      </c>
      <c r="G1836">
        <v>28.5</v>
      </c>
      <c r="H1836">
        <v>750.12</v>
      </c>
      <c r="I1836">
        <v>2</v>
      </c>
      <c r="J1836">
        <v>100.92</v>
      </c>
      <c r="K1836" s="34">
        <v>52.64</v>
      </c>
      <c r="L1836">
        <v>48.28</v>
      </c>
      <c r="M1836">
        <v>47.84</v>
      </c>
      <c r="N1836">
        <v>0</v>
      </c>
      <c r="O1836">
        <v>0</v>
      </c>
      <c r="P1836">
        <v>0</v>
      </c>
      <c r="Q1836">
        <v>32.67</v>
      </c>
      <c r="S1836" t="s">
        <v>5385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F1837" t="s">
        <v>24</v>
      </c>
      <c r="G1837">
        <v>14</v>
      </c>
      <c r="H1837">
        <v>269.22000000000003</v>
      </c>
      <c r="I1837">
        <v>3</v>
      </c>
      <c r="J1837">
        <v>100.46</v>
      </c>
      <c r="K1837" s="34">
        <v>57.69</v>
      </c>
      <c r="L1837">
        <v>42.77</v>
      </c>
      <c r="M1837">
        <v>42.57</v>
      </c>
      <c r="N1837">
        <v>0</v>
      </c>
      <c r="O1837">
        <v>0</v>
      </c>
      <c r="P1837">
        <v>0</v>
      </c>
      <c r="Q1837">
        <v>32.68</v>
      </c>
      <c r="S1837" t="s">
        <v>5385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F1838" t="s">
        <v>24</v>
      </c>
      <c r="G1838">
        <v>11</v>
      </c>
      <c r="H1838">
        <v>429.77</v>
      </c>
      <c r="I1838">
        <v>1</v>
      </c>
      <c r="J1838">
        <v>94.07</v>
      </c>
      <c r="K1838" s="34">
        <v>39.07</v>
      </c>
      <c r="L1838">
        <v>55</v>
      </c>
      <c r="M1838">
        <v>58.47</v>
      </c>
      <c r="N1838">
        <v>0</v>
      </c>
      <c r="O1838">
        <v>0</v>
      </c>
      <c r="P1838">
        <v>0</v>
      </c>
      <c r="Q1838">
        <v>32.68</v>
      </c>
      <c r="S1838" t="s">
        <v>5385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F1839" t="s">
        <v>24</v>
      </c>
      <c r="G1839">
        <v>8</v>
      </c>
      <c r="H1839">
        <v>140.16</v>
      </c>
      <c r="I1839">
        <v>4</v>
      </c>
      <c r="J1839">
        <v>88.5</v>
      </c>
      <c r="K1839" s="34">
        <v>70.08</v>
      </c>
      <c r="L1839">
        <v>18.420000000000002</v>
      </c>
      <c r="M1839">
        <v>20.81</v>
      </c>
      <c r="N1839">
        <v>0</v>
      </c>
      <c r="O1839">
        <v>0</v>
      </c>
      <c r="P1839">
        <v>0</v>
      </c>
      <c r="Q1839">
        <v>32.68</v>
      </c>
      <c r="S1839" t="s">
        <v>5385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F1840" t="s">
        <v>24</v>
      </c>
      <c r="G1840">
        <v>3</v>
      </c>
      <c r="H1840">
        <v>80.13</v>
      </c>
      <c r="I1840">
        <v>3</v>
      </c>
      <c r="J1840">
        <v>88.14</v>
      </c>
      <c r="K1840" s="34">
        <v>80.13</v>
      </c>
      <c r="L1840">
        <v>8.01</v>
      </c>
      <c r="M1840">
        <v>9.09</v>
      </c>
      <c r="N1840">
        <v>0</v>
      </c>
      <c r="O1840">
        <v>0</v>
      </c>
      <c r="P1840">
        <v>0</v>
      </c>
      <c r="Q1840">
        <v>32.69</v>
      </c>
      <c r="S1840" t="s">
        <v>5385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F1841" t="s">
        <v>24</v>
      </c>
      <c r="G1841">
        <v>19</v>
      </c>
      <c r="H1841">
        <v>492.67</v>
      </c>
      <c r="I1841">
        <v>2</v>
      </c>
      <c r="J1841">
        <v>85.59</v>
      </c>
      <c r="K1841" s="34">
        <v>51.9</v>
      </c>
      <c r="L1841">
        <v>33.69</v>
      </c>
      <c r="M1841">
        <v>39.36</v>
      </c>
      <c r="N1841">
        <v>0</v>
      </c>
      <c r="O1841">
        <v>0</v>
      </c>
      <c r="P1841">
        <v>0</v>
      </c>
      <c r="Q1841">
        <v>32.69</v>
      </c>
      <c r="S1841" t="s">
        <v>5385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F1842" t="s">
        <v>24</v>
      </c>
      <c r="G1842">
        <v>32</v>
      </c>
      <c r="H1842" s="3">
        <v>1287.04</v>
      </c>
      <c r="I1842">
        <v>1</v>
      </c>
      <c r="J1842">
        <v>73</v>
      </c>
      <c r="K1842" s="34">
        <v>40.22</v>
      </c>
      <c r="L1842">
        <v>32.78</v>
      </c>
      <c r="M1842">
        <v>44.9</v>
      </c>
      <c r="N1842">
        <v>0</v>
      </c>
      <c r="O1842">
        <v>0</v>
      </c>
      <c r="P1842">
        <v>0</v>
      </c>
      <c r="Q1842">
        <v>32.69</v>
      </c>
      <c r="S1842" t="s">
        <v>5385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F1843" t="s">
        <v>24</v>
      </c>
      <c r="G1843">
        <v>3</v>
      </c>
      <c r="H1843">
        <v>64.650000000000006</v>
      </c>
      <c r="I1843">
        <v>3</v>
      </c>
      <c r="J1843">
        <v>71.13</v>
      </c>
      <c r="K1843" s="34">
        <v>64.650000000000006</v>
      </c>
      <c r="L1843">
        <v>6.48</v>
      </c>
      <c r="M1843">
        <v>9.11</v>
      </c>
      <c r="N1843">
        <v>0</v>
      </c>
      <c r="O1843">
        <v>0</v>
      </c>
      <c r="P1843">
        <v>0</v>
      </c>
      <c r="Q1843">
        <v>32.700000000000003</v>
      </c>
      <c r="S1843" t="s">
        <v>5385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F1844" t="s">
        <v>24</v>
      </c>
      <c r="G1844">
        <v>18</v>
      </c>
      <c r="H1844">
        <v>579.6</v>
      </c>
      <c r="I1844">
        <v>1</v>
      </c>
      <c r="J1844">
        <v>66.510000000000005</v>
      </c>
      <c r="K1844" s="34">
        <v>32.200000000000003</v>
      </c>
      <c r="L1844">
        <v>34.31</v>
      </c>
      <c r="M1844">
        <v>51.59</v>
      </c>
      <c r="N1844">
        <v>0</v>
      </c>
      <c r="O1844">
        <v>0</v>
      </c>
      <c r="P1844">
        <v>0</v>
      </c>
      <c r="Q1844">
        <v>32.700000000000003</v>
      </c>
      <c r="S1844" t="s">
        <v>5385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F1845" t="s">
        <v>24</v>
      </c>
      <c r="G1845">
        <v>23</v>
      </c>
      <c r="H1845">
        <v>298.31</v>
      </c>
      <c r="I1845">
        <v>3</v>
      </c>
      <c r="J1845">
        <v>66.5</v>
      </c>
      <c r="K1845" s="34">
        <v>38.909999999999997</v>
      </c>
      <c r="L1845">
        <v>27.59</v>
      </c>
      <c r="M1845">
        <v>41.49</v>
      </c>
      <c r="N1845">
        <v>0</v>
      </c>
      <c r="O1845">
        <v>0</v>
      </c>
      <c r="P1845">
        <v>0</v>
      </c>
      <c r="Q1845">
        <v>32.700000000000003</v>
      </c>
      <c r="S1845" t="s">
        <v>5385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F1846" t="s">
        <v>24</v>
      </c>
      <c r="G1846">
        <v>17</v>
      </c>
      <c r="H1846">
        <v>563.54999999999995</v>
      </c>
      <c r="I1846">
        <v>1</v>
      </c>
      <c r="J1846">
        <v>65</v>
      </c>
      <c r="K1846" s="34">
        <v>33.15</v>
      </c>
      <c r="L1846">
        <v>31.85</v>
      </c>
      <c r="M1846">
        <v>49</v>
      </c>
      <c r="N1846">
        <v>0</v>
      </c>
      <c r="O1846">
        <v>0</v>
      </c>
      <c r="P1846">
        <v>0</v>
      </c>
      <c r="Q1846">
        <v>32.71</v>
      </c>
      <c r="S1846" t="s">
        <v>5385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F1847" t="s">
        <v>24</v>
      </c>
      <c r="G1847">
        <v>20</v>
      </c>
      <c r="H1847" s="3">
        <v>1259</v>
      </c>
      <c r="I1847">
        <v>1</v>
      </c>
      <c r="J1847">
        <v>64.2</v>
      </c>
      <c r="K1847" s="34">
        <v>62.94</v>
      </c>
      <c r="L1847">
        <v>1.26</v>
      </c>
      <c r="M1847">
        <v>1.96</v>
      </c>
      <c r="N1847">
        <v>0</v>
      </c>
      <c r="O1847">
        <v>0</v>
      </c>
      <c r="P1847">
        <v>0</v>
      </c>
      <c r="Q1847">
        <v>32.71</v>
      </c>
      <c r="S1847" t="s">
        <v>5385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F1848" t="s">
        <v>24</v>
      </c>
      <c r="G1848">
        <v>3</v>
      </c>
      <c r="H1848">
        <v>56.88</v>
      </c>
      <c r="I1848">
        <v>3</v>
      </c>
      <c r="J1848">
        <v>62.58</v>
      </c>
      <c r="K1848" s="34">
        <v>56.88</v>
      </c>
      <c r="L1848">
        <v>5.7</v>
      </c>
      <c r="M1848">
        <v>9.11</v>
      </c>
      <c r="N1848">
        <v>0</v>
      </c>
      <c r="O1848">
        <v>0</v>
      </c>
      <c r="P1848">
        <v>0</v>
      </c>
      <c r="Q1848">
        <v>32.71</v>
      </c>
      <c r="S1848" t="s">
        <v>5385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F1849" t="s">
        <v>24</v>
      </c>
      <c r="G1849">
        <v>3</v>
      </c>
      <c r="H1849">
        <v>73.47</v>
      </c>
      <c r="I1849">
        <v>1</v>
      </c>
      <c r="J1849">
        <v>62</v>
      </c>
      <c r="K1849" s="34">
        <v>37.4</v>
      </c>
      <c r="L1849">
        <v>24.6</v>
      </c>
      <c r="M1849">
        <v>39.68</v>
      </c>
      <c r="N1849">
        <v>0</v>
      </c>
      <c r="O1849">
        <v>0</v>
      </c>
      <c r="P1849">
        <v>0</v>
      </c>
      <c r="Q1849">
        <v>32.71</v>
      </c>
      <c r="S1849" t="s">
        <v>5385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F1850" t="s">
        <v>24</v>
      </c>
      <c r="G1850">
        <v>28</v>
      </c>
      <c r="H1850">
        <v>808.64</v>
      </c>
      <c r="I1850">
        <v>1</v>
      </c>
      <c r="J1850">
        <v>61.92</v>
      </c>
      <c r="K1850" s="34">
        <v>28.88</v>
      </c>
      <c r="L1850">
        <v>33.04</v>
      </c>
      <c r="M1850">
        <v>53.36</v>
      </c>
      <c r="N1850">
        <v>0</v>
      </c>
      <c r="O1850">
        <v>0</v>
      </c>
      <c r="P1850">
        <v>0</v>
      </c>
      <c r="Q1850">
        <v>32.72</v>
      </c>
      <c r="S1850" t="s">
        <v>5385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F1851" t="s">
        <v>24</v>
      </c>
      <c r="G1851">
        <v>34</v>
      </c>
      <c r="H1851" s="3">
        <v>1133.56</v>
      </c>
      <c r="I1851">
        <v>1</v>
      </c>
      <c r="J1851">
        <v>60</v>
      </c>
      <c r="K1851" s="34">
        <v>33.340000000000003</v>
      </c>
      <c r="L1851">
        <v>26.66</v>
      </c>
      <c r="M1851">
        <v>44.43</v>
      </c>
      <c r="N1851">
        <v>0</v>
      </c>
      <c r="O1851">
        <v>0</v>
      </c>
      <c r="P1851">
        <v>0</v>
      </c>
      <c r="Q1851">
        <v>32.72</v>
      </c>
      <c r="S1851" t="s">
        <v>5385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F1852" t="s">
        <v>24</v>
      </c>
      <c r="G1852">
        <v>19</v>
      </c>
      <c r="H1852">
        <v>490.77</v>
      </c>
      <c r="I1852">
        <v>1</v>
      </c>
      <c r="J1852">
        <v>57.9</v>
      </c>
      <c r="K1852" s="34">
        <v>25.83</v>
      </c>
      <c r="L1852">
        <v>32.07</v>
      </c>
      <c r="M1852">
        <v>55.39</v>
      </c>
      <c r="N1852">
        <v>0</v>
      </c>
      <c r="O1852">
        <v>0</v>
      </c>
      <c r="P1852">
        <v>0</v>
      </c>
      <c r="Q1852">
        <v>32.72</v>
      </c>
      <c r="S1852" t="s">
        <v>5385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F1853" t="s">
        <v>24</v>
      </c>
      <c r="G1853">
        <v>25</v>
      </c>
      <c r="H1853">
        <v>698.75</v>
      </c>
      <c r="I1853">
        <v>1</v>
      </c>
      <c r="J1853">
        <v>57</v>
      </c>
      <c r="K1853" s="34">
        <v>27.95</v>
      </c>
      <c r="L1853">
        <v>29.05</v>
      </c>
      <c r="M1853">
        <v>50.96</v>
      </c>
      <c r="N1853">
        <v>0</v>
      </c>
      <c r="O1853">
        <v>0</v>
      </c>
      <c r="P1853">
        <v>0</v>
      </c>
      <c r="Q1853">
        <v>32.72</v>
      </c>
      <c r="S1853" t="s">
        <v>5385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F1854" t="s">
        <v>24</v>
      </c>
      <c r="G1854">
        <v>25</v>
      </c>
      <c r="H1854">
        <v>636.75</v>
      </c>
      <c r="I1854">
        <v>1</v>
      </c>
      <c r="J1854">
        <v>53.91</v>
      </c>
      <c r="K1854" s="34">
        <v>25.43</v>
      </c>
      <c r="L1854">
        <v>28.48</v>
      </c>
      <c r="M1854">
        <v>52.83</v>
      </c>
      <c r="N1854">
        <v>0</v>
      </c>
      <c r="O1854">
        <v>0</v>
      </c>
      <c r="P1854">
        <v>0</v>
      </c>
      <c r="Q1854">
        <v>32.729999999999997</v>
      </c>
      <c r="S1854" t="s">
        <v>5385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F1855" t="s">
        <v>24</v>
      </c>
      <c r="G1855">
        <v>9</v>
      </c>
      <c r="H1855">
        <v>260.82</v>
      </c>
      <c r="I1855">
        <v>1</v>
      </c>
      <c r="J1855">
        <v>45</v>
      </c>
      <c r="K1855" s="34">
        <v>28.98</v>
      </c>
      <c r="L1855">
        <v>16.02</v>
      </c>
      <c r="M1855">
        <v>35.6</v>
      </c>
      <c r="N1855">
        <v>0</v>
      </c>
      <c r="O1855">
        <v>0</v>
      </c>
      <c r="P1855">
        <v>0</v>
      </c>
      <c r="Q1855">
        <v>32.729999999999997</v>
      </c>
      <c r="S1855" t="s">
        <v>5385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F1856" t="s">
        <v>24</v>
      </c>
      <c r="G1856">
        <v>5</v>
      </c>
      <c r="H1856">
        <v>139.15</v>
      </c>
      <c r="I1856">
        <v>1</v>
      </c>
      <c r="J1856">
        <v>45</v>
      </c>
      <c r="K1856" s="34">
        <v>27.83</v>
      </c>
      <c r="L1856">
        <v>17.170000000000002</v>
      </c>
      <c r="M1856">
        <v>38.159999999999997</v>
      </c>
      <c r="N1856">
        <v>0</v>
      </c>
      <c r="O1856">
        <v>0</v>
      </c>
      <c r="P1856">
        <v>0</v>
      </c>
      <c r="Q1856">
        <v>32.729999999999997</v>
      </c>
      <c r="S1856" t="s">
        <v>5385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F1857" t="s">
        <v>24</v>
      </c>
      <c r="G1857">
        <v>5</v>
      </c>
      <c r="H1857" s="3">
        <v>2072.0500000000002</v>
      </c>
      <c r="I1857">
        <v>0</v>
      </c>
      <c r="J1857">
        <v>-483.59</v>
      </c>
      <c r="K1857" s="34">
        <v>0</v>
      </c>
      <c r="L1857">
        <v>-483.59</v>
      </c>
      <c r="M1857">
        <v>100</v>
      </c>
      <c r="N1857">
        <v>0</v>
      </c>
      <c r="O1857">
        <v>0</v>
      </c>
      <c r="P1857">
        <v>-0.02</v>
      </c>
      <c r="Q1857">
        <v>32.71</v>
      </c>
      <c r="S1857" t="s">
        <v>5385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F1858" t="s">
        <v>24</v>
      </c>
      <c r="G1858">
        <v>149</v>
      </c>
      <c r="H1858" s="3">
        <v>4508.74</v>
      </c>
      <c r="I1858">
        <v>479</v>
      </c>
      <c r="J1858" s="3">
        <v>20683.830000000002</v>
      </c>
      <c r="K1858" s="34">
        <v>14494.54</v>
      </c>
      <c r="L1858" s="3">
        <v>6189.29</v>
      </c>
      <c r="M1858">
        <v>29.92</v>
      </c>
      <c r="N1858">
        <v>0</v>
      </c>
      <c r="O1858">
        <v>0</v>
      </c>
      <c r="P1858">
        <v>0.88</v>
      </c>
      <c r="Q1858">
        <v>33.590000000000003</v>
      </c>
      <c r="S1858" t="s">
        <v>5385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F1859" t="s">
        <v>24</v>
      </c>
      <c r="G1859" s="3">
        <v>1032</v>
      </c>
      <c r="H1859" s="3">
        <v>17409.84</v>
      </c>
      <c r="I1859">
        <v>755</v>
      </c>
      <c r="J1859" s="3">
        <v>20224.52</v>
      </c>
      <c r="K1859" s="34">
        <v>12736.85</v>
      </c>
      <c r="L1859" s="3">
        <v>7487.67</v>
      </c>
      <c r="M1859">
        <v>37.020000000000003</v>
      </c>
      <c r="N1859">
        <v>0</v>
      </c>
      <c r="O1859">
        <v>0</v>
      </c>
      <c r="P1859">
        <v>0.86</v>
      </c>
      <c r="Q1859">
        <v>34.46</v>
      </c>
      <c r="S1859" t="s">
        <v>5385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F1860" t="s">
        <v>24</v>
      </c>
      <c r="G1860">
        <v>283</v>
      </c>
      <c r="H1860" s="3">
        <v>9599.36</v>
      </c>
      <c r="I1860">
        <v>333</v>
      </c>
      <c r="J1860" s="3">
        <v>17742.73</v>
      </c>
      <c r="K1860" s="34">
        <v>11295.36</v>
      </c>
      <c r="L1860" s="3">
        <v>6447.37</v>
      </c>
      <c r="M1860">
        <v>36.340000000000003</v>
      </c>
      <c r="N1860">
        <v>0</v>
      </c>
      <c r="O1860">
        <v>0</v>
      </c>
      <c r="P1860">
        <v>0.76</v>
      </c>
      <c r="Q1860">
        <v>35.22</v>
      </c>
      <c r="S1860" t="s">
        <v>5385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F1861" t="s">
        <v>24</v>
      </c>
      <c r="G1861">
        <v>210</v>
      </c>
      <c r="H1861" s="3">
        <v>6142.5</v>
      </c>
      <c r="I1861">
        <v>400</v>
      </c>
      <c r="J1861" s="3">
        <v>16591.39</v>
      </c>
      <c r="K1861" s="34">
        <v>11700</v>
      </c>
      <c r="L1861" s="3">
        <v>4891.3900000000003</v>
      </c>
      <c r="M1861">
        <v>29.48</v>
      </c>
      <c r="N1861">
        <v>0</v>
      </c>
      <c r="O1861">
        <v>0</v>
      </c>
      <c r="P1861">
        <v>0.71</v>
      </c>
      <c r="Q1861">
        <v>35.92</v>
      </c>
      <c r="S1861" t="s">
        <v>5385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F1862" t="s">
        <v>24</v>
      </c>
      <c r="G1862">
        <v>419</v>
      </c>
      <c r="H1862" s="3">
        <v>7542</v>
      </c>
      <c r="I1862">
        <v>518</v>
      </c>
      <c r="J1862" s="3">
        <v>12853.32</v>
      </c>
      <c r="K1862" s="34">
        <v>9324</v>
      </c>
      <c r="L1862" s="3">
        <v>3529.32</v>
      </c>
      <c r="M1862">
        <v>27.46</v>
      </c>
      <c r="N1862">
        <v>0</v>
      </c>
      <c r="O1862">
        <v>0</v>
      </c>
      <c r="P1862">
        <v>0.55000000000000004</v>
      </c>
      <c r="Q1862">
        <v>36.47</v>
      </c>
      <c r="S1862" t="s">
        <v>5385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F1863" t="s">
        <v>24</v>
      </c>
      <c r="G1863">
        <v>68</v>
      </c>
      <c r="H1863" s="3">
        <v>4106.5200000000004</v>
      </c>
      <c r="I1863">
        <v>73</v>
      </c>
      <c r="J1863" s="3">
        <v>8247.16</v>
      </c>
      <c r="K1863" s="34">
        <v>4408.47</v>
      </c>
      <c r="L1863" s="3">
        <v>3838.69</v>
      </c>
      <c r="M1863">
        <v>46.55</v>
      </c>
      <c r="N1863">
        <v>0</v>
      </c>
      <c r="O1863">
        <v>0</v>
      </c>
      <c r="P1863">
        <v>0.35</v>
      </c>
      <c r="Q1863">
        <v>36.83</v>
      </c>
      <c r="S1863" t="s">
        <v>5385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F1864" t="s">
        <v>24</v>
      </c>
      <c r="G1864">
        <v>160</v>
      </c>
      <c r="H1864" s="3">
        <v>3582.4</v>
      </c>
      <c r="I1864">
        <v>176</v>
      </c>
      <c r="J1864" s="3">
        <v>7172.36</v>
      </c>
      <c r="K1864" s="34">
        <v>3940.64</v>
      </c>
      <c r="L1864" s="3">
        <v>3231.72</v>
      </c>
      <c r="M1864">
        <v>45.06</v>
      </c>
      <c r="N1864">
        <v>0</v>
      </c>
      <c r="O1864">
        <v>0</v>
      </c>
      <c r="P1864">
        <v>0.31</v>
      </c>
      <c r="Q1864">
        <v>37.130000000000003</v>
      </c>
      <c r="S1864" t="s">
        <v>5385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F1865" t="s">
        <v>24</v>
      </c>
      <c r="G1865" s="3">
        <v>1092</v>
      </c>
      <c r="H1865" s="3">
        <v>7098</v>
      </c>
      <c r="I1865">
        <v>756</v>
      </c>
      <c r="J1865" s="3">
        <v>6784.38</v>
      </c>
      <c r="K1865" s="34">
        <v>4914</v>
      </c>
      <c r="L1865" s="3">
        <v>1870.38</v>
      </c>
      <c r="M1865">
        <v>27.57</v>
      </c>
      <c r="N1865">
        <v>0</v>
      </c>
      <c r="O1865">
        <v>0</v>
      </c>
      <c r="P1865">
        <v>0.28999999999999998</v>
      </c>
      <c r="Q1865">
        <v>37.42</v>
      </c>
      <c r="S1865" t="s">
        <v>5385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F1866" t="s">
        <v>24</v>
      </c>
      <c r="G1866">
        <v>40</v>
      </c>
      <c r="H1866" s="3">
        <v>4894</v>
      </c>
      <c r="I1866">
        <v>36</v>
      </c>
      <c r="J1866" s="3">
        <v>6291.16</v>
      </c>
      <c r="K1866" s="34">
        <v>4404.6000000000004</v>
      </c>
      <c r="L1866" s="3">
        <v>1886.56</v>
      </c>
      <c r="M1866">
        <v>29.99</v>
      </c>
      <c r="N1866">
        <v>0</v>
      </c>
      <c r="O1866">
        <v>0</v>
      </c>
      <c r="P1866">
        <v>0.27</v>
      </c>
      <c r="Q1866">
        <v>37.69</v>
      </c>
      <c r="S1866" t="s">
        <v>5385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F1867" t="s">
        <v>24</v>
      </c>
      <c r="G1867">
        <v>467</v>
      </c>
      <c r="H1867" s="3">
        <v>8714.2199999999993</v>
      </c>
      <c r="I1867">
        <v>219</v>
      </c>
      <c r="J1867" s="3">
        <v>6109.34</v>
      </c>
      <c r="K1867" s="34">
        <v>4086.54</v>
      </c>
      <c r="L1867" s="3">
        <v>2022.8</v>
      </c>
      <c r="M1867">
        <v>33.11</v>
      </c>
      <c r="N1867">
        <v>0</v>
      </c>
      <c r="O1867">
        <v>0</v>
      </c>
      <c r="P1867">
        <v>0.26</v>
      </c>
      <c r="Q1867">
        <v>37.950000000000003</v>
      </c>
      <c r="S1867" t="s">
        <v>5385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F1868" t="s">
        <v>24</v>
      </c>
      <c r="G1868">
        <v>34</v>
      </c>
      <c r="H1868" s="3">
        <v>3203.82</v>
      </c>
      <c r="I1868">
        <v>27</v>
      </c>
      <c r="J1868" s="3">
        <v>4227.34</v>
      </c>
      <c r="K1868" s="34">
        <v>2544.21</v>
      </c>
      <c r="L1868" s="3">
        <v>1683.13</v>
      </c>
      <c r="M1868">
        <v>39.82</v>
      </c>
      <c r="N1868">
        <v>0</v>
      </c>
      <c r="O1868">
        <v>0</v>
      </c>
      <c r="P1868">
        <v>0.18</v>
      </c>
      <c r="Q1868">
        <v>38.130000000000003</v>
      </c>
      <c r="S1868" t="s">
        <v>5385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F1869" t="s">
        <v>24</v>
      </c>
      <c r="G1869">
        <v>134</v>
      </c>
      <c r="H1869" s="3">
        <v>3588.52</v>
      </c>
      <c r="I1869">
        <v>63</v>
      </c>
      <c r="J1869" s="3">
        <v>3141.57</v>
      </c>
      <c r="K1869" s="34">
        <v>1687.14</v>
      </c>
      <c r="L1869" s="3">
        <v>1454.43</v>
      </c>
      <c r="M1869">
        <v>46.3</v>
      </c>
      <c r="N1869">
        <v>0</v>
      </c>
      <c r="O1869">
        <v>0</v>
      </c>
      <c r="P1869">
        <v>0.13</v>
      </c>
      <c r="Q1869">
        <v>38.270000000000003</v>
      </c>
      <c r="S1869" t="s">
        <v>5385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F1870" t="s">
        <v>24</v>
      </c>
      <c r="G1870">
        <v>115</v>
      </c>
      <c r="H1870" s="3">
        <v>1191.4000000000001</v>
      </c>
      <c r="I1870">
        <v>157</v>
      </c>
      <c r="J1870" s="3">
        <v>2830.84</v>
      </c>
      <c r="K1870" s="34">
        <v>1626.52</v>
      </c>
      <c r="L1870" s="3">
        <v>1204.32</v>
      </c>
      <c r="M1870">
        <v>42.54</v>
      </c>
      <c r="N1870">
        <v>0</v>
      </c>
      <c r="O1870">
        <v>0</v>
      </c>
      <c r="P1870">
        <v>0.12</v>
      </c>
      <c r="Q1870">
        <v>38.39</v>
      </c>
      <c r="S1870" t="s">
        <v>5385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F1871" t="s">
        <v>24</v>
      </c>
      <c r="G1871">
        <v>275</v>
      </c>
      <c r="H1871" s="3">
        <v>3352.25</v>
      </c>
      <c r="I1871">
        <v>121</v>
      </c>
      <c r="J1871" s="3">
        <v>2718.29</v>
      </c>
      <c r="K1871" s="34">
        <v>1474.99</v>
      </c>
      <c r="L1871" s="3">
        <v>1243.3</v>
      </c>
      <c r="M1871">
        <v>45.74</v>
      </c>
      <c r="N1871">
        <v>0</v>
      </c>
      <c r="O1871">
        <v>0</v>
      </c>
      <c r="P1871">
        <v>0.12</v>
      </c>
      <c r="Q1871">
        <v>38.51</v>
      </c>
      <c r="S1871" t="s">
        <v>5385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F1872" t="s">
        <v>24</v>
      </c>
      <c r="G1872">
        <v>127</v>
      </c>
      <c r="H1872" s="3">
        <v>3102.61</v>
      </c>
      <c r="I1872">
        <v>55</v>
      </c>
      <c r="J1872" s="3">
        <v>2276.3200000000002</v>
      </c>
      <c r="K1872" s="34">
        <v>1343.65</v>
      </c>
      <c r="L1872">
        <v>932.67</v>
      </c>
      <c r="M1872">
        <v>40.97</v>
      </c>
      <c r="N1872">
        <v>0</v>
      </c>
      <c r="O1872">
        <v>0</v>
      </c>
      <c r="P1872">
        <v>0.1</v>
      </c>
      <c r="Q1872">
        <v>38.6</v>
      </c>
      <c r="S1872" t="s">
        <v>5385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F1873" t="s">
        <v>24</v>
      </c>
      <c r="G1873">
        <v>61</v>
      </c>
      <c r="H1873" s="3">
        <v>1308.45</v>
      </c>
      <c r="I1873">
        <v>46</v>
      </c>
      <c r="J1873" s="3">
        <v>1908.84</v>
      </c>
      <c r="K1873" s="34">
        <v>986.7</v>
      </c>
      <c r="L1873">
        <v>922.14</v>
      </c>
      <c r="M1873">
        <v>48.31</v>
      </c>
      <c r="N1873">
        <v>0</v>
      </c>
      <c r="O1873">
        <v>0</v>
      </c>
      <c r="P1873">
        <v>0.08</v>
      </c>
      <c r="Q1873">
        <v>38.68</v>
      </c>
      <c r="S1873" t="s">
        <v>5385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F1874" t="s">
        <v>24</v>
      </c>
      <c r="G1874">
        <v>56</v>
      </c>
      <c r="H1874">
        <v>716.24</v>
      </c>
      <c r="I1874">
        <v>68</v>
      </c>
      <c r="J1874" s="3">
        <v>1890.57</v>
      </c>
      <c r="K1874" s="34">
        <v>869.08</v>
      </c>
      <c r="L1874" s="3">
        <v>1021.49</v>
      </c>
      <c r="M1874">
        <v>54.03</v>
      </c>
      <c r="N1874">
        <v>0</v>
      </c>
      <c r="O1874">
        <v>0</v>
      </c>
      <c r="P1874">
        <v>0.08</v>
      </c>
      <c r="Q1874">
        <v>38.76</v>
      </c>
      <c r="S1874" t="s">
        <v>5385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F1875" t="s">
        <v>24</v>
      </c>
      <c r="G1875">
        <v>18</v>
      </c>
      <c r="H1875" s="3">
        <v>2515.86</v>
      </c>
      <c r="I1875">
        <v>9</v>
      </c>
      <c r="J1875" s="3">
        <v>1804.28</v>
      </c>
      <c r="K1875" s="34">
        <v>1257.93</v>
      </c>
      <c r="L1875">
        <v>546.35</v>
      </c>
      <c r="M1875">
        <v>30.28</v>
      </c>
      <c r="N1875">
        <v>0</v>
      </c>
      <c r="O1875">
        <v>0</v>
      </c>
      <c r="P1875">
        <v>0.08</v>
      </c>
      <c r="Q1875">
        <v>38.840000000000003</v>
      </c>
      <c r="S1875" t="s">
        <v>5385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F1876" t="s">
        <v>24</v>
      </c>
      <c r="G1876">
        <v>60</v>
      </c>
      <c r="H1876" s="3">
        <v>1369.8</v>
      </c>
      <c r="I1876">
        <v>41</v>
      </c>
      <c r="J1876" s="3">
        <v>1594</v>
      </c>
      <c r="K1876" s="34">
        <v>936.03</v>
      </c>
      <c r="L1876">
        <v>657.97</v>
      </c>
      <c r="M1876">
        <v>41.28</v>
      </c>
      <c r="N1876">
        <v>0</v>
      </c>
      <c r="O1876">
        <v>0</v>
      </c>
      <c r="P1876">
        <v>7.0000000000000007E-2</v>
      </c>
      <c r="Q1876">
        <v>38.909999999999997</v>
      </c>
      <c r="S1876" t="s">
        <v>5385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F1877" t="s">
        <v>24</v>
      </c>
      <c r="G1877">
        <v>46</v>
      </c>
      <c r="H1877" s="3">
        <v>1998.24</v>
      </c>
      <c r="I1877">
        <v>23</v>
      </c>
      <c r="J1877" s="3">
        <v>1451.26</v>
      </c>
      <c r="K1877" s="34">
        <v>999.12</v>
      </c>
      <c r="L1877">
        <v>452.14</v>
      </c>
      <c r="M1877">
        <v>31.15</v>
      </c>
      <c r="N1877">
        <v>0</v>
      </c>
      <c r="O1877">
        <v>0</v>
      </c>
      <c r="P1877">
        <v>0.06</v>
      </c>
      <c r="Q1877">
        <v>38.97</v>
      </c>
      <c r="S1877" t="s">
        <v>5385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F1878" t="s">
        <v>24</v>
      </c>
      <c r="G1878">
        <v>51</v>
      </c>
      <c r="H1878" s="3">
        <v>1178.0999999999999</v>
      </c>
      <c r="I1878">
        <v>21</v>
      </c>
      <c r="J1878" s="3">
        <v>1012.56</v>
      </c>
      <c r="K1878" s="34">
        <v>485.1</v>
      </c>
      <c r="L1878">
        <v>527.46</v>
      </c>
      <c r="M1878">
        <v>52.09</v>
      </c>
      <c r="N1878">
        <v>0</v>
      </c>
      <c r="O1878">
        <v>0</v>
      </c>
      <c r="P1878">
        <v>0.04</v>
      </c>
      <c r="Q1878">
        <v>39.020000000000003</v>
      </c>
      <c r="S1878" t="s">
        <v>5385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F1879" t="s">
        <v>24</v>
      </c>
      <c r="G1879">
        <v>31</v>
      </c>
      <c r="H1879">
        <v>560.48</v>
      </c>
      <c r="I1879">
        <v>26</v>
      </c>
      <c r="J1879">
        <v>972.82</v>
      </c>
      <c r="K1879" s="34">
        <v>470.08</v>
      </c>
      <c r="L1879">
        <v>502.74</v>
      </c>
      <c r="M1879">
        <v>51.68</v>
      </c>
      <c r="N1879">
        <v>0</v>
      </c>
      <c r="O1879">
        <v>0</v>
      </c>
      <c r="P1879">
        <v>0.04</v>
      </c>
      <c r="Q1879">
        <v>39.06</v>
      </c>
      <c r="S1879" t="s">
        <v>5385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F1880" t="s">
        <v>24</v>
      </c>
      <c r="G1880">
        <v>85</v>
      </c>
      <c r="H1880" s="3">
        <v>1036.1500000000001</v>
      </c>
      <c r="I1880">
        <v>35</v>
      </c>
      <c r="J1880">
        <v>944.7</v>
      </c>
      <c r="K1880" s="34">
        <v>426.65</v>
      </c>
      <c r="L1880">
        <v>518.04999999999995</v>
      </c>
      <c r="M1880">
        <v>54.84</v>
      </c>
      <c r="N1880">
        <v>0</v>
      </c>
      <c r="O1880">
        <v>0</v>
      </c>
      <c r="P1880">
        <v>0.04</v>
      </c>
      <c r="Q1880">
        <v>39.1</v>
      </c>
      <c r="S1880" t="s">
        <v>5385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F1881" t="s">
        <v>24</v>
      </c>
      <c r="G1881">
        <v>104</v>
      </c>
      <c r="H1881">
        <v>974.48</v>
      </c>
      <c r="I1881">
        <v>54</v>
      </c>
      <c r="J1881">
        <v>926.03</v>
      </c>
      <c r="K1881" s="34">
        <v>505.98</v>
      </c>
      <c r="L1881">
        <v>420.05</v>
      </c>
      <c r="M1881">
        <v>45.36</v>
      </c>
      <c r="N1881">
        <v>0</v>
      </c>
      <c r="O1881">
        <v>0</v>
      </c>
      <c r="P1881">
        <v>0.04</v>
      </c>
      <c r="Q1881">
        <v>39.14</v>
      </c>
      <c r="S1881" t="s">
        <v>5385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5425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F1882" t="s">
        <v>24</v>
      </c>
      <c r="G1882">
        <v>59</v>
      </c>
      <c r="H1882">
        <v>729.83</v>
      </c>
      <c r="I1882">
        <v>37</v>
      </c>
      <c r="J1882">
        <v>829.16</v>
      </c>
      <c r="K1882" s="34">
        <v>477.49</v>
      </c>
      <c r="L1882">
        <v>351.67</v>
      </c>
      <c r="M1882">
        <v>42.41</v>
      </c>
      <c r="N1882">
        <v>0</v>
      </c>
      <c r="O1882">
        <v>0</v>
      </c>
      <c r="P1882">
        <v>0.04</v>
      </c>
      <c r="Q1882">
        <v>39.17</v>
      </c>
      <c r="S1882" t="s">
        <v>5385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F1883" t="s">
        <v>24</v>
      </c>
      <c r="G1883">
        <v>11</v>
      </c>
      <c r="H1883">
        <v>460.02</v>
      </c>
      <c r="I1883">
        <v>10</v>
      </c>
      <c r="J1883">
        <v>768.28</v>
      </c>
      <c r="K1883" s="34">
        <v>418.2</v>
      </c>
      <c r="L1883">
        <v>350.08</v>
      </c>
      <c r="M1883">
        <v>45.57</v>
      </c>
      <c r="N1883">
        <v>0</v>
      </c>
      <c r="O1883">
        <v>0</v>
      </c>
      <c r="P1883">
        <v>0.03</v>
      </c>
      <c r="Q1883">
        <v>39.21</v>
      </c>
      <c r="S1883" t="s">
        <v>5385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F1884" t="s">
        <v>24</v>
      </c>
      <c r="G1884">
        <v>46</v>
      </c>
      <c r="H1884">
        <v>616.4</v>
      </c>
      <c r="I1884">
        <v>27</v>
      </c>
      <c r="J1884">
        <v>747.87</v>
      </c>
      <c r="K1884" s="34">
        <v>360.68</v>
      </c>
      <c r="L1884">
        <v>387.19</v>
      </c>
      <c r="M1884">
        <v>51.77</v>
      </c>
      <c r="N1884">
        <v>0</v>
      </c>
      <c r="O1884">
        <v>0</v>
      </c>
      <c r="P1884">
        <v>0.03</v>
      </c>
      <c r="Q1884">
        <v>39.24</v>
      </c>
      <c r="S1884" t="s">
        <v>5385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F1885" t="s">
        <v>24</v>
      </c>
      <c r="G1885">
        <v>16</v>
      </c>
      <c r="H1885">
        <v>316.95999999999998</v>
      </c>
      <c r="I1885">
        <v>16</v>
      </c>
      <c r="J1885">
        <v>625.34</v>
      </c>
      <c r="K1885" s="34">
        <v>316.64</v>
      </c>
      <c r="L1885">
        <v>308.7</v>
      </c>
      <c r="M1885">
        <v>49.37</v>
      </c>
      <c r="N1885">
        <v>0</v>
      </c>
      <c r="O1885">
        <v>0</v>
      </c>
      <c r="P1885">
        <v>0.03</v>
      </c>
      <c r="Q1885">
        <v>39.26</v>
      </c>
      <c r="S1885" t="s">
        <v>5385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F1886" t="s">
        <v>24</v>
      </c>
      <c r="G1886">
        <v>6</v>
      </c>
      <c r="H1886">
        <v>153.47999999999999</v>
      </c>
      <c r="I1886">
        <v>12</v>
      </c>
      <c r="J1886">
        <v>570.35</v>
      </c>
      <c r="K1886" s="34">
        <v>306.95999999999998</v>
      </c>
      <c r="L1886">
        <v>263.39</v>
      </c>
      <c r="M1886">
        <v>46.18</v>
      </c>
      <c r="N1886">
        <v>0</v>
      </c>
      <c r="O1886">
        <v>0</v>
      </c>
      <c r="P1886">
        <v>0.02</v>
      </c>
      <c r="Q1886">
        <v>39.29</v>
      </c>
      <c r="S1886" t="s">
        <v>5385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F1887" t="s">
        <v>24</v>
      </c>
      <c r="G1887">
        <v>1</v>
      </c>
      <c r="H1887">
        <v>46.04</v>
      </c>
      <c r="I1887">
        <v>9</v>
      </c>
      <c r="J1887">
        <v>545.94000000000005</v>
      </c>
      <c r="K1887" s="34">
        <v>414.36</v>
      </c>
      <c r="L1887">
        <v>131.58000000000001</v>
      </c>
      <c r="M1887">
        <v>24.1</v>
      </c>
      <c r="N1887">
        <v>0</v>
      </c>
      <c r="O1887">
        <v>0</v>
      </c>
      <c r="P1887">
        <v>0.02</v>
      </c>
      <c r="Q1887">
        <v>39.31</v>
      </c>
      <c r="S1887" t="s">
        <v>5385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F1888" t="s">
        <v>24</v>
      </c>
      <c r="G1888">
        <v>43</v>
      </c>
      <c r="H1888">
        <v>531.48</v>
      </c>
      <c r="I1888">
        <v>24</v>
      </c>
      <c r="J1888">
        <v>534.02</v>
      </c>
      <c r="K1888" s="34">
        <v>296.64</v>
      </c>
      <c r="L1888">
        <v>237.38</v>
      </c>
      <c r="M1888">
        <v>44.45</v>
      </c>
      <c r="N1888">
        <v>0</v>
      </c>
      <c r="O1888">
        <v>0</v>
      </c>
      <c r="P1888">
        <v>0.02</v>
      </c>
      <c r="Q1888">
        <v>39.33</v>
      </c>
      <c r="S1888" t="s">
        <v>5385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F1889" t="s">
        <v>24</v>
      </c>
      <c r="G1889">
        <v>2</v>
      </c>
      <c r="H1889">
        <v>49.34</v>
      </c>
      <c r="I1889">
        <v>13</v>
      </c>
      <c r="J1889">
        <v>452.24</v>
      </c>
      <c r="K1889" s="34">
        <v>320.70999999999998</v>
      </c>
      <c r="L1889">
        <v>131.53</v>
      </c>
      <c r="M1889">
        <v>29.08</v>
      </c>
      <c r="N1889">
        <v>0</v>
      </c>
      <c r="O1889">
        <v>0</v>
      </c>
      <c r="P1889">
        <v>0.02</v>
      </c>
      <c r="Q1889">
        <v>39.35</v>
      </c>
      <c r="S1889" t="s">
        <v>5385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F1890" t="s">
        <v>24</v>
      </c>
      <c r="G1890" s="3">
        <v>1137</v>
      </c>
      <c r="H1890">
        <v>625.35</v>
      </c>
      <c r="I1890">
        <v>530</v>
      </c>
      <c r="J1890">
        <v>448.38</v>
      </c>
      <c r="K1890" s="34">
        <v>291.5</v>
      </c>
      <c r="L1890">
        <v>156.88</v>
      </c>
      <c r="M1890">
        <v>34.99</v>
      </c>
      <c r="N1890">
        <v>0</v>
      </c>
      <c r="O1890">
        <v>0</v>
      </c>
      <c r="P1890">
        <v>0.02</v>
      </c>
      <c r="Q1890">
        <v>39.369999999999997</v>
      </c>
      <c r="S1890" t="s">
        <v>5385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F1891" t="s">
        <v>24</v>
      </c>
      <c r="G1891">
        <v>38</v>
      </c>
      <c r="H1891">
        <v>476.9</v>
      </c>
      <c r="I1891">
        <v>15</v>
      </c>
      <c r="J1891">
        <v>427.73</v>
      </c>
      <c r="K1891" s="34">
        <v>187.93</v>
      </c>
      <c r="L1891">
        <v>239.8</v>
      </c>
      <c r="M1891">
        <v>56.06</v>
      </c>
      <c r="N1891">
        <v>0</v>
      </c>
      <c r="O1891">
        <v>0</v>
      </c>
      <c r="P1891">
        <v>0.02</v>
      </c>
      <c r="Q1891">
        <v>39.39</v>
      </c>
      <c r="S1891" t="s">
        <v>5385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F1892" t="s">
        <v>24</v>
      </c>
      <c r="G1892">
        <v>31</v>
      </c>
      <c r="H1892">
        <v>721.06</v>
      </c>
      <c r="I1892">
        <v>9</v>
      </c>
      <c r="J1892">
        <v>411.87</v>
      </c>
      <c r="K1892" s="34">
        <v>209.34</v>
      </c>
      <c r="L1892">
        <v>202.53</v>
      </c>
      <c r="M1892">
        <v>49.17</v>
      </c>
      <c r="N1892">
        <v>0</v>
      </c>
      <c r="O1892">
        <v>0</v>
      </c>
      <c r="P1892">
        <v>0.02</v>
      </c>
      <c r="Q1892">
        <v>39.409999999999997</v>
      </c>
      <c r="S1892" t="s">
        <v>5385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F1893" t="s">
        <v>24</v>
      </c>
      <c r="G1893">
        <v>58</v>
      </c>
      <c r="H1893">
        <v>446.6</v>
      </c>
      <c r="I1893">
        <v>41</v>
      </c>
      <c r="J1893">
        <v>408.8</v>
      </c>
      <c r="K1893" s="34">
        <v>315.7</v>
      </c>
      <c r="L1893">
        <v>93.1</v>
      </c>
      <c r="M1893">
        <v>22.77</v>
      </c>
      <c r="N1893">
        <v>0</v>
      </c>
      <c r="O1893">
        <v>0</v>
      </c>
      <c r="P1893">
        <v>0.02</v>
      </c>
      <c r="Q1893">
        <v>39.43</v>
      </c>
      <c r="S1893" t="s">
        <v>5385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F1894" t="s">
        <v>24</v>
      </c>
      <c r="G1894">
        <v>15</v>
      </c>
      <c r="H1894">
        <v>546</v>
      </c>
      <c r="I1894">
        <v>5</v>
      </c>
      <c r="J1894">
        <v>367.18</v>
      </c>
      <c r="K1894" s="34">
        <v>182</v>
      </c>
      <c r="L1894">
        <v>185.18</v>
      </c>
      <c r="M1894">
        <v>50.43</v>
      </c>
      <c r="N1894">
        <v>0</v>
      </c>
      <c r="O1894">
        <v>0</v>
      </c>
      <c r="P1894">
        <v>0.02</v>
      </c>
      <c r="Q1894">
        <v>39.44</v>
      </c>
      <c r="S1894" t="s">
        <v>5385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F1895" t="s">
        <v>24</v>
      </c>
      <c r="G1895">
        <v>19</v>
      </c>
      <c r="H1895">
        <v>614.84</v>
      </c>
      <c r="I1895">
        <v>6</v>
      </c>
      <c r="J1895">
        <v>341.7</v>
      </c>
      <c r="K1895" s="34">
        <v>194.16</v>
      </c>
      <c r="L1895">
        <v>147.54</v>
      </c>
      <c r="M1895">
        <v>43.18</v>
      </c>
      <c r="N1895">
        <v>0</v>
      </c>
      <c r="O1895">
        <v>0</v>
      </c>
      <c r="P1895">
        <v>0.01</v>
      </c>
      <c r="Q1895">
        <v>39.46</v>
      </c>
      <c r="S1895" t="s">
        <v>5385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F1896" t="s">
        <v>24</v>
      </c>
      <c r="G1896">
        <v>35</v>
      </c>
      <c r="H1896">
        <v>649.95000000000005</v>
      </c>
      <c r="I1896">
        <v>9</v>
      </c>
      <c r="J1896">
        <v>330.9</v>
      </c>
      <c r="K1896" s="34">
        <v>167.13</v>
      </c>
      <c r="L1896">
        <v>163.77000000000001</v>
      </c>
      <c r="M1896">
        <v>49.49</v>
      </c>
      <c r="N1896">
        <v>0</v>
      </c>
      <c r="O1896">
        <v>0</v>
      </c>
      <c r="P1896">
        <v>0.01</v>
      </c>
      <c r="Q1896">
        <v>39.47</v>
      </c>
      <c r="S1896" t="s">
        <v>5385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F1897" t="s">
        <v>24</v>
      </c>
      <c r="G1897">
        <v>30</v>
      </c>
      <c r="H1897">
        <v>763.5</v>
      </c>
      <c r="I1897">
        <v>8</v>
      </c>
      <c r="J1897">
        <v>326.35000000000002</v>
      </c>
      <c r="K1897" s="34">
        <v>203.6</v>
      </c>
      <c r="L1897">
        <v>122.75</v>
      </c>
      <c r="M1897">
        <v>37.61</v>
      </c>
      <c r="N1897">
        <v>0</v>
      </c>
      <c r="O1897">
        <v>0</v>
      </c>
      <c r="P1897">
        <v>0.01</v>
      </c>
      <c r="Q1897">
        <v>39.479999999999997</v>
      </c>
      <c r="S1897" t="s">
        <v>5385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F1898" t="s">
        <v>24</v>
      </c>
      <c r="G1898">
        <v>11</v>
      </c>
      <c r="H1898">
        <v>285.33999999999997</v>
      </c>
      <c r="I1898">
        <v>7</v>
      </c>
      <c r="J1898">
        <v>319.33999999999997</v>
      </c>
      <c r="K1898" s="34">
        <v>181.58</v>
      </c>
      <c r="L1898">
        <v>137.76</v>
      </c>
      <c r="M1898">
        <v>43.14</v>
      </c>
      <c r="N1898">
        <v>0</v>
      </c>
      <c r="O1898">
        <v>0</v>
      </c>
      <c r="P1898">
        <v>0.01</v>
      </c>
      <c r="Q1898">
        <v>39.5</v>
      </c>
      <c r="S1898" t="s">
        <v>5385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F1899" t="s">
        <v>24</v>
      </c>
      <c r="G1899">
        <v>16</v>
      </c>
      <c r="H1899">
        <v>228</v>
      </c>
      <c r="I1899">
        <v>10</v>
      </c>
      <c r="J1899">
        <v>300.58999999999997</v>
      </c>
      <c r="K1899" s="34">
        <v>141.99</v>
      </c>
      <c r="L1899">
        <v>158.6</v>
      </c>
      <c r="M1899">
        <v>52.76</v>
      </c>
      <c r="N1899">
        <v>0</v>
      </c>
      <c r="O1899">
        <v>0</v>
      </c>
      <c r="P1899">
        <v>0.01</v>
      </c>
      <c r="Q1899">
        <v>39.51</v>
      </c>
      <c r="S1899" t="s">
        <v>5385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F1900" t="s">
        <v>24</v>
      </c>
      <c r="G1900">
        <v>9</v>
      </c>
      <c r="H1900">
        <v>207.27</v>
      </c>
      <c r="I1900">
        <v>7</v>
      </c>
      <c r="J1900">
        <v>296.89999999999998</v>
      </c>
      <c r="K1900" s="34">
        <v>161.21</v>
      </c>
      <c r="L1900">
        <v>135.69</v>
      </c>
      <c r="M1900">
        <v>45.7</v>
      </c>
      <c r="N1900">
        <v>0</v>
      </c>
      <c r="O1900">
        <v>0</v>
      </c>
      <c r="P1900">
        <v>0.01</v>
      </c>
      <c r="Q1900">
        <v>39.520000000000003</v>
      </c>
      <c r="S1900" t="s">
        <v>5385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F1901" t="s">
        <v>24</v>
      </c>
      <c r="G1901">
        <v>26</v>
      </c>
      <c r="H1901">
        <v>901.68</v>
      </c>
      <c r="I1901">
        <v>5</v>
      </c>
      <c r="J1901">
        <v>290</v>
      </c>
      <c r="K1901" s="34">
        <v>173.4</v>
      </c>
      <c r="L1901">
        <v>116.6</v>
      </c>
      <c r="M1901">
        <v>40.21</v>
      </c>
      <c r="N1901">
        <v>0</v>
      </c>
      <c r="O1901">
        <v>0</v>
      </c>
      <c r="P1901">
        <v>0.01</v>
      </c>
      <c r="Q1901">
        <v>39.54</v>
      </c>
      <c r="S1901" t="s">
        <v>5385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F1902" t="s">
        <v>24</v>
      </c>
      <c r="G1902">
        <v>41</v>
      </c>
      <c r="H1902">
        <v>141.44999999999999</v>
      </c>
      <c r="I1902">
        <v>50</v>
      </c>
      <c r="J1902">
        <v>264.23</v>
      </c>
      <c r="K1902" s="34">
        <v>172.5</v>
      </c>
      <c r="L1902">
        <v>91.73</v>
      </c>
      <c r="M1902">
        <v>34.72</v>
      </c>
      <c r="N1902">
        <v>0</v>
      </c>
      <c r="O1902">
        <v>0</v>
      </c>
      <c r="P1902">
        <v>0.01</v>
      </c>
      <c r="Q1902">
        <v>39.549999999999997</v>
      </c>
      <c r="S1902" t="s">
        <v>5385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F1903" t="s">
        <v>24</v>
      </c>
      <c r="G1903">
        <v>10</v>
      </c>
      <c r="H1903">
        <v>505.1</v>
      </c>
      <c r="I1903">
        <v>3</v>
      </c>
      <c r="J1903">
        <v>259.17</v>
      </c>
      <c r="K1903" s="34">
        <v>151.53</v>
      </c>
      <c r="L1903">
        <v>107.64</v>
      </c>
      <c r="M1903">
        <v>41.53</v>
      </c>
      <c r="N1903">
        <v>0</v>
      </c>
      <c r="O1903">
        <v>0</v>
      </c>
      <c r="P1903">
        <v>0.01</v>
      </c>
      <c r="Q1903">
        <v>39.56</v>
      </c>
      <c r="S1903" t="s">
        <v>5385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F1904" t="s">
        <v>24</v>
      </c>
      <c r="G1904">
        <v>22</v>
      </c>
      <c r="H1904">
        <v>314.82</v>
      </c>
      <c r="I1904">
        <v>10</v>
      </c>
      <c r="J1904">
        <v>234.57</v>
      </c>
      <c r="K1904" s="34">
        <v>143.1</v>
      </c>
      <c r="L1904">
        <v>91.47</v>
      </c>
      <c r="M1904">
        <v>38.99</v>
      </c>
      <c r="N1904">
        <v>0</v>
      </c>
      <c r="O1904">
        <v>0</v>
      </c>
      <c r="P1904">
        <v>0.01</v>
      </c>
      <c r="Q1904">
        <v>39.57</v>
      </c>
      <c r="S1904" t="s">
        <v>5385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F1905" t="s">
        <v>24</v>
      </c>
      <c r="G1905">
        <v>18</v>
      </c>
      <c r="H1905">
        <v>363.24</v>
      </c>
      <c r="I1905">
        <v>5</v>
      </c>
      <c r="J1905">
        <v>216.05</v>
      </c>
      <c r="K1905" s="34">
        <v>105.4</v>
      </c>
      <c r="L1905">
        <v>110.65</v>
      </c>
      <c r="M1905">
        <v>51.21</v>
      </c>
      <c r="N1905">
        <v>0</v>
      </c>
      <c r="O1905">
        <v>0</v>
      </c>
      <c r="P1905">
        <v>0.01</v>
      </c>
      <c r="Q1905">
        <v>39.58</v>
      </c>
      <c r="S1905" t="s">
        <v>5385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F1906" t="s">
        <v>24</v>
      </c>
      <c r="G1906">
        <v>18</v>
      </c>
      <c r="H1906">
        <v>565.02</v>
      </c>
      <c r="I1906">
        <v>4</v>
      </c>
      <c r="J1906">
        <v>198.7</v>
      </c>
      <c r="K1906" s="34">
        <v>125.56</v>
      </c>
      <c r="L1906">
        <v>73.14</v>
      </c>
      <c r="M1906">
        <v>36.81</v>
      </c>
      <c r="N1906">
        <v>0</v>
      </c>
      <c r="O1906">
        <v>0</v>
      </c>
      <c r="P1906">
        <v>0.01</v>
      </c>
      <c r="Q1906">
        <v>39.590000000000003</v>
      </c>
      <c r="S1906" t="s">
        <v>5385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F1907" t="s">
        <v>24</v>
      </c>
      <c r="G1907">
        <v>23</v>
      </c>
      <c r="H1907">
        <v>414.92</v>
      </c>
      <c r="I1907">
        <v>5</v>
      </c>
      <c r="J1907">
        <v>191.39</v>
      </c>
      <c r="K1907" s="34">
        <v>90.2</v>
      </c>
      <c r="L1907">
        <v>101.19</v>
      </c>
      <c r="M1907">
        <v>52.87</v>
      </c>
      <c r="N1907">
        <v>0</v>
      </c>
      <c r="O1907">
        <v>0</v>
      </c>
      <c r="P1907">
        <v>0.01</v>
      </c>
      <c r="Q1907">
        <v>39.590000000000003</v>
      </c>
      <c r="S1907" t="s">
        <v>5385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F1908" t="s">
        <v>24</v>
      </c>
      <c r="G1908">
        <v>11</v>
      </c>
      <c r="H1908">
        <v>492.69</v>
      </c>
      <c r="I1908">
        <v>3</v>
      </c>
      <c r="J1908">
        <v>188.46</v>
      </c>
      <c r="K1908" s="34">
        <v>134.37</v>
      </c>
      <c r="L1908">
        <v>54.09</v>
      </c>
      <c r="M1908">
        <v>28.7</v>
      </c>
      <c r="N1908">
        <v>0</v>
      </c>
      <c r="O1908">
        <v>0</v>
      </c>
      <c r="P1908">
        <v>0.01</v>
      </c>
      <c r="Q1908">
        <v>39.6</v>
      </c>
      <c r="S1908" t="s">
        <v>5385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F1909" t="s">
        <v>24</v>
      </c>
      <c r="G1909">
        <v>24</v>
      </c>
      <c r="H1909">
        <v>412.32</v>
      </c>
      <c r="I1909">
        <v>5</v>
      </c>
      <c r="J1909">
        <v>184.9</v>
      </c>
      <c r="K1909" s="34">
        <v>85.9</v>
      </c>
      <c r="L1909">
        <v>99</v>
      </c>
      <c r="M1909">
        <v>53.54</v>
      </c>
      <c r="N1909">
        <v>0</v>
      </c>
      <c r="O1909">
        <v>0</v>
      </c>
      <c r="P1909">
        <v>0.01</v>
      </c>
      <c r="Q1909">
        <v>39.61</v>
      </c>
      <c r="S1909" t="s">
        <v>5385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F1910" t="s">
        <v>24</v>
      </c>
      <c r="G1910">
        <v>30</v>
      </c>
      <c r="H1910">
        <v>522.9</v>
      </c>
      <c r="I1910">
        <v>5</v>
      </c>
      <c r="J1910">
        <v>182.06</v>
      </c>
      <c r="K1910" s="34">
        <v>86.73</v>
      </c>
      <c r="L1910">
        <v>95.33</v>
      </c>
      <c r="M1910">
        <v>52.36</v>
      </c>
      <c r="N1910">
        <v>0</v>
      </c>
      <c r="O1910">
        <v>0</v>
      </c>
      <c r="P1910">
        <v>0.01</v>
      </c>
      <c r="Q1910">
        <v>39.619999999999997</v>
      </c>
      <c r="S1910" t="s">
        <v>5385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F1911" t="s">
        <v>24</v>
      </c>
      <c r="G1911">
        <v>26</v>
      </c>
      <c r="H1911">
        <v>629.20000000000005</v>
      </c>
      <c r="I1911">
        <v>4</v>
      </c>
      <c r="J1911">
        <v>172.97</v>
      </c>
      <c r="K1911" s="34">
        <v>96.8</v>
      </c>
      <c r="L1911">
        <v>76.17</v>
      </c>
      <c r="M1911">
        <v>44.04</v>
      </c>
      <c r="N1911">
        <v>0</v>
      </c>
      <c r="O1911">
        <v>0</v>
      </c>
      <c r="P1911">
        <v>0.01</v>
      </c>
      <c r="Q1911">
        <v>39.630000000000003</v>
      </c>
      <c r="S1911" t="s">
        <v>5385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F1912" t="s">
        <v>24</v>
      </c>
      <c r="G1912">
        <v>22</v>
      </c>
      <c r="H1912">
        <v>529.98</v>
      </c>
      <c r="I1912">
        <v>5</v>
      </c>
      <c r="J1912">
        <v>168.75</v>
      </c>
      <c r="K1912" s="34">
        <v>120.45</v>
      </c>
      <c r="L1912">
        <v>48.3</v>
      </c>
      <c r="M1912">
        <v>28.62</v>
      </c>
      <c r="N1912">
        <v>0</v>
      </c>
      <c r="O1912">
        <v>0</v>
      </c>
      <c r="P1912">
        <v>0.01</v>
      </c>
      <c r="Q1912">
        <v>39.630000000000003</v>
      </c>
      <c r="S1912" t="s">
        <v>5385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F1913" t="s">
        <v>24</v>
      </c>
      <c r="G1913">
        <v>16</v>
      </c>
      <c r="H1913">
        <v>407.04</v>
      </c>
      <c r="I1913">
        <v>3</v>
      </c>
      <c r="J1913">
        <v>165</v>
      </c>
      <c r="K1913" s="34">
        <v>76.319999999999993</v>
      </c>
      <c r="L1913">
        <v>88.68</v>
      </c>
      <c r="M1913">
        <v>53.75</v>
      </c>
      <c r="N1913">
        <v>0</v>
      </c>
      <c r="O1913">
        <v>0</v>
      </c>
      <c r="P1913">
        <v>0.01</v>
      </c>
      <c r="Q1913">
        <v>39.64</v>
      </c>
      <c r="S1913" t="s">
        <v>5385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F1914" t="s">
        <v>24</v>
      </c>
      <c r="G1914">
        <v>13</v>
      </c>
      <c r="H1914">
        <v>305.63</v>
      </c>
      <c r="I1914">
        <v>5</v>
      </c>
      <c r="J1914">
        <v>164.85</v>
      </c>
      <c r="K1914" s="34">
        <v>117.55</v>
      </c>
      <c r="L1914">
        <v>47.3</v>
      </c>
      <c r="M1914">
        <v>28.69</v>
      </c>
      <c r="N1914">
        <v>0</v>
      </c>
      <c r="O1914">
        <v>0</v>
      </c>
      <c r="P1914">
        <v>0.01</v>
      </c>
      <c r="Q1914">
        <v>39.65</v>
      </c>
      <c r="S1914" t="s">
        <v>5385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F1915">
        <v>5</v>
      </c>
      <c r="G1915">
        <v>28</v>
      </c>
      <c r="H1915">
        <v>625.24</v>
      </c>
      <c r="I1915">
        <v>5</v>
      </c>
      <c r="J1915">
        <v>162.34</v>
      </c>
      <c r="K1915" s="34">
        <v>111.65</v>
      </c>
      <c r="L1915">
        <v>50.69</v>
      </c>
      <c r="M1915">
        <v>31.22</v>
      </c>
      <c r="N1915">
        <v>0</v>
      </c>
      <c r="O1915">
        <v>0</v>
      </c>
      <c r="P1915">
        <v>0.01</v>
      </c>
      <c r="Q1915">
        <v>39.65</v>
      </c>
      <c r="S1915" t="s">
        <v>5385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F1916" t="s">
        <v>24</v>
      </c>
      <c r="G1916">
        <v>0</v>
      </c>
      <c r="H1916">
        <v>0</v>
      </c>
      <c r="I1916">
        <v>1</v>
      </c>
      <c r="J1916">
        <v>152.5</v>
      </c>
      <c r="K1916" s="34">
        <v>75.930000000000007</v>
      </c>
      <c r="L1916">
        <v>76.569999999999993</v>
      </c>
      <c r="M1916">
        <v>50.21</v>
      </c>
      <c r="N1916">
        <v>0</v>
      </c>
      <c r="O1916">
        <v>0</v>
      </c>
      <c r="P1916">
        <v>0.01</v>
      </c>
      <c r="Q1916">
        <v>39.659999999999997</v>
      </c>
      <c r="S1916" t="s">
        <v>5385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F1917" t="s">
        <v>24</v>
      </c>
      <c r="G1917">
        <v>19</v>
      </c>
      <c r="H1917">
        <v>596.41</v>
      </c>
      <c r="I1917">
        <v>3</v>
      </c>
      <c r="J1917">
        <v>145.69999999999999</v>
      </c>
      <c r="K1917" s="34">
        <v>94.17</v>
      </c>
      <c r="L1917">
        <v>51.53</v>
      </c>
      <c r="M1917">
        <v>35.369999999999997</v>
      </c>
      <c r="N1917">
        <v>0</v>
      </c>
      <c r="O1917">
        <v>0</v>
      </c>
      <c r="P1917">
        <v>0.01</v>
      </c>
      <c r="Q1917">
        <v>39.67</v>
      </c>
      <c r="S1917" t="s">
        <v>5385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F1918" t="s">
        <v>24</v>
      </c>
      <c r="G1918">
        <v>754</v>
      </c>
      <c r="H1918" s="3">
        <v>9070.6200000000008</v>
      </c>
      <c r="I1918">
        <v>6</v>
      </c>
      <c r="J1918">
        <v>140.97</v>
      </c>
      <c r="K1918" s="34">
        <v>67.8</v>
      </c>
      <c r="L1918">
        <v>73.17</v>
      </c>
      <c r="M1918">
        <v>51.9</v>
      </c>
      <c r="N1918">
        <v>0</v>
      </c>
      <c r="O1918">
        <v>0</v>
      </c>
      <c r="P1918">
        <v>0.01</v>
      </c>
      <c r="Q1918">
        <v>39.67</v>
      </c>
      <c r="S1918" t="s">
        <v>5385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F1919" t="s">
        <v>24</v>
      </c>
      <c r="G1919">
        <v>20</v>
      </c>
      <c r="H1919">
        <v>532</v>
      </c>
      <c r="I1919">
        <v>4</v>
      </c>
      <c r="J1919">
        <v>140.19999999999999</v>
      </c>
      <c r="K1919" s="34">
        <v>106.4</v>
      </c>
      <c r="L1919">
        <v>33.799999999999997</v>
      </c>
      <c r="M1919">
        <v>24.11</v>
      </c>
      <c r="N1919">
        <v>0</v>
      </c>
      <c r="O1919">
        <v>0</v>
      </c>
      <c r="P1919">
        <v>0.01</v>
      </c>
      <c r="Q1919">
        <v>39.68</v>
      </c>
      <c r="S1919" t="s">
        <v>5385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F1920" t="s">
        <v>24</v>
      </c>
      <c r="G1920">
        <v>50</v>
      </c>
      <c r="H1920">
        <v>627.5</v>
      </c>
      <c r="I1920">
        <v>5</v>
      </c>
      <c r="J1920">
        <v>139.9</v>
      </c>
      <c r="K1920" s="34">
        <v>62.75</v>
      </c>
      <c r="L1920">
        <v>77.150000000000006</v>
      </c>
      <c r="M1920">
        <v>55.15</v>
      </c>
      <c r="N1920">
        <v>0</v>
      </c>
      <c r="O1920">
        <v>0</v>
      </c>
      <c r="P1920">
        <v>0.01</v>
      </c>
      <c r="Q1920">
        <v>39.68</v>
      </c>
      <c r="S1920" t="s">
        <v>5385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F1921" t="s">
        <v>24</v>
      </c>
      <c r="G1921">
        <v>27</v>
      </c>
      <c r="H1921">
        <v>676.08</v>
      </c>
      <c r="I1921">
        <v>3</v>
      </c>
      <c r="J1921">
        <v>139.75</v>
      </c>
      <c r="K1921" s="34">
        <v>75.12</v>
      </c>
      <c r="L1921">
        <v>64.63</v>
      </c>
      <c r="M1921">
        <v>46.25</v>
      </c>
      <c r="N1921">
        <v>0</v>
      </c>
      <c r="O1921">
        <v>0</v>
      </c>
      <c r="P1921">
        <v>0.01</v>
      </c>
      <c r="Q1921">
        <v>39.69</v>
      </c>
      <c r="S1921" t="s">
        <v>5385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F1922" t="s">
        <v>24</v>
      </c>
      <c r="G1922">
        <v>41</v>
      </c>
      <c r="H1922">
        <v>506.76</v>
      </c>
      <c r="I1922">
        <v>5</v>
      </c>
      <c r="J1922">
        <v>129.54</v>
      </c>
      <c r="K1922" s="34">
        <v>61.8</v>
      </c>
      <c r="L1922">
        <v>67.739999999999995</v>
      </c>
      <c r="M1922">
        <v>52.29</v>
      </c>
      <c r="N1922">
        <v>0</v>
      </c>
      <c r="O1922">
        <v>0</v>
      </c>
      <c r="P1922">
        <v>0.01</v>
      </c>
      <c r="Q1922">
        <v>39.700000000000003</v>
      </c>
      <c r="S1922" t="s">
        <v>5385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F1923" t="s">
        <v>24</v>
      </c>
      <c r="G1923">
        <v>118</v>
      </c>
      <c r="H1923">
        <v>407.1</v>
      </c>
      <c r="I1923">
        <v>27</v>
      </c>
      <c r="J1923">
        <v>128.78</v>
      </c>
      <c r="K1923" s="34">
        <v>93.15</v>
      </c>
      <c r="L1923">
        <v>35.630000000000003</v>
      </c>
      <c r="M1923">
        <v>27.67</v>
      </c>
      <c r="N1923">
        <v>0</v>
      </c>
      <c r="O1923">
        <v>0</v>
      </c>
      <c r="P1923">
        <v>0.01</v>
      </c>
      <c r="Q1923">
        <v>39.700000000000003</v>
      </c>
      <c r="S1923" t="s">
        <v>5385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F1924" t="s">
        <v>24</v>
      </c>
      <c r="G1924">
        <v>36</v>
      </c>
      <c r="H1924">
        <v>830.16</v>
      </c>
      <c r="I1924">
        <v>3</v>
      </c>
      <c r="J1924">
        <v>116.09</v>
      </c>
      <c r="K1924" s="34">
        <v>69.05</v>
      </c>
      <c r="L1924">
        <v>47.04</v>
      </c>
      <c r="M1924">
        <v>40.520000000000003</v>
      </c>
      <c r="N1924">
        <v>0</v>
      </c>
      <c r="O1924">
        <v>0</v>
      </c>
      <c r="P1924">
        <v>0</v>
      </c>
      <c r="Q1924">
        <v>39.71</v>
      </c>
      <c r="S1924" t="s">
        <v>5385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F1925" t="s">
        <v>66</v>
      </c>
      <c r="G1925">
        <v>12</v>
      </c>
      <c r="H1925">
        <v>360.36</v>
      </c>
      <c r="I1925">
        <v>2</v>
      </c>
      <c r="J1925">
        <v>116</v>
      </c>
      <c r="K1925" s="34">
        <v>60.06</v>
      </c>
      <c r="L1925">
        <v>55.94</v>
      </c>
      <c r="M1925">
        <v>48.22</v>
      </c>
      <c r="N1925">
        <v>0</v>
      </c>
      <c r="O1925">
        <v>0</v>
      </c>
      <c r="P1925">
        <v>0</v>
      </c>
      <c r="Q1925">
        <v>39.71</v>
      </c>
      <c r="S1925" t="s">
        <v>5385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F1926" t="s">
        <v>24</v>
      </c>
      <c r="G1926">
        <v>27</v>
      </c>
      <c r="H1926">
        <v>329.13</v>
      </c>
      <c r="I1926">
        <v>4</v>
      </c>
      <c r="J1926">
        <v>116</v>
      </c>
      <c r="K1926" s="34">
        <v>48.76</v>
      </c>
      <c r="L1926">
        <v>67.239999999999995</v>
      </c>
      <c r="M1926">
        <v>57.97</v>
      </c>
      <c r="N1926">
        <v>0</v>
      </c>
      <c r="O1926">
        <v>0</v>
      </c>
      <c r="P1926">
        <v>0</v>
      </c>
      <c r="Q1926">
        <v>39.72</v>
      </c>
      <c r="S1926" t="s">
        <v>5385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F1927" t="s">
        <v>24</v>
      </c>
      <c r="G1927">
        <v>21</v>
      </c>
      <c r="H1927">
        <v>270.27</v>
      </c>
      <c r="I1927">
        <v>4</v>
      </c>
      <c r="J1927">
        <v>110.55</v>
      </c>
      <c r="K1927" s="34">
        <v>51.48</v>
      </c>
      <c r="L1927">
        <v>59.07</v>
      </c>
      <c r="M1927">
        <v>53.43</v>
      </c>
      <c r="N1927">
        <v>0</v>
      </c>
      <c r="O1927">
        <v>0</v>
      </c>
      <c r="P1927">
        <v>0</v>
      </c>
      <c r="Q1927">
        <v>39.72</v>
      </c>
      <c r="S1927" t="s">
        <v>5385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F1928" t="s">
        <v>24</v>
      </c>
      <c r="G1928">
        <v>13</v>
      </c>
      <c r="H1928">
        <v>330.72</v>
      </c>
      <c r="I1928">
        <v>3</v>
      </c>
      <c r="J1928">
        <v>107.04</v>
      </c>
      <c r="K1928" s="34">
        <v>76.319999999999993</v>
      </c>
      <c r="L1928">
        <v>30.72</v>
      </c>
      <c r="M1928">
        <v>28.7</v>
      </c>
      <c r="N1928">
        <v>0</v>
      </c>
      <c r="O1928">
        <v>0</v>
      </c>
      <c r="P1928">
        <v>0</v>
      </c>
      <c r="Q1928">
        <v>39.729999999999997</v>
      </c>
      <c r="S1928" t="s">
        <v>5385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F1929" t="s">
        <v>24</v>
      </c>
      <c r="G1929">
        <v>16</v>
      </c>
      <c r="H1929">
        <v>416.96</v>
      </c>
      <c r="I1929">
        <v>2</v>
      </c>
      <c r="J1929">
        <v>107</v>
      </c>
      <c r="K1929" s="34">
        <v>52.12</v>
      </c>
      <c r="L1929">
        <v>54.88</v>
      </c>
      <c r="M1929">
        <v>51.29</v>
      </c>
      <c r="N1929">
        <v>0</v>
      </c>
      <c r="O1929">
        <v>0</v>
      </c>
      <c r="P1929">
        <v>0</v>
      </c>
      <c r="Q1929">
        <v>39.729999999999997</v>
      </c>
      <c r="S1929" t="s">
        <v>5385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F1930" t="s">
        <v>24</v>
      </c>
      <c r="G1930">
        <v>60</v>
      </c>
      <c r="H1930" s="3">
        <v>1529.4</v>
      </c>
      <c r="I1930">
        <v>3</v>
      </c>
      <c r="J1930">
        <v>103.11</v>
      </c>
      <c r="K1930" s="34">
        <v>76.47</v>
      </c>
      <c r="L1930">
        <v>26.64</v>
      </c>
      <c r="M1930">
        <v>25.84</v>
      </c>
      <c r="N1930">
        <v>0</v>
      </c>
      <c r="O1930">
        <v>0</v>
      </c>
      <c r="P1930">
        <v>0</v>
      </c>
      <c r="Q1930">
        <v>39.729999999999997</v>
      </c>
      <c r="S1930" t="s">
        <v>5385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F1931" t="s">
        <v>24</v>
      </c>
      <c r="G1931">
        <v>16</v>
      </c>
      <c r="H1931">
        <v>396.16</v>
      </c>
      <c r="I1931">
        <v>3</v>
      </c>
      <c r="J1931">
        <v>97.32</v>
      </c>
      <c r="K1931" s="34">
        <v>73.86</v>
      </c>
      <c r="L1931">
        <v>23.46</v>
      </c>
      <c r="M1931">
        <v>24.11</v>
      </c>
      <c r="N1931">
        <v>0</v>
      </c>
      <c r="O1931">
        <v>0</v>
      </c>
      <c r="P1931">
        <v>0</v>
      </c>
      <c r="Q1931">
        <v>39.74</v>
      </c>
      <c r="S1931" t="s">
        <v>5385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F1932" t="s">
        <v>24</v>
      </c>
      <c r="G1932">
        <v>22</v>
      </c>
      <c r="H1932">
        <v>523.6</v>
      </c>
      <c r="I1932">
        <v>2</v>
      </c>
      <c r="J1932">
        <v>88.21</v>
      </c>
      <c r="K1932" s="34">
        <v>47.6</v>
      </c>
      <c r="L1932">
        <v>40.61</v>
      </c>
      <c r="M1932">
        <v>46.04</v>
      </c>
      <c r="N1932">
        <v>0</v>
      </c>
      <c r="O1932">
        <v>0</v>
      </c>
      <c r="P1932">
        <v>0</v>
      </c>
      <c r="Q1932">
        <v>39.74</v>
      </c>
      <c r="S1932" t="s">
        <v>5385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F1933" t="s">
        <v>24</v>
      </c>
      <c r="G1933">
        <v>31</v>
      </c>
      <c r="H1933">
        <v>436.48</v>
      </c>
      <c r="I1933">
        <v>3</v>
      </c>
      <c r="J1933">
        <v>86.22</v>
      </c>
      <c r="K1933" s="34">
        <v>42.24</v>
      </c>
      <c r="L1933">
        <v>43.98</v>
      </c>
      <c r="M1933">
        <v>51.01</v>
      </c>
      <c r="N1933">
        <v>0</v>
      </c>
      <c r="O1933">
        <v>0</v>
      </c>
      <c r="P1933">
        <v>0</v>
      </c>
      <c r="Q1933">
        <v>39.75</v>
      </c>
      <c r="S1933" t="s">
        <v>5385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F1934" t="s">
        <v>24</v>
      </c>
      <c r="G1934">
        <v>24</v>
      </c>
      <c r="H1934">
        <v>660.72</v>
      </c>
      <c r="I1934">
        <v>2</v>
      </c>
      <c r="J1934">
        <v>77.22</v>
      </c>
      <c r="K1934" s="34">
        <v>55.06</v>
      </c>
      <c r="L1934">
        <v>22.16</v>
      </c>
      <c r="M1934">
        <v>28.7</v>
      </c>
      <c r="N1934">
        <v>0</v>
      </c>
      <c r="O1934">
        <v>0</v>
      </c>
      <c r="P1934">
        <v>0</v>
      </c>
      <c r="Q1934">
        <v>39.75</v>
      </c>
      <c r="S1934" t="s">
        <v>5385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F1935" t="s">
        <v>24</v>
      </c>
      <c r="G1935">
        <v>15</v>
      </c>
      <c r="H1935">
        <v>556.04999999999995</v>
      </c>
      <c r="I1935">
        <v>1</v>
      </c>
      <c r="J1935">
        <v>67.27</v>
      </c>
      <c r="K1935" s="34">
        <v>37.07</v>
      </c>
      <c r="L1935">
        <v>30.2</v>
      </c>
      <c r="M1935">
        <v>44.89</v>
      </c>
      <c r="N1935">
        <v>0</v>
      </c>
      <c r="O1935">
        <v>0</v>
      </c>
      <c r="P1935">
        <v>0</v>
      </c>
      <c r="Q1935">
        <v>39.75</v>
      </c>
      <c r="S1935" t="s">
        <v>5385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F1936" t="s">
        <v>24</v>
      </c>
      <c r="G1936">
        <v>23</v>
      </c>
      <c r="H1936">
        <v>810.29</v>
      </c>
      <c r="I1936">
        <v>1</v>
      </c>
      <c r="J1936">
        <v>64</v>
      </c>
      <c r="K1936" s="34">
        <v>35.229999999999997</v>
      </c>
      <c r="L1936">
        <v>28.77</v>
      </c>
      <c r="M1936">
        <v>44.95</v>
      </c>
      <c r="N1936">
        <v>0</v>
      </c>
      <c r="O1936">
        <v>0</v>
      </c>
      <c r="P1936">
        <v>0</v>
      </c>
      <c r="Q1936">
        <v>39.76</v>
      </c>
      <c r="S1936" t="s">
        <v>5385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F1937" t="s">
        <v>24</v>
      </c>
      <c r="G1937">
        <v>56</v>
      </c>
      <c r="H1937" s="3">
        <v>1786.96</v>
      </c>
      <c r="I1937">
        <v>1</v>
      </c>
      <c r="J1937">
        <v>60</v>
      </c>
      <c r="K1937" s="34">
        <v>31.91</v>
      </c>
      <c r="L1937">
        <v>28.09</v>
      </c>
      <c r="M1937">
        <v>46.82</v>
      </c>
      <c r="N1937">
        <v>0</v>
      </c>
      <c r="O1937">
        <v>0</v>
      </c>
      <c r="P1937">
        <v>0</v>
      </c>
      <c r="Q1937">
        <v>39.76</v>
      </c>
      <c r="S1937" t="s">
        <v>5385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F1938" t="s">
        <v>24</v>
      </c>
      <c r="G1938">
        <v>21</v>
      </c>
      <c r="H1938">
        <v>659.19</v>
      </c>
      <c r="I1938">
        <v>1</v>
      </c>
      <c r="J1938">
        <v>59</v>
      </c>
      <c r="K1938" s="34">
        <v>31.39</v>
      </c>
      <c r="L1938">
        <v>27.61</v>
      </c>
      <c r="M1938">
        <v>46.8</v>
      </c>
      <c r="N1938">
        <v>0</v>
      </c>
      <c r="O1938">
        <v>0</v>
      </c>
      <c r="P1938">
        <v>0</v>
      </c>
      <c r="Q1938">
        <v>39.76</v>
      </c>
      <c r="S1938" t="s">
        <v>5385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F1939" t="s">
        <v>24</v>
      </c>
      <c r="G1939">
        <v>33</v>
      </c>
      <c r="H1939">
        <v>464.64</v>
      </c>
      <c r="I1939">
        <v>2</v>
      </c>
      <c r="J1939">
        <v>57.37</v>
      </c>
      <c r="K1939" s="34">
        <v>28.16</v>
      </c>
      <c r="L1939">
        <v>29.21</v>
      </c>
      <c r="M1939">
        <v>50.92</v>
      </c>
      <c r="N1939">
        <v>0</v>
      </c>
      <c r="O1939">
        <v>0</v>
      </c>
      <c r="P1939">
        <v>0</v>
      </c>
      <c r="Q1939">
        <v>39.76</v>
      </c>
      <c r="S1939" t="s">
        <v>5385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F1940" t="s">
        <v>24</v>
      </c>
      <c r="G1940">
        <v>13</v>
      </c>
      <c r="H1940">
        <v>333.58</v>
      </c>
      <c r="I1940">
        <v>1</v>
      </c>
      <c r="J1940">
        <v>50</v>
      </c>
      <c r="K1940" s="34">
        <v>25.66</v>
      </c>
      <c r="L1940">
        <v>24.34</v>
      </c>
      <c r="M1940">
        <v>48.68</v>
      </c>
      <c r="N1940">
        <v>0</v>
      </c>
      <c r="O1940">
        <v>0</v>
      </c>
      <c r="P1940">
        <v>0</v>
      </c>
      <c r="Q1940">
        <v>39.76</v>
      </c>
      <c r="S1940" t="s">
        <v>5385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F1941" t="s">
        <v>24</v>
      </c>
      <c r="G1941">
        <v>12</v>
      </c>
      <c r="H1941">
        <v>307.92</v>
      </c>
      <c r="I1941">
        <v>1</v>
      </c>
      <c r="J1941">
        <v>37.880000000000003</v>
      </c>
      <c r="K1941" s="34">
        <v>25.51</v>
      </c>
      <c r="L1941">
        <v>12.37</v>
      </c>
      <c r="M1941">
        <v>32.659999999999997</v>
      </c>
      <c r="N1941">
        <v>0</v>
      </c>
      <c r="O1941">
        <v>0</v>
      </c>
      <c r="P1941">
        <v>0</v>
      </c>
      <c r="Q1941">
        <v>39.770000000000003</v>
      </c>
      <c r="S1941" t="s">
        <v>5385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F1942" t="s">
        <v>24</v>
      </c>
      <c r="G1942">
        <v>140</v>
      </c>
      <c r="H1942">
        <v>483</v>
      </c>
      <c r="I1942">
        <v>7</v>
      </c>
      <c r="J1942">
        <v>35.33</v>
      </c>
      <c r="K1942" s="34">
        <v>24.15</v>
      </c>
      <c r="L1942">
        <v>11.18</v>
      </c>
      <c r="M1942">
        <v>31.64</v>
      </c>
      <c r="N1942">
        <v>0</v>
      </c>
      <c r="O1942">
        <v>0</v>
      </c>
      <c r="P1942">
        <v>0</v>
      </c>
      <c r="Q1942">
        <v>39.770000000000003</v>
      </c>
      <c r="S1942" t="s">
        <v>5385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F1943" t="s">
        <v>24</v>
      </c>
      <c r="G1943">
        <v>28</v>
      </c>
      <c r="H1943">
        <v>407.96</v>
      </c>
      <c r="I1943">
        <v>1</v>
      </c>
      <c r="J1943">
        <v>29.19</v>
      </c>
      <c r="K1943" s="34">
        <v>14.57</v>
      </c>
      <c r="L1943">
        <v>14.62</v>
      </c>
      <c r="M1943">
        <v>50.09</v>
      </c>
      <c r="N1943">
        <v>0</v>
      </c>
      <c r="O1943">
        <v>0</v>
      </c>
      <c r="P1943">
        <v>0</v>
      </c>
      <c r="Q1943">
        <v>39.770000000000003</v>
      </c>
      <c r="S1943" t="s">
        <v>5385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F1944" t="s">
        <v>24</v>
      </c>
      <c r="G1944">
        <v>33</v>
      </c>
      <c r="H1944">
        <v>464.64</v>
      </c>
      <c r="I1944">
        <v>1</v>
      </c>
      <c r="J1944">
        <v>29.02</v>
      </c>
      <c r="K1944" s="34">
        <v>14.08</v>
      </c>
      <c r="L1944">
        <v>14.94</v>
      </c>
      <c r="M1944">
        <v>51.48</v>
      </c>
      <c r="N1944">
        <v>0</v>
      </c>
      <c r="O1944">
        <v>0</v>
      </c>
      <c r="P1944">
        <v>0</v>
      </c>
      <c r="Q1944">
        <v>39.770000000000003</v>
      </c>
      <c r="S1944" t="s">
        <v>5385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F1945" t="s">
        <v>24</v>
      </c>
      <c r="G1945">
        <v>111</v>
      </c>
      <c r="H1945">
        <v>382.95</v>
      </c>
      <c r="I1945">
        <v>3</v>
      </c>
      <c r="J1945">
        <v>21.4</v>
      </c>
      <c r="K1945" s="34">
        <v>10.35</v>
      </c>
      <c r="L1945">
        <v>11.05</v>
      </c>
      <c r="M1945">
        <v>51.64</v>
      </c>
      <c r="N1945">
        <v>0</v>
      </c>
      <c r="O1945">
        <v>0</v>
      </c>
      <c r="P1945">
        <v>0</v>
      </c>
      <c r="Q1945">
        <v>39.770000000000003</v>
      </c>
      <c r="S1945" t="s">
        <v>5385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F1946" t="s">
        <v>24</v>
      </c>
      <c r="G1946">
        <v>161</v>
      </c>
      <c r="H1946">
        <v>555.45000000000005</v>
      </c>
      <c r="I1946">
        <v>4</v>
      </c>
      <c r="J1946">
        <v>18.2</v>
      </c>
      <c r="K1946" s="34">
        <v>13.8</v>
      </c>
      <c r="L1946">
        <v>4.4000000000000004</v>
      </c>
      <c r="M1946">
        <v>24.18</v>
      </c>
      <c r="N1946">
        <v>0</v>
      </c>
      <c r="O1946">
        <v>0</v>
      </c>
      <c r="P1946">
        <v>0</v>
      </c>
      <c r="Q1946">
        <v>39.770000000000003</v>
      </c>
      <c r="S1946" t="s">
        <v>5385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F1947" t="s">
        <v>24</v>
      </c>
      <c r="G1947">
        <v>223</v>
      </c>
      <c r="H1947">
        <v>769.35</v>
      </c>
      <c r="I1947">
        <v>1</v>
      </c>
      <c r="J1947">
        <v>7</v>
      </c>
      <c r="K1947" s="34">
        <v>3.45</v>
      </c>
      <c r="L1947">
        <v>3.55</v>
      </c>
      <c r="M1947">
        <v>50.71</v>
      </c>
      <c r="N1947">
        <v>0</v>
      </c>
      <c r="O1947">
        <v>0</v>
      </c>
      <c r="P1947">
        <v>0</v>
      </c>
      <c r="Q1947">
        <v>39.770000000000003</v>
      </c>
      <c r="S1947" t="s">
        <v>5385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F1948" t="s">
        <v>24</v>
      </c>
      <c r="G1948">
        <v>18</v>
      </c>
      <c r="H1948">
        <v>68.94</v>
      </c>
      <c r="I1948">
        <v>1</v>
      </c>
      <c r="J1948">
        <v>5.86</v>
      </c>
      <c r="K1948" s="34">
        <v>3.83</v>
      </c>
      <c r="L1948">
        <v>2.0299999999999998</v>
      </c>
      <c r="M1948">
        <v>34.64</v>
      </c>
      <c r="N1948">
        <v>0</v>
      </c>
      <c r="O1948">
        <v>0</v>
      </c>
      <c r="P1948">
        <v>0</v>
      </c>
      <c r="Q1948">
        <v>39.770000000000003</v>
      </c>
      <c r="S1948" t="s">
        <v>5385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F1949" t="s">
        <v>24</v>
      </c>
      <c r="G1949" s="3">
        <v>10366</v>
      </c>
      <c r="H1949" s="3">
        <v>31927.279999999999</v>
      </c>
      <c r="I1949" s="3">
        <v>9651</v>
      </c>
      <c r="J1949" s="3">
        <v>39639.870000000003</v>
      </c>
      <c r="K1949" s="34">
        <v>29725.08</v>
      </c>
      <c r="L1949" s="3">
        <v>9914.7900000000009</v>
      </c>
      <c r="M1949">
        <v>25.01</v>
      </c>
      <c r="N1949">
        <v>0</v>
      </c>
      <c r="O1949">
        <v>0</v>
      </c>
      <c r="P1949">
        <v>1.69</v>
      </c>
      <c r="Q1949">
        <v>41.47</v>
      </c>
      <c r="S1949" t="s">
        <v>5385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F1950" t="s">
        <v>24</v>
      </c>
      <c r="G1950" s="3">
        <v>14100</v>
      </c>
      <c r="H1950" s="3">
        <v>58656</v>
      </c>
      <c r="I1950" s="3">
        <v>3083</v>
      </c>
      <c r="J1950" s="3">
        <v>20056.599999999999</v>
      </c>
      <c r="K1950" s="34">
        <v>12825.28</v>
      </c>
      <c r="L1950" s="3">
        <v>7231.32</v>
      </c>
      <c r="M1950">
        <v>36.049999999999997</v>
      </c>
      <c r="N1950">
        <v>0</v>
      </c>
      <c r="O1950">
        <v>0</v>
      </c>
      <c r="P1950">
        <v>0.86</v>
      </c>
      <c r="Q1950">
        <v>42.32</v>
      </c>
      <c r="S1950" t="s">
        <v>5385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F1951" t="s">
        <v>24</v>
      </c>
      <c r="G1951" s="3">
        <v>5845</v>
      </c>
      <c r="H1951" s="3">
        <v>24315.200000000001</v>
      </c>
      <c r="I1951" s="3">
        <v>2325</v>
      </c>
      <c r="J1951" s="3">
        <v>15456.01</v>
      </c>
      <c r="K1951" s="34">
        <v>9672</v>
      </c>
      <c r="L1951" s="3">
        <v>5784.01</v>
      </c>
      <c r="M1951">
        <v>37.42</v>
      </c>
      <c r="N1951">
        <v>0</v>
      </c>
      <c r="O1951">
        <v>0</v>
      </c>
      <c r="P1951">
        <v>0.66</v>
      </c>
      <c r="Q1951">
        <v>42.98</v>
      </c>
      <c r="S1951" t="s">
        <v>5385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F1952" t="s">
        <v>24</v>
      </c>
      <c r="G1952" s="3">
        <v>5374</v>
      </c>
      <c r="H1952" s="3">
        <v>9941.9</v>
      </c>
      <c r="I1952" s="3">
        <v>4768</v>
      </c>
      <c r="J1952" s="3">
        <v>12216.78</v>
      </c>
      <c r="K1952" s="34">
        <v>8820.7999999999993</v>
      </c>
      <c r="L1952" s="3">
        <v>3395.98</v>
      </c>
      <c r="M1952">
        <v>27.8</v>
      </c>
      <c r="N1952">
        <v>0</v>
      </c>
      <c r="O1952">
        <v>0</v>
      </c>
      <c r="P1952">
        <v>0.52</v>
      </c>
      <c r="Q1952">
        <v>43.51</v>
      </c>
      <c r="S1952" t="s">
        <v>5385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F1953" t="s">
        <v>24</v>
      </c>
      <c r="G1953">
        <v>172</v>
      </c>
      <c r="H1953" s="3">
        <v>3312.72</v>
      </c>
      <c r="I1953">
        <v>404</v>
      </c>
      <c r="J1953" s="3">
        <v>10672.42</v>
      </c>
      <c r="K1953" s="34">
        <v>7781.04</v>
      </c>
      <c r="L1953" s="3">
        <v>2891.38</v>
      </c>
      <c r="M1953">
        <v>27.09</v>
      </c>
      <c r="N1953">
        <v>0</v>
      </c>
      <c r="O1953">
        <v>0</v>
      </c>
      <c r="P1953">
        <v>0.46</v>
      </c>
      <c r="Q1953">
        <v>43.96</v>
      </c>
      <c r="S1953" t="s">
        <v>5385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F1954" t="s">
        <v>24</v>
      </c>
      <c r="G1954" s="3">
        <v>7937</v>
      </c>
      <c r="H1954" s="3">
        <v>14683.45</v>
      </c>
      <c r="I1954" s="3">
        <v>4178</v>
      </c>
      <c r="J1954" s="3">
        <v>10467.89</v>
      </c>
      <c r="K1954" s="34">
        <v>7729.3</v>
      </c>
      <c r="L1954" s="3">
        <v>2738.59</v>
      </c>
      <c r="M1954">
        <v>26.16</v>
      </c>
      <c r="N1954">
        <v>0</v>
      </c>
      <c r="O1954">
        <v>0</v>
      </c>
      <c r="P1954">
        <v>0.45</v>
      </c>
      <c r="Q1954">
        <v>44.41</v>
      </c>
      <c r="S1954" t="s">
        <v>5385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F1955" t="s">
        <v>24</v>
      </c>
      <c r="G1955" s="3">
        <v>2102</v>
      </c>
      <c r="H1955" s="3">
        <v>22890.78</v>
      </c>
      <c r="I1955">
        <v>679</v>
      </c>
      <c r="J1955" s="3">
        <v>10192.9</v>
      </c>
      <c r="K1955" s="34">
        <v>7394.31</v>
      </c>
      <c r="L1955" s="3">
        <v>2798.59</v>
      </c>
      <c r="M1955">
        <v>27.46</v>
      </c>
      <c r="N1955">
        <v>0</v>
      </c>
      <c r="O1955">
        <v>0</v>
      </c>
      <c r="P1955">
        <v>0.44</v>
      </c>
      <c r="Q1955">
        <v>44.85</v>
      </c>
      <c r="S1955" t="s">
        <v>5385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F1956" t="s">
        <v>24</v>
      </c>
      <c r="G1956" s="3">
        <v>5291</v>
      </c>
      <c r="H1956" s="3">
        <v>10158.719999999999</v>
      </c>
      <c r="I1956" s="3">
        <v>2973</v>
      </c>
      <c r="J1956" s="3">
        <v>7792.59</v>
      </c>
      <c r="K1956" s="34">
        <v>5708.16</v>
      </c>
      <c r="L1956" s="3">
        <v>2084.4299999999998</v>
      </c>
      <c r="M1956">
        <v>26.75</v>
      </c>
      <c r="N1956">
        <v>0</v>
      </c>
      <c r="O1956">
        <v>0</v>
      </c>
      <c r="P1956">
        <v>0.33</v>
      </c>
      <c r="Q1956">
        <v>45.18</v>
      </c>
      <c r="S1956" t="s">
        <v>5385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F1957" t="s">
        <v>24</v>
      </c>
      <c r="G1957" s="3">
        <v>3936</v>
      </c>
      <c r="H1957" s="3">
        <v>6651.84</v>
      </c>
      <c r="I1957" s="3">
        <v>2548</v>
      </c>
      <c r="J1957" s="3">
        <v>6753.16</v>
      </c>
      <c r="K1957" s="34">
        <v>4306.12</v>
      </c>
      <c r="L1957" s="3">
        <v>2447.04</v>
      </c>
      <c r="M1957">
        <v>36.24</v>
      </c>
      <c r="N1957">
        <v>0</v>
      </c>
      <c r="O1957">
        <v>0</v>
      </c>
      <c r="P1957">
        <v>0.28999999999999998</v>
      </c>
      <c r="Q1957">
        <v>45.47</v>
      </c>
      <c r="S1957" t="s">
        <v>5385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F1958" t="s">
        <v>66</v>
      </c>
      <c r="G1958" s="3">
        <v>2204</v>
      </c>
      <c r="H1958" s="3">
        <v>3724.76</v>
      </c>
      <c r="I1958" s="3">
        <v>2592</v>
      </c>
      <c r="J1958" s="3">
        <v>6624.44</v>
      </c>
      <c r="K1958" s="34">
        <v>4380.4799999999996</v>
      </c>
      <c r="L1958" s="3">
        <v>2243.96</v>
      </c>
      <c r="M1958">
        <v>33.869999999999997</v>
      </c>
      <c r="N1958">
        <v>0</v>
      </c>
      <c r="O1958">
        <v>0</v>
      </c>
      <c r="P1958">
        <v>0.28000000000000003</v>
      </c>
      <c r="Q1958">
        <v>45.75</v>
      </c>
      <c r="S1958" t="s">
        <v>5385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F1959" t="s">
        <v>24</v>
      </c>
      <c r="G1959" s="3">
        <v>2423</v>
      </c>
      <c r="H1959" s="3">
        <v>4652.16</v>
      </c>
      <c r="I1959" s="3">
        <v>2526</v>
      </c>
      <c r="J1959" s="3">
        <v>6390.4</v>
      </c>
      <c r="K1959" s="34">
        <v>4849.92</v>
      </c>
      <c r="L1959" s="3">
        <v>1540.48</v>
      </c>
      <c r="M1959">
        <v>24.11</v>
      </c>
      <c r="N1959">
        <v>0</v>
      </c>
      <c r="O1959">
        <v>0</v>
      </c>
      <c r="P1959">
        <v>0.27</v>
      </c>
      <c r="Q1959">
        <v>46.02</v>
      </c>
      <c r="S1959" t="s">
        <v>5385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F1960" t="s">
        <v>66</v>
      </c>
      <c r="G1960" s="3">
        <v>1896</v>
      </c>
      <c r="H1960" s="3">
        <v>2578.56</v>
      </c>
      <c r="I1960" s="3">
        <v>2357</v>
      </c>
      <c r="J1960" s="3">
        <v>5758.37</v>
      </c>
      <c r="K1960" s="34">
        <v>3205.52</v>
      </c>
      <c r="L1960" s="3">
        <v>2552.85</v>
      </c>
      <c r="M1960">
        <v>44.33</v>
      </c>
      <c r="N1960">
        <v>0</v>
      </c>
      <c r="O1960">
        <v>0</v>
      </c>
      <c r="P1960">
        <v>0.25</v>
      </c>
      <c r="Q1960">
        <v>46.27</v>
      </c>
      <c r="S1960" t="s">
        <v>5385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F1961" t="s">
        <v>24</v>
      </c>
      <c r="G1961" s="3">
        <v>2285</v>
      </c>
      <c r="H1961" s="3">
        <v>4227.25</v>
      </c>
      <c r="I1961" s="3">
        <v>2308</v>
      </c>
      <c r="J1961" s="3">
        <v>5516.71</v>
      </c>
      <c r="K1961" s="34">
        <v>4269.8</v>
      </c>
      <c r="L1961" s="3">
        <v>1246.9100000000001</v>
      </c>
      <c r="M1961">
        <v>22.6</v>
      </c>
      <c r="N1961">
        <v>0</v>
      </c>
      <c r="O1961">
        <v>0</v>
      </c>
      <c r="P1961">
        <v>0.24</v>
      </c>
      <c r="Q1961">
        <v>46.51</v>
      </c>
      <c r="S1961" t="s">
        <v>5385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F1962" t="s">
        <v>24</v>
      </c>
      <c r="G1962" s="3">
        <v>3518</v>
      </c>
      <c r="H1962" s="3">
        <v>7739.6</v>
      </c>
      <c r="I1962" s="3">
        <v>1449</v>
      </c>
      <c r="J1962" s="3">
        <v>5378.59</v>
      </c>
      <c r="K1962" s="34">
        <v>3187.8</v>
      </c>
      <c r="L1962" s="3">
        <v>2190.79</v>
      </c>
      <c r="M1962">
        <v>40.729999999999997</v>
      </c>
      <c r="N1962">
        <v>0</v>
      </c>
      <c r="O1962">
        <v>0</v>
      </c>
      <c r="P1962">
        <v>0.23</v>
      </c>
      <c r="Q1962">
        <v>46.74</v>
      </c>
      <c r="S1962" t="s">
        <v>5385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F1963" t="s">
        <v>24</v>
      </c>
      <c r="G1963" s="3">
        <v>1824</v>
      </c>
      <c r="H1963" s="3">
        <v>2352.96</v>
      </c>
      <c r="I1963" s="3">
        <v>2329</v>
      </c>
      <c r="J1963" s="3">
        <v>5270.08</v>
      </c>
      <c r="K1963" s="34">
        <v>3004.41</v>
      </c>
      <c r="L1963" s="3">
        <v>2265.67</v>
      </c>
      <c r="M1963">
        <v>42.99</v>
      </c>
      <c r="N1963">
        <v>0</v>
      </c>
      <c r="O1963">
        <v>0</v>
      </c>
      <c r="P1963">
        <v>0.23</v>
      </c>
      <c r="Q1963">
        <v>46.96</v>
      </c>
      <c r="S1963" t="s">
        <v>5385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F1964" t="s">
        <v>24</v>
      </c>
      <c r="G1964">
        <v>94</v>
      </c>
      <c r="H1964" s="3">
        <v>6916.52</v>
      </c>
      <c r="I1964">
        <v>40</v>
      </c>
      <c r="J1964" s="3">
        <v>4342.2299999999996</v>
      </c>
      <c r="K1964" s="34">
        <v>2943.2</v>
      </c>
      <c r="L1964" s="3">
        <v>1399.03</v>
      </c>
      <c r="M1964">
        <v>32.22</v>
      </c>
      <c r="N1964">
        <v>0</v>
      </c>
      <c r="O1964">
        <v>0</v>
      </c>
      <c r="P1964">
        <v>0.19</v>
      </c>
      <c r="Q1964">
        <v>47.15</v>
      </c>
      <c r="S1964" t="s">
        <v>5385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F1965" t="s">
        <v>66</v>
      </c>
      <c r="G1965" s="3">
        <v>1605</v>
      </c>
      <c r="H1965" s="3">
        <v>2712.45</v>
      </c>
      <c r="I1965" s="3">
        <v>1628</v>
      </c>
      <c r="J1965" s="3">
        <v>4161.46</v>
      </c>
      <c r="K1965" s="34">
        <v>2751.32</v>
      </c>
      <c r="L1965" s="3">
        <v>1410.14</v>
      </c>
      <c r="M1965">
        <v>33.89</v>
      </c>
      <c r="N1965">
        <v>0</v>
      </c>
      <c r="O1965">
        <v>0</v>
      </c>
      <c r="P1965">
        <v>0.18</v>
      </c>
      <c r="Q1965">
        <v>47.32</v>
      </c>
      <c r="S1965" t="s">
        <v>5385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F1966" t="s">
        <v>24</v>
      </c>
      <c r="G1966">
        <v>34</v>
      </c>
      <c r="H1966" s="3">
        <v>6936.34</v>
      </c>
      <c r="I1966">
        <v>18</v>
      </c>
      <c r="J1966" s="3">
        <v>4144.26</v>
      </c>
      <c r="K1966" s="34">
        <v>3672.18</v>
      </c>
      <c r="L1966">
        <v>472.08</v>
      </c>
      <c r="M1966">
        <v>11.39</v>
      </c>
      <c r="N1966">
        <v>0</v>
      </c>
      <c r="O1966">
        <v>0</v>
      </c>
      <c r="P1966">
        <v>0.18</v>
      </c>
      <c r="Q1966">
        <v>47.5</v>
      </c>
      <c r="S1966" t="s">
        <v>5385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F1967" t="s">
        <v>24</v>
      </c>
      <c r="G1967" s="3">
        <v>2318</v>
      </c>
      <c r="H1967" s="3">
        <v>8066.64</v>
      </c>
      <c r="I1967">
        <v>814</v>
      </c>
      <c r="J1967" s="3">
        <v>3992.71</v>
      </c>
      <c r="K1967" s="34">
        <v>2832.72</v>
      </c>
      <c r="L1967" s="3">
        <v>1159.99</v>
      </c>
      <c r="M1967">
        <v>29.05</v>
      </c>
      <c r="N1967">
        <v>0</v>
      </c>
      <c r="O1967">
        <v>0</v>
      </c>
      <c r="P1967">
        <v>0.17</v>
      </c>
      <c r="Q1967">
        <v>47.67</v>
      </c>
      <c r="S1967" t="s">
        <v>5385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F1968" t="s">
        <v>24</v>
      </c>
      <c r="G1968">
        <v>44</v>
      </c>
      <c r="H1968" s="3">
        <v>3055.8</v>
      </c>
      <c r="I1968">
        <v>37</v>
      </c>
      <c r="J1968" s="3">
        <v>3717.9</v>
      </c>
      <c r="K1968" s="34">
        <v>2569.65</v>
      </c>
      <c r="L1968" s="3">
        <v>1148.25</v>
      </c>
      <c r="M1968">
        <v>30.88</v>
      </c>
      <c r="N1968">
        <v>0</v>
      </c>
      <c r="O1968">
        <v>0</v>
      </c>
      <c r="P1968">
        <v>0.16</v>
      </c>
      <c r="Q1968">
        <v>47.83</v>
      </c>
      <c r="S1968" t="s">
        <v>5385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F1969" t="s">
        <v>24</v>
      </c>
      <c r="G1969">
        <v>5</v>
      </c>
      <c r="H1969" s="3">
        <v>4469.3999999999996</v>
      </c>
      <c r="I1969">
        <v>11</v>
      </c>
      <c r="J1969" s="3">
        <v>3591.76</v>
      </c>
      <c r="K1969" s="34">
        <v>9832.68</v>
      </c>
      <c r="L1969" s="3">
        <v>-6240.92</v>
      </c>
      <c r="M1969">
        <v>-173.76</v>
      </c>
      <c r="N1969">
        <v>0</v>
      </c>
      <c r="O1969">
        <v>0</v>
      </c>
      <c r="P1969">
        <v>0.15</v>
      </c>
      <c r="Q1969">
        <v>47.98</v>
      </c>
      <c r="S1969" t="s">
        <v>5385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F1970" t="s">
        <v>24</v>
      </c>
      <c r="G1970">
        <v>44</v>
      </c>
      <c r="H1970" s="3">
        <v>4015.88</v>
      </c>
      <c r="I1970">
        <v>21</v>
      </c>
      <c r="J1970" s="3">
        <v>3107.24</v>
      </c>
      <c r="K1970" s="34">
        <v>1916.67</v>
      </c>
      <c r="L1970" s="3">
        <v>1190.57</v>
      </c>
      <c r="M1970">
        <v>38.32</v>
      </c>
      <c r="N1970">
        <v>0</v>
      </c>
      <c r="O1970">
        <v>0</v>
      </c>
      <c r="P1970">
        <v>0.13</v>
      </c>
      <c r="Q1970">
        <v>48.12</v>
      </c>
      <c r="S1970" t="s">
        <v>5385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F1971" t="s">
        <v>24</v>
      </c>
      <c r="G1971" s="3">
        <v>1763</v>
      </c>
      <c r="H1971" s="3">
        <v>2979.47</v>
      </c>
      <c r="I1971" s="3">
        <v>1264</v>
      </c>
      <c r="J1971" s="3">
        <v>3046.24</v>
      </c>
      <c r="K1971" s="34">
        <v>2136.16</v>
      </c>
      <c r="L1971">
        <v>910.08</v>
      </c>
      <c r="M1971">
        <v>29.88</v>
      </c>
      <c r="N1971">
        <v>0</v>
      </c>
      <c r="O1971">
        <v>0</v>
      </c>
      <c r="P1971">
        <v>0.13</v>
      </c>
      <c r="Q1971">
        <v>48.25</v>
      </c>
      <c r="S1971" t="s">
        <v>5385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F1972" t="s">
        <v>66</v>
      </c>
      <c r="G1972" s="3">
        <v>1163</v>
      </c>
      <c r="H1972" s="3">
        <v>1965.47</v>
      </c>
      <c r="I1972" s="3">
        <v>1161</v>
      </c>
      <c r="J1972" s="3">
        <v>2891.85</v>
      </c>
      <c r="K1972" s="34">
        <v>1962.09</v>
      </c>
      <c r="L1972">
        <v>929.76</v>
      </c>
      <c r="M1972">
        <v>32.15</v>
      </c>
      <c r="N1972">
        <v>0</v>
      </c>
      <c r="O1972">
        <v>0</v>
      </c>
      <c r="P1972">
        <v>0.12</v>
      </c>
      <c r="Q1972">
        <v>48.37</v>
      </c>
      <c r="S1972" t="s">
        <v>5385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5388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F1973" t="s">
        <v>24</v>
      </c>
      <c r="G1973">
        <v>0</v>
      </c>
      <c r="H1973">
        <v>0</v>
      </c>
      <c r="I1973">
        <v>600</v>
      </c>
      <c r="J1973" s="3">
        <v>2646</v>
      </c>
      <c r="K1973" s="34">
        <v>1836</v>
      </c>
      <c r="L1973">
        <v>810</v>
      </c>
      <c r="M1973">
        <v>30.61</v>
      </c>
      <c r="N1973">
        <v>0</v>
      </c>
      <c r="O1973">
        <v>0</v>
      </c>
      <c r="P1973">
        <v>0.11</v>
      </c>
      <c r="Q1973">
        <v>48.48</v>
      </c>
      <c r="S1973" t="s">
        <v>5385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F1974" t="s">
        <v>24</v>
      </c>
      <c r="G1974">
        <v>23</v>
      </c>
      <c r="H1974" s="3">
        <v>2672.83</v>
      </c>
      <c r="I1974">
        <v>12</v>
      </c>
      <c r="J1974" s="3">
        <v>2195.7199999999998</v>
      </c>
      <c r="K1974" s="34">
        <v>1394.52</v>
      </c>
      <c r="L1974">
        <v>801.2</v>
      </c>
      <c r="M1974">
        <v>36.49</v>
      </c>
      <c r="N1974">
        <v>0</v>
      </c>
      <c r="O1974">
        <v>0</v>
      </c>
      <c r="P1974">
        <v>0.09</v>
      </c>
      <c r="Q1974">
        <v>48.58</v>
      </c>
      <c r="S1974" t="s">
        <v>5385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F1975" t="s">
        <v>24</v>
      </c>
      <c r="G1975">
        <v>17</v>
      </c>
      <c r="H1975" s="3">
        <v>1954.83</v>
      </c>
      <c r="I1975">
        <v>13</v>
      </c>
      <c r="J1975" s="3">
        <v>2101.94</v>
      </c>
      <c r="K1975" s="34">
        <v>1494.87</v>
      </c>
      <c r="L1975">
        <v>607.07000000000005</v>
      </c>
      <c r="M1975">
        <v>28.88</v>
      </c>
      <c r="N1975">
        <v>0</v>
      </c>
      <c r="O1975">
        <v>0</v>
      </c>
      <c r="P1975">
        <v>0.09</v>
      </c>
      <c r="Q1975">
        <v>48.67</v>
      </c>
      <c r="S1975" t="s">
        <v>5385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F1976" t="s">
        <v>24</v>
      </c>
      <c r="G1976">
        <v>367</v>
      </c>
      <c r="H1976" s="3">
        <v>3284.65</v>
      </c>
      <c r="I1976">
        <v>164</v>
      </c>
      <c r="J1976" s="3">
        <v>1969.24</v>
      </c>
      <c r="K1976" s="34">
        <v>1467.8</v>
      </c>
      <c r="L1976">
        <v>501.44</v>
      </c>
      <c r="M1976">
        <v>25.46</v>
      </c>
      <c r="N1976">
        <v>0</v>
      </c>
      <c r="O1976">
        <v>0</v>
      </c>
      <c r="P1976">
        <v>0.08</v>
      </c>
      <c r="Q1976">
        <v>48.75</v>
      </c>
      <c r="S1976" t="s">
        <v>5385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F1977" t="s">
        <v>24</v>
      </c>
      <c r="G1977">
        <v>111</v>
      </c>
      <c r="H1977" s="3">
        <v>2541.9</v>
      </c>
      <c r="I1977">
        <v>57</v>
      </c>
      <c r="J1977" s="3">
        <v>1936.93</v>
      </c>
      <c r="K1977" s="34">
        <v>1305.3</v>
      </c>
      <c r="L1977">
        <v>631.63</v>
      </c>
      <c r="M1977">
        <v>32.61</v>
      </c>
      <c r="N1977">
        <v>0</v>
      </c>
      <c r="O1977">
        <v>0</v>
      </c>
      <c r="P1977">
        <v>0.08</v>
      </c>
      <c r="Q1977">
        <v>48.83</v>
      </c>
      <c r="S1977" t="s">
        <v>5385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F1978" t="s">
        <v>24</v>
      </c>
      <c r="G1978">
        <v>62</v>
      </c>
      <c r="H1978" s="3">
        <v>2730.48</v>
      </c>
      <c r="I1978">
        <v>22</v>
      </c>
      <c r="J1978" s="3">
        <v>1879.38</v>
      </c>
      <c r="K1978" s="34">
        <v>968.88</v>
      </c>
      <c r="L1978">
        <v>910.5</v>
      </c>
      <c r="M1978">
        <v>48.45</v>
      </c>
      <c r="N1978">
        <v>0</v>
      </c>
      <c r="O1978">
        <v>0</v>
      </c>
      <c r="P1978">
        <v>0.08</v>
      </c>
      <c r="Q1978">
        <v>48.91</v>
      </c>
      <c r="S1978" t="s">
        <v>5385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F1979" t="s">
        <v>24</v>
      </c>
      <c r="G1979" s="3">
        <v>2069</v>
      </c>
      <c r="H1979" s="3">
        <v>3827.65</v>
      </c>
      <c r="I1979">
        <v>641</v>
      </c>
      <c r="J1979" s="3">
        <v>1857.75</v>
      </c>
      <c r="K1979" s="34">
        <v>1185.8499999999999</v>
      </c>
      <c r="L1979">
        <v>671.9</v>
      </c>
      <c r="M1979">
        <v>36.17</v>
      </c>
      <c r="N1979">
        <v>0</v>
      </c>
      <c r="O1979">
        <v>0</v>
      </c>
      <c r="P1979">
        <v>0.08</v>
      </c>
      <c r="Q1979">
        <v>48.99</v>
      </c>
      <c r="S1979" t="s">
        <v>5385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5389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F1980" t="s">
        <v>24</v>
      </c>
      <c r="G1980">
        <v>0</v>
      </c>
      <c r="H1980">
        <v>0</v>
      </c>
      <c r="I1980">
        <v>400</v>
      </c>
      <c r="J1980" s="3">
        <v>1764</v>
      </c>
      <c r="K1980" s="34">
        <v>1224</v>
      </c>
      <c r="L1980">
        <v>540</v>
      </c>
      <c r="M1980">
        <v>30.61</v>
      </c>
      <c r="N1980">
        <v>0</v>
      </c>
      <c r="O1980">
        <v>0</v>
      </c>
      <c r="P1980">
        <v>0.08</v>
      </c>
      <c r="Q1980">
        <v>49.07</v>
      </c>
      <c r="S1980" t="s">
        <v>5385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F1981" t="s">
        <v>24</v>
      </c>
      <c r="G1981">
        <v>0</v>
      </c>
      <c r="H1981">
        <v>0</v>
      </c>
      <c r="I1981">
        <v>1</v>
      </c>
      <c r="J1981" s="3">
        <v>1688.99</v>
      </c>
      <c r="K1981" s="34">
        <v>1164.82</v>
      </c>
      <c r="L1981">
        <v>524.16999999999996</v>
      </c>
      <c r="M1981">
        <v>31.03</v>
      </c>
      <c r="N1981">
        <v>0</v>
      </c>
      <c r="O1981">
        <v>0</v>
      </c>
      <c r="P1981">
        <v>7.0000000000000007E-2</v>
      </c>
      <c r="Q1981">
        <v>49.14</v>
      </c>
      <c r="S1981" t="s">
        <v>5385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F1982" t="s">
        <v>24</v>
      </c>
      <c r="G1982">
        <v>14</v>
      </c>
      <c r="H1982" s="3">
        <v>2001.02</v>
      </c>
      <c r="I1982">
        <v>8</v>
      </c>
      <c r="J1982" s="3">
        <v>1405.18</v>
      </c>
      <c r="K1982" s="34">
        <v>1143.44</v>
      </c>
      <c r="L1982">
        <v>261.74</v>
      </c>
      <c r="M1982">
        <v>18.63</v>
      </c>
      <c r="N1982">
        <v>0</v>
      </c>
      <c r="O1982">
        <v>0</v>
      </c>
      <c r="P1982">
        <v>0.06</v>
      </c>
      <c r="Q1982">
        <v>49.2</v>
      </c>
      <c r="S1982" t="s">
        <v>5385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5392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F1983" t="s">
        <v>24</v>
      </c>
      <c r="G1983">
        <v>100</v>
      </c>
      <c r="H1983">
        <v>316</v>
      </c>
      <c r="I1983">
        <v>300</v>
      </c>
      <c r="J1983" s="3">
        <v>1365</v>
      </c>
      <c r="K1983" s="34">
        <v>948</v>
      </c>
      <c r="L1983">
        <v>417</v>
      </c>
      <c r="M1983">
        <v>30.55</v>
      </c>
      <c r="N1983">
        <v>0</v>
      </c>
      <c r="O1983">
        <v>0</v>
      </c>
      <c r="P1983">
        <v>0.06</v>
      </c>
      <c r="Q1983">
        <v>49.26</v>
      </c>
      <c r="S1983" t="s">
        <v>5385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5393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F1984" t="s">
        <v>24</v>
      </c>
      <c r="G1984">
        <v>100</v>
      </c>
      <c r="H1984">
        <v>305</v>
      </c>
      <c r="I1984">
        <v>300</v>
      </c>
      <c r="J1984" s="3">
        <v>1323</v>
      </c>
      <c r="K1984" s="34">
        <v>918</v>
      </c>
      <c r="L1984">
        <v>405</v>
      </c>
      <c r="M1984">
        <v>30.61</v>
      </c>
      <c r="N1984">
        <v>0</v>
      </c>
      <c r="O1984">
        <v>0</v>
      </c>
      <c r="P1984">
        <v>0.06</v>
      </c>
      <c r="Q1984">
        <v>49.32</v>
      </c>
      <c r="S1984" t="s">
        <v>5385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F1985" t="s">
        <v>24</v>
      </c>
      <c r="G1985">
        <v>879</v>
      </c>
      <c r="H1985" s="3">
        <v>1626.15</v>
      </c>
      <c r="I1985">
        <v>523</v>
      </c>
      <c r="J1985" s="3">
        <v>1291.8900000000001</v>
      </c>
      <c r="K1985" s="34">
        <v>967.55</v>
      </c>
      <c r="L1985">
        <v>324.33999999999997</v>
      </c>
      <c r="M1985">
        <v>25.11</v>
      </c>
      <c r="N1985">
        <v>0</v>
      </c>
      <c r="O1985">
        <v>0</v>
      </c>
      <c r="P1985">
        <v>0.06</v>
      </c>
      <c r="Q1985">
        <v>49.37</v>
      </c>
      <c r="S1985" t="s">
        <v>5385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F1986" t="s">
        <v>24</v>
      </c>
      <c r="G1986">
        <v>9</v>
      </c>
      <c r="H1986">
        <v>203.94</v>
      </c>
      <c r="I1986">
        <v>40</v>
      </c>
      <c r="J1986" s="3">
        <v>1289.28</v>
      </c>
      <c r="K1986" s="34">
        <v>906.4</v>
      </c>
      <c r="L1986">
        <v>382.88</v>
      </c>
      <c r="M1986">
        <v>29.7</v>
      </c>
      <c r="N1986">
        <v>0</v>
      </c>
      <c r="O1986">
        <v>0</v>
      </c>
      <c r="P1986">
        <v>0.06</v>
      </c>
      <c r="Q1986">
        <v>49.43</v>
      </c>
      <c r="S1986" t="s">
        <v>5385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F1987" t="s">
        <v>24</v>
      </c>
      <c r="G1987" s="3">
        <v>1196</v>
      </c>
      <c r="H1987" s="3">
        <v>2679.04</v>
      </c>
      <c r="I1987">
        <v>308</v>
      </c>
      <c r="J1987" s="3">
        <v>1175.32</v>
      </c>
      <c r="K1987" s="34">
        <v>689.92</v>
      </c>
      <c r="L1987">
        <v>485.4</v>
      </c>
      <c r="M1987">
        <v>41.3</v>
      </c>
      <c r="N1987">
        <v>0</v>
      </c>
      <c r="O1987">
        <v>0</v>
      </c>
      <c r="P1987">
        <v>0.05</v>
      </c>
      <c r="Q1987">
        <v>49.48</v>
      </c>
      <c r="S1987" t="s">
        <v>5385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F1988" t="s">
        <v>24</v>
      </c>
      <c r="G1988">
        <v>240</v>
      </c>
      <c r="H1988" s="3">
        <v>1188</v>
      </c>
      <c r="I1988">
        <v>150</v>
      </c>
      <c r="J1988" s="3">
        <v>1125</v>
      </c>
      <c r="K1988" s="34">
        <v>742.5</v>
      </c>
      <c r="L1988">
        <v>382.5</v>
      </c>
      <c r="M1988">
        <v>34</v>
      </c>
      <c r="N1988">
        <v>0</v>
      </c>
      <c r="O1988">
        <v>0</v>
      </c>
      <c r="P1988">
        <v>0.05</v>
      </c>
      <c r="Q1988">
        <v>49.53</v>
      </c>
      <c r="S1988" t="s">
        <v>5385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F1989" t="s">
        <v>24</v>
      </c>
      <c r="G1989">
        <v>42</v>
      </c>
      <c r="H1989">
        <v>998.34</v>
      </c>
      <c r="I1989">
        <v>36</v>
      </c>
      <c r="J1989" s="3">
        <v>1107.82</v>
      </c>
      <c r="K1989" s="34">
        <v>855.72</v>
      </c>
      <c r="L1989">
        <v>252.1</v>
      </c>
      <c r="M1989">
        <v>22.76</v>
      </c>
      <c r="N1989">
        <v>0</v>
      </c>
      <c r="O1989">
        <v>0</v>
      </c>
      <c r="P1989">
        <v>0.05</v>
      </c>
      <c r="Q1989">
        <v>49.57</v>
      </c>
      <c r="S1989" t="s">
        <v>5385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5390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F1990" t="s">
        <v>24</v>
      </c>
      <c r="G1990">
        <v>0</v>
      </c>
      <c r="H1990">
        <v>0</v>
      </c>
      <c r="I1990">
        <v>4</v>
      </c>
      <c r="J1990" s="3">
        <v>1072.8</v>
      </c>
      <c r="K1990" s="34">
        <v>745</v>
      </c>
      <c r="L1990">
        <v>327.8</v>
      </c>
      <c r="M1990">
        <v>30.56</v>
      </c>
      <c r="N1990">
        <v>0</v>
      </c>
      <c r="O1990">
        <v>0</v>
      </c>
      <c r="P1990">
        <v>0.05</v>
      </c>
      <c r="Q1990">
        <v>49.62</v>
      </c>
      <c r="S1990" t="s">
        <v>5385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F1991" t="s">
        <v>24</v>
      </c>
      <c r="G1991">
        <v>902</v>
      </c>
      <c r="H1991" s="3">
        <v>1524.38</v>
      </c>
      <c r="I1991">
        <v>353</v>
      </c>
      <c r="J1991" s="3">
        <v>1037.4000000000001</v>
      </c>
      <c r="K1991" s="34">
        <v>596.57000000000005</v>
      </c>
      <c r="L1991">
        <v>440.83</v>
      </c>
      <c r="M1991">
        <v>42.49</v>
      </c>
      <c r="N1991">
        <v>0</v>
      </c>
      <c r="O1991">
        <v>0</v>
      </c>
      <c r="P1991">
        <v>0.04</v>
      </c>
      <c r="Q1991">
        <v>49.66</v>
      </c>
      <c r="S1991" t="s">
        <v>5385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5399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F1992" t="s">
        <v>24</v>
      </c>
      <c r="G1992">
        <v>0</v>
      </c>
      <c r="H1992">
        <v>0</v>
      </c>
      <c r="I1992">
        <v>200</v>
      </c>
      <c r="J1992">
        <v>882</v>
      </c>
      <c r="K1992" s="34">
        <v>612</v>
      </c>
      <c r="L1992">
        <v>270</v>
      </c>
      <c r="M1992">
        <v>30.61</v>
      </c>
      <c r="N1992">
        <v>0</v>
      </c>
      <c r="O1992">
        <v>0</v>
      </c>
      <c r="P1992">
        <v>0.04</v>
      </c>
      <c r="Q1992">
        <v>49.7</v>
      </c>
      <c r="S1992" t="s">
        <v>5385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F1993" t="s">
        <v>24</v>
      </c>
      <c r="G1993">
        <v>383</v>
      </c>
      <c r="H1993">
        <v>838.77</v>
      </c>
      <c r="I1993">
        <v>264</v>
      </c>
      <c r="J1993">
        <v>832.61</v>
      </c>
      <c r="K1993" s="34">
        <v>578.16</v>
      </c>
      <c r="L1993">
        <v>254.45</v>
      </c>
      <c r="M1993">
        <v>30.56</v>
      </c>
      <c r="N1993">
        <v>0</v>
      </c>
      <c r="O1993">
        <v>0</v>
      </c>
      <c r="P1993">
        <v>0.04</v>
      </c>
      <c r="Q1993">
        <v>49.74</v>
      </c>
      <c r="S1993" t="s">
        <v>5385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F1994" t="s">
        <v>24</v>
      </c>
      <c r="G1994">
        <v>32</v>
      </c>
      <c r="H1994" s="3">
        <v>1427.52</v>
      </c>
      <c r="I1994">
        <v>11</v>
      </c>
      <c r="J1994">
        <v>779.35</v>
      </c>
      <c r="K1994" s="34">
        <v>490.71</v>
      </c>
      <c r="L1994">
        <v>288.64</v>
      </c>
      <c r="M1994">
        <v>37.04</v>
      </c>
      <c r="N1994">
        <v>0</v>
      </c>
      <c r="O1994">
        <v>0</v>
      </c>
      <c r="P1994">
        <v>0.03</v>
      </c>
      <c r="Q1994">
        <v>49.77</v>
      </c>
      <c r="S1994" t="s">
        <v>5385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F1995" t="s">
        <v>24</v>
      </c>
      <c r="G1995">
        <v>8</v>
      </c>
      <c r="H1995" s="3">
        <v>1247.1199999999999</v>
      </c>
      <c r="I1995">
        <v>3</v>
      </c>
      <c r="J1995">
        <v>759.94</v>
      </c>
      <c r="K1995" s="34">
        <v>467.67</v>
      </c>
      <c r="L1995">
        <v>292.27</v>
      </c>
      <c r="M1995">
        <v>38.46</v>
      </c>
      <c r="N1995">
        <v>0</v>
      </c>
      <c r="O1995">
        <v>0</v>
      </c>
      <c r="P1995">
        <v>0.03</v>
      </c>
      <c r="Q1995">
        <v>49.8</v>
      </c>
      <c r="S1995" t="s">
        <v>5385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F1996" t="s">
        <v>24</v>
      </c>
      <c r="G1996">
        <v>35</v>
      </c>
      <c r="H1996" s="3">
        <v>1704.5</v>
      </c>
      <c r="I1996">
        <v>11</v>
      </c>
      <c r="J1996">
        <v>729.33</v>
      </c>
      <c r="K1996" s="34">
        <v>535.70000000000005</v>
      </c>
      <c r="L1996">
        <v>193.63</v>
      </c>
      <c r="M1996">
        <v>26.55</v>
      </c>
      <c r="N1996">
        <v>0</v>
      </c>
      <c r="O1996">
        <v>0</v>
      </c>
      <c r="P1996">
        <v>0.03</v>
      </c>
      <c r="Q1996">
        <v>49.83</v>
      </c>
      <c r="S1996" t="s">
        <v>5385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F1997" t="s">
        <v>24</v>
      </c>
      <c r="G1997">
        <v>158</v>
      </c>
      <c r="H1997">
        <v>583.02</v>
      </c>
      <c r="I1997">
        <v>130</v>
      </c>
      <c r="J1997">
        <v>670.64</v>
      </c>
      <c r="K1997" s="34">
        <v>479.7</v>
      </c>
      <c r="L1997">
        <v>190.94</v>
      </c>
      <c r="M1997">
        <v>28.47</v>
      </c>
      <c r="N1997">
        <v>0</v>
      </c>
      <c r="O1997">
        <v>0</v>
      </c>
      <c r="P1997">
        <v>0.03</v>
      </c>
      <c r="Q1997">
        <v>49.86</v>
      </c>
      <c r="S1997" t="s">
        <v>5385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F1998" t="s">
        <v>24</v>
      </c>
      <c r="G1998">
        <v>775</v>
      </c>
      <c r="H1998" s="3">
        <v>1488</v>
      </c>
      <c r="I1998">
        <v>222</v>
      </c>
      <c r="J1998">
        <v>665.2</v>
      </c>
      <c r="K1998" s="34">
        <v>426.24</v>
      </c>
      <c r="L1998">
        <v>238.96</v>
      </c>
      <c r="M1998">
        <v>35.92</v>
      </c>
      <c r="N1998">
        <v>0</v>
      </c>
      <c r="O1998">
        <v>0</v>
      </c>
      <c r="P1998">
        <v>0.03</v>
      </c>
      <c r="Q1998">
        <v>49.89</v>
      </c>
      <c r="S1998" t="s">
        <v>5385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F1999" t="s">
        <v>24</v>
      </c>
      <c r="G1999">
        <v>503</v>
      </c>
      <c r="H1999" s="3">
        <v>1307.8</v>
      </c>
      <c r="I1999">
        <v>131</v>
      </c>
      <c r="J1999">
        <v>623.33000000000004</v>
      </c>
      <c r="K1999" s="34">
        <v>340.6</v>
      </c>
      <c r="L1999">
        <v>282.73</v>
      </c>
      <c r="M1999">
        <v>45.36</v>
      </c>
      <c r="N1999">
        <v>0</v>
      </c>
      <c r="O1999">
        <v>0</v>
      </c>
      <c r="P1999">
        <v>0.03</v>
      </c>
      <c r="Q1999">
        <v>49.92</v>
      </c>
      <c r="S1999" t="s">
        <v>5385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F2000" t="s">
        <v>24</v>
      </c>
      <c r="G2000">
        <v>52</v>
      </c>
      <c r="H2000">
        <v>924.04</v>
      </c>
      <c r="I2000">
        <v>17</v>
      </c>
      <c r="J2000">
        <v>618.27</v>
      </c>
      <c r="K2000" s="34">
        <v>302.08999999999997</v>
      </c>
      <c r="L2000">
        <v>316.18</v>
      </c>
      <c r="M2000">
        <v>51.14</v>
      </c>
      <c r="N2000">
        <v>0</v>
      </c>
      <c r="O2000">
        <v>0</v>
      </c>
      <c r="P2000">
        <v>0.03</v>
      </c>
      <c r="Q2000">
        <v>49.94</v>
      </c>
      <c r="S2000" t="s">
        <v>5385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F2001" t="s">
        <v>24</v>
      </c>
      <c r="G2001">
        <v>593</v>
      </c>
      <c r="H2001" s="3">
        <v>1571.45</v>
      </c>
      <c r="I2001">
        <v>138</v>
      </c>
      <c r="J2001">
        <v>595.94000000000005</v>
      </c>
      <c r="K2001" s="34">
        <v>365.7</v>
      </c>
      <c r="L2001">
        <v>230.24</v>
      </c>
      <c r="M2001">
        <v>38.630000000000003</v>
      </c>
      <c r="N2001">
        <v>0</v>
      </c>
      <c r="O2001">
        <v>0</v>
      </c>
      <c r="P2001">
        <v>0.03</v>
      </c>
      <c r="Q2001">
        <v>49.97</v>
      </c>
      <c r="S2001" t="s">
        <v>5385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F2002" t="s">
        <v>24</v>
      </c>
      <c r="G2002">
        <v>11</v>
      </c>
      <c r="H2002" s="3">
        <v>1386.55</v>
      </c>
      <c r="I2002">
        <v>3</v>
      </c>
      <c r="J2002">
        <v>576.9</v>
      </c>
      <c r="K2002" s="34">
        <v>378.15</v>
      </c>
      <c r="L2002">
        <v>198.75</v>
      </c>
      <c r="M2002">
        <v>34.450000000000003</v>
      </c>
      <c r="N2002">
        <v>0</v>
      </c>
      <c r="O2002">
        <v>0</v>
      </c>
      <c r="P2002">
        <v>0.02</v>
      </c>
      <c r="Q2002">
        <v>49.99</v>
      </c>
      <c r="S2002" t="s">
        <v>5385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5391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F2003" t="s">
        <v>24</v>
      </c>
      <c r="G2003">
        <v>0</v>
      </c>
      <c r="H2003">
        <v>0</v>
      </c>
      <c r="I2003">
        <v>2</v>
      </c>
      <c r="J2003">
        <v>536.4</v>
      </c>
      <c r="K2003" s="34">
        <v>372.5</v>
      </c>
      <c r="L2003">
        <v>163.9</v>
      </c>
      <c r="M2003">
        <v>30.56</v>
      </c>
      <c r="N2003">
        <v>0</v>
      </c>
      <c r="O2003">
        <v>0</v>
      </c>
      <c r="P2003">
        <v>0.02</v>
      </c>
      <c r="Q2003">
        <v>50.02</v>
      </c>
      <c r="S2003" t="s">
        <v>5385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F2004" t="s">
        <v>24</v>
      </c>
      <c r="G2004">
        <v>424</v>
      </c>
      <c r="H2004">
        <v>775.92</v>
      </c>
      <c r="I2004">
        <v>176</v>
      </c>
      <c r="J2004">
        <v>509.14</v>
      </c>
      <c r="K2004" s="34">
        <v>322.08</v>
      </c>
      <c r="L2004">
        <v>187.06</v>
      </c>
      <c r="M2004">
        <v>36.74</v>
      </c>
      <c r="N2004">
        <v>0</v>
      </c>
      <c r="O2004">
        <v>0</v>
      </c>
      <c r="P2004">
        <v>0.02</v>
      </c>
      <c r="Q2004">
        <v>50.04</v>
      </c>
      <c r="S2004" t="s">
        <v>5385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F2005" t="s">
        <v>24</v>
      </c>
      <c r="G2005">
        <v>54</v>
      </c>
      <c r="H2005" s="3">
        <v>1013.04</v>
      </c>
      <c r="I2005">
        <v>16</v>
      </c>
      <c r="J2005">
        <v>482.38</v>
      </c>
      <c r="K2005" s="34">
        <v>320.64</v>
      </c>
      <c r="L2005">
        <v>161.74</v>
      </c>
      <c r="M2005">
        <v>33.53</v>
      </c>
      <c r="N2005">
        <v>0</v>
      </c>
      <c r="O2005">
        <v>0</v>
      </c>
      <c r="P2005">
        <v>0.02</v>
      </c>
      <c r="Q2005">
        <v>50.06</v>
      </c>
      <c r="S2005" t="s">
        <v>5385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F2006" t="s">
        <v>24</v>
      </c>
      <c r="G2006">
        <v>17</v>
      </c>
      <c r="H2006" s="3">
        <v>1759.16</v>
      </c>
      <c r="I2006">
        <v>3</v>
      </c>
      <c r="J2006">
        <v>482.25</v>
      </c>
      <c r="K2006" s="34">
        <v>310.44</v>
      </c>
      <c r="L2006">
        <v>171.81</v>
      </c>
      <c r="M2006">
        <v>35.630000000000003</v>
      </c>
      <c r="N2006">
        <v>0</v>
      </c>
      <c r="O2006">
        <v>0</v>
      </c>
      <c r="P2006">
        <v>0.02</v>
      </c>
      <c r="Q2006">
        <v>50.08</v>
      </c>
      <c r="S2006" t="s">
        <v>5385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F2007" t="s">
        <v>24</v>
      </c>
      <c r="G2007">
        <v>141</v>
      </c>
      <c r="H2007">
        <v>235.47</v>
      </c>
      <c r="I2007">
        <v>186</v>
      </c>
      <c r="J2007">
        <v>479.64</v>
      </c>
      <c r="K2007" s="34">
        <v>310.62</v>
      </c>
      <c r="L2007">
        <v>169.02</v>
      </c>
      <c r="M2007">
        <v>35.24</v>
      </c>
      <c r="N2007">
        <v>0</v>
      </c>
      <c r="O2007">
        <v>0</v>
      </c>
      <c r="P2007">
        <v>0.02</v>
      </c>
      <c r="Q2007">
        <v>50.1</v>
      </c>
      <c r="S2007" t="s">
        <v>5385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F2008" t="s">
        <v>24</v>
      </c>
      <c r="G2008">
        <v>15</v>
      </c>
      <c r="H2008" s="3">
        <v>1399.65</v>
      </c>
      <c r="I2008">
        <v>3</v>
      </c>
      <c r="J2008">
        <v>470.82</v>
      </c>
      <c r="K2008" s="34">
        <v>279.93</v>
      </c>
      <c r="L2008">
        <v>190.89</v>
      </c>
      <c r="M2008">
        <v>40.54</v>
      </c>
      <c r="N2008">
        <v>0</v>
      </c>
      <c r="O2008">
        <v>0</v>
      </c>
      <c r="P2008">
        <v>0.02</v>
      </c>
      <c r="Q2008">
        <v>50.12</v>
      </c>
      <c r="S2008" t="s">
        <v>5385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F2009" t="s">
        <v>24</v>
      </c>
      <c r="G2009">
        <v>14</v>
      </c>
      <c r="H2009" s="3">
        <v>1056.44</v>
      </c>
      <c r="I2009">
        <v>6</v>
      </c>
      <c r="J2009">
        <v>461.82</v>
      </c>
      <c r="K2009" s="34">
        <v>452.76</v>
      </c>
      <c r="L2009">
        <v>9.06</v>
      </c>
      <c r="M2009">
        <v>1.96</v>
      </c>
      <c r="N2009">
        <v>0</v>
      </c>
      <c r="O2009">
        <v>0</v>
      </c>
      <c r="P2009">
        <v>0.02</v>
      </c>
      <c r="Q2009">
        <v>50.14</v>
      </c>
      <c r="S2009" t="s">
        <v>5385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F2010" t="s">
        <v>24</v>
      </c>
      <c r="G2010">
        <v>12</v>
      </c>
      <c r="H2010" s="3">
        <v>1444.2</v>
      </c>
      <c r="I2010">
        <v>2</v>
      </c>
      <c r="J2010">
        <v>423.84</v>
      </c>
      <c r="K2010" s="34">
        <v>240.7</v>
      </c>
      <c r="L2010">
        <v>183.14</v>
      </c>
      <c r="M2010">
        <v>43.21</v>
      </c>
      <c r="N2010">
        <v>0</v>
      </c>
      <c r="O2010">
        <v>0</v>
      </c>
      <c r="P2010">
        <v>0.02</v>
      </c>
      <c r="Q2010">
        <v>50.16</v>
      </c>
      <c r="S2010" t="s">
        <v>5385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F2011" t="s">
        <v>24</v>
      </c>
      <c r="G2011">
        <v>4</v>
      </c>
      <c r="H2011">
        <v>676.48</v>
      </c>
      <c r="I2011">
        <v>2</v>
      </c>
      <c r="J2011">
        <v>416.33</v>
      </c>
      <c r="K2011" s="34">
        <v>338.24</v>
      </c>
      <c r="L2011">
        <v>78.09</v>
      </c>
      <c r="M2011">
        <v>18.760000000000002</v>
      </c>
      <c r="N2011">
        <v>0</v>
      </c>
      <c r="O2011">
        <v>0</v>
      </c>
      <c r="P2011">
        <v>0.02</v>
      </c>
      <c r="Q2011">
        <v>50.18</v>
      </c>
      <c r="S2011" t="s">
        <v>5385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F2012" t="s">
        <v>24</v>
      </c>
      <c r="G2012">
        <v>183</v>
      </c>
      <c r="H2012">
        <v>902.19</v>
      </c>
      <c r="I2012">
        <v>60</v>
      </c>
      <c r="J2012">
        <v>405.78</v>
      </c>
      <c r="K2012" s="34">
        <v>295.8</v>
      </c>
      <c r="L2012">
        <v>109.98</v>
      </c>
      <c r="M2012">
        <v>27.1</v>
      </c>
      <c r="N2012">
        <v>0</v>
      </c>
      <c r="O2012">
        <v>0</v>
      </c>
      <c r="P2012">
        <v>0.02</v>
      </c>
      <c r="Q2012">
        <v>50.19</v>
      </c>
      <c r="S2012" t="s">
        <v>5385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F2013" t="s">
        <v>24</v>
      </c>
      <c r="G2013">
        <v>8</v>
      </c>
      <c r="H2013" s="3">
        <v>1554.64</v>
      </c>
      <c r="I2013">
        <v>2</v>
      </c>
      <c r="J2013">
        <v>396.44</v>
      </c>
      <c r="K2013" s="34">
        <v>388.66</v>
      </c>
      <c r="L2013">
        <v>7.78</v>
      </c>
      <c r="M2013">
        <v>1.96</v>
      </c>
      <c r="N2013">
        <v>0</v>
      </c>
      <c r="O2013">
        <v>0</v>
      </c>
      <c r="P2013">
        <v>0.02</v>
      </c>
      <c r="Q2013">
        <v>50.21</v>
      </c>
      <c r="S2013" t="s">
        <v>5385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F2014" t="s">
        <v>24</v>
      </c>
      <c r="G2014">
        <v>676</v>
      </c>
      <c r="H2014">
        <v>310.95999999999998</v>
      </c>
      <c r="I2014">
        <v>428</v>
      </c>
      <c r="J2014">
        <v>369.47</v>
      </c>
      <c r="K2014" s="34">
        <v>196.88</v>
      </c>
      <c r="L2014">
        <v>172.59</v>
      </c>
      <c r="M2014">
        <v>46.71</v>
      </c>
      <c r="N2014">
        <v>0</v>
      </c>
      <c r="O2014">
        <v>0</v>
      </c>
      <c r="P2014">
        <v>0.02</v>
      </c>
      <c r="Q2014">
        <v>50.23</v>
      </c>
      <c r="S2014" t="s">
        <v>5385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F2015" t="s">
        <v>24</v>
      </c>
      <c r="G2015">
        <v>433</v>
      </c>
      <c r="H2015">
        <v>333.41</v>
      </c>
      <c r="I2015">
        <v>290</v>
      </c>
      <c r="J2015">
        <v>355.49</v>
      </c>
      <c r="K2015" s="34">
        <v>223.3</v>
      </c>
      <c r="L2015">
        <v>132.19</v>
      </c>
      <c r="M2015">
        <v>37.19</v>
      </c>
      <c r="N2015">
        <v>0</v>
      </c>
      <c r="O2015">
        <v>0</v>
      </c>
      <c r="P2015">
        <v>0.02</v>
      </c>
      <c r="Q2015">
        <v>50.24</v>
      </c>
      <c r="S2015" t="s">
        <v>5385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F2016" t="s">
        <v>24</v>
      </c>
      <c r="G2016">
        <v>18</v>
      </c>
      <c r="H2016">
        <v>815.94</v>
      </c>
      <c r="I2016">
        <v>5</v>
      </c>
      <c r="J2016">
        <v>348.31</v>
      </c>
      <c r="K2016" s="34">
        <v>226.65</v>
      </c>
      <c r="L2016">
        <v>121.66</v>
      </c>
      <c r="M2016">
        <v>34.93</v>
      </c>
      <c r="N2016">
        <v>0</v>
      </c>
      <c r="O2016">
        <v>0</v>
      </c>
      <c r="P2016">
        <v>0.01</v>
      </c>
      <c r="Q2016">
        <v>50.26</v>
      </c>
      <c r="S2016" t="s">
        <v>5385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F2017" t="s">
        <v>24</v>
      </c>
      <c r="G2017">
        <v>4</v>
      </c>
      <c r="H2017">
        <v>452.84</v>
      </c>
      <c r="I2017">
        <v>2</v>
      </c>
      <c r="J2017">
        <v>339.39</v>
      </c>
      <c r="K2017" s="34">
        <v>226.42</v>
      </c>
      <c r="L2017">
        <v>112.97</v>
      </c>
      <c r="M2017">
        <v>33.29</v>
      </c>
      <c r="N2017">
        <v>0</v>
      </c>
      <c r="O2017">
        <v>0</v>
      </c>
      <c r="P2017">
        <v>0.01</v>
      </c>
      <c r="Q2017">
        <v>50.27</v>
      </c>
      <c r="S2017" t="s">
        <v>5385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F2018" t="s">
        <v>24</v>
      </c>
      <c r="G2018">
        <v>179</v>
      </c>
      <c r="H2018" s="3">
        <v>1602.05</v>
      </c>
      <c r="I2018">
        <v>31</v>
      </c>
      <c r="J2018">
        <v>336.68</v>
      </c>
      <c r="K2018" s="34">
        <v>277.45</v>
      </c>
      <c r="L2018">
        <v>59.23</v>
      </c>
      <c r="M2018">
        <v>17.59</v>
      </c>
      <c r="N2018">
        <v>0</v>
      </c>
      <c r="O2018">
        <v>0</v>
      </c>
      <c r="P2018">
        <v>0.01</v>
      </c>
      <c r="Q2018">
        <v>50.28</v>
      </c>
      <c r="S2018" t="s">
        <v>5385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F2019" t="s">
        <v>24</v>
      </c>
      <c r="G2019">
        <v>29</v>
      </c>
      <c r="H2019">
        <v>611.61</v>
      </c>
      <c r="I2019">
        <v>8</v>
      </c>
      <c r="J2019">
        <v>335.82</v>
      </c>
      <c r="K2019" s="34">
        <v>168.72</v>
      </c>
      <c r="L2019">
        <v>167.1</v>
      </c>
      <c r="M2019">
        <v>49.76</v>
      </c>
      <c r="N2019">
        <v>0</v>
      </c>
      <c r="O2019">
        <v>0</v>
      </c>
      <c r="P2019">
        <v>0.01</v>
      </c>
      <c r="Q2019">
        <v>50.3</v>
      </c>
      <c r="S2019" t="s">
        <v>5385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F2020" t="s">
        <v>24</v>
      </c>
      <c r="G2020">
        <v>61</v>
      </c>
      <c r="H2020" s="3">
        <v>1409.71</v>
      </c>
      <c r="I2020">
        <v>11</v>
      </c>
      <c r="J2020">
        <v>332.43</v>
      </c>
      <c r="K2020" s="34">
        <v>254.21</v>
      </c>
      <c r="L2020">
        <v>78.22</v>
      </c>
      <c r="M2020">
        <v>23.53</v>
      </c>
      <c r="N2020">
        <v>0</v>
      </c>
      <c r="O2020">
        <v>0</v>
      </c>
      <c r="P2020">
        <v>0.01</v>
      </c>
      <c r="Q2020">
        <v>50.31</v>
      </c>
      <c r="S2020" t="s">
        <v>5385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F2021" t="s">
        <v>24</v>
      </c>
      <c r="G2021">
        <v>25</v>
      </c>
      <c r="H2021">
        <v>609.25</v>
      </c>
      <c r="I2021">
        <v>7</v>
      </c>
      <c r="J2021">
        <v>320</v>
      </c>
      <c r="K2021" s="34">
        <v>170.59</v>
      </c>
      <c r="L2021">
        <v>149.41</v>
      </c>
      <c r="M2021">
        <v>46.69</v>
      </c>
      <c r="N2021">
        <v>0</v>
      </c>
      <c r="O2021">
        <v>0</v>
      </c>
      <c r="P2021">
        <v>0.01</v>
      </c>
      <c r="Q2021">
        <v>50.33</v>
      </c>
      <c r="S2021" t="s">
        <v>5385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F2022" t="s">
        <v>24</v>
      </c>
      <c r="G2022">
        <v>680</v>
      </c>
      <c r="H2022">
        <v>496.4</v>
      </c>
      <c r="I2022">
        <v>159</v>
      </c>
      <c r="J2022">
        <v>292.75</v>
      </c>
      <c r="K2022" s="34">
        <v>116.07</v>
      </c>
      <c r="L2022">
        <v>176.68</v>
      </c>
      <c r="M2022">
        <v>60.35</v>
      </c>
      <c r="N2022">
        <v>0</v>
      </c>
      <c r="O2022">
        <v>0</v>
      </c>
      <c r="P2022">
        <v>0.01</v>
      </c>
      <c r="Q2022">
        <v>50.34</v>
      </c>
      <c r="S2022" t="s">
        <v>5385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F2023" t="s">
        <v>24</v>
      </c>
      <c r="G2023" s="3">
        <v>1748</v>
      </c>
      <c r="H2023" s="3">
        <v>3233.8</v>
      </c>
      <c r="I2023">
        <v>152</v>
      </c>
      <c r="J2023">
        <v>290.68</v>
      </c>
      <c r="K2023" s="34">
        <v>281.2</v>
      </c>
      <c r="L2023">
        <v>9.48</v>
      </c>
      <c r="M2023">
        <v>3.26</v>
      </c>
      <c r="N2023">
        <v>0</v>
      </c>
      <c r="O2023">
        <v>0</v>
      </c>
      <c r="P2023">
        <v>0.01</v>
      </c>
      <c r="Q2023">
        <v>50.35</v>
      </c>
      <c r="S2023" t="s">
        <v>5385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F2024" t="s">
        <v>24</v>
      </c>
      <c r="G2024">
        <v>162</v>
      </c>
      <c r="H2024" s="3">
        <v>3476.52</v>
      </c>
      <c r="I2024">
        <v>9</v>
      </c>
      <c r="J2024">
        <v>281.77999999999997</v>
      </c>
      <c r="K2024" s="34">
        <v>193.14</v>
      </c>
      <c r="L2024">
        <v>88.64</v>
      </c>
      <c r="M2024">
        <v>31.46</v>
      </c>
      <c r="N2024">
        <v>0</v>
      </c>
      <c r="O2024">
        <v>0</v>
      </c>
      <c r="P2024">
        <v>0.01</v>
      </c>
      <c r="Q2024">
        <v>50.36</v>
      </c>
      <c r="S2024" t="s">
        <v>5385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F2025" t="s">
        <v>24</v>
      </c>
      <c r="G2025">
        <v>99</v>
      </c>
      <c r="H2025">
        <v>488.07</v>
      </c>
      <c r="I2025">
        <v>35</v>
      </c>
      <c r="J2025">
        <v>274.38</v>
      </c>
      <c r="K2025" s="34">
        <v>172.55</v>
      </c>
      <c r="L2025">
        <v>101.83</v>
      </c>
      <c r="M2025">
        <v>37.11</v>
      </c>
      <c r="N2025">
        <v>0</v>
      </c>
      <c r="O2025">
        <v>0</v>
      </c>
      <c r="P2025">
        <v>0.01</v>
      </c>
      <c r="Q2025">
        <v>50.38</v>
      </c>
      <c r="S2025" t="s">
        <v>5385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F2026" t="s">
        <v>24</v>
      </c>
      <c r="G2026">
        <v>732</v>
      </c>
      <c r="H2026">
        <v>336.72</v>
      </c>
      <c r="I2026">
        <v>352</v>
      </c>
      <c r="J2026">
        <v>271.27999999999997</v>
      </c>
      <c r="K2026" s="34">
        <v>161.91999999999999</v>
      </c>
      <c r="L2026">
        <v>109.36</v>
      </c>
      <c r="M2026">
        <v>40.31</v>
      </c>
      <c r="N2026">
        <v>0</v>
      </c>
      <c r="O2026">
        <v>0</v>
      </c>
      <c r="P2026">
        <v>0.01</v>
      </c>
      <c r="Q2026">
        <v>50.39</v>
      </c>
      <c r="S2026" t="s">
        <v>5385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84733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F2027" t="s">
        <v>24</v>
      </c>
      <c r="G2027">
        <v>1</v>
      </c>
      <c r="H2027">
        <v>186.25</v>
      </c>
      <c r="I2027">
        <v>1</v>
      </c>
      <c r="J2027">
        <v>268.2</v>
      </c>
      <c r="K2027" s="34">
        <v>186.25</v>
      </c>
      <c r="L2027">
        <v>81.95</v>
      </c>
      <c r="M2027">
        <v>30.56</v>
      </c>
      <c r="N2027">
        <v>0</v>
      </c>
      <c r="O2027">
        <v>0</v>
      </c>
      <c r="P2027">
        <v>0.01</v>
      </c>
      <c r="Q2027">
        <v>50.4</v>
      </c>
      <c r="S2027" t="s">
        <v>5385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84732</v>
      </c>
      <c r="C2028" t="s">
        <v>5395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F2028" t="s">
        <v>24</v>
      </c>
      <c r="G2028">
        <v>1</v>
      </c>
      <c r="H2028">
        <v>186.25</v>
      </c>
      <c r="I2028">
        <v>1</v>
      </c>
      <c r="J2028">
        <v>268.2</v>
      </c>
      <c r="K2028" s="34">
        <v>186.25</v>
      </c>
      <c r="L2028">
        <v>81.95</v>
      </c>
      <c r="M2028">
        <v>30.56</v>
      </c>
      <c r="N2028">
        <v>0</v>
      </c>
      <c r="O2028">
        <v>0</v>
      </c>
      <c r="P2028">
        <v>0.01</v>
      </c>
      <c r="Q2028">
        <v>50.41</v>
      </c>
      <c r="S2028" t="s">
        <v>5385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F2029" t="s">
        <v>24</v>
      </c>
      <c r="G2029">
        <v>93</v>
      </c>
      <c r="H2029">
        <v>122.76</v>
      </c>
      <c r="I2029">
        <v>150</v>
      </c>
      <c r="J2029">
        <v>254.5</v>
      </c>
      <c r="K2029" s="34">
        <v>198</v>
      </c>
      <c r="L2029">
        <v>56.5</v>
      </c>
      <c r="M2029">
        <v>22.2</v>
      </c>
      <c r="N2029">
        <v>0</v>
      </c>
      <c r="O2029">
        <v>0</v>
      </c>
      <c r="P2029">
        <v>0.01</v>
      </c>
      <c r="Q2029">
        <v>50.42</v>
      </c>
      <c r="S2029" t="s">
        <v>5385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F2030" t="s">
        <v>24</v>
      </c>
      <c r="G2030">
        <v>10</v>
      </c>
      <c r="H2030">
        <v>136.69999999999999</v>
      </c>
      <c r="I2030">
        <v>12</v>
      </c>
      <c r="J2030">
        <v>252.6</v>
      </c>
      <c r="K2030" s="34">
        <v>164.04</v>
      </c>
      <c r="L2030">
        <v>88.56</v>
      </c>
      <c r="M2030">
        <v>35.06</v>
      </c>
      <c r="N2030">
        <v>0</v>
      </c>
      <c r="O2030">
        <v>0</v>
      </c>
      <c r="P2030">
        <v>0.01</v>
      </c>
      <c r="Q2030">
        <v>50.43</v>
      </c>
      <c r="S2030" t="s">
        <v>5385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F2031" t="s">
        <v>24</v>
      </c>
      <c r="G2031">
        <v>528</v>
      </c>
      <c r="H2031">
        <v>976.8</v>
      </c>
      <c r="I2031">
        <v>84</v>
      </c>
      <c r="J2031">
        <v>241.53</v>
      </c>
      <c r="K2031" s="34">
        <v>155.4</v>
      </c>
      <c r="L2031">
        <v>86.13</v>
      </c>
      <c r="M2031">
        <v>35.659999999999997</v>
      </c>
      <c r="N2031">
        <v>0</v>
      </c>
      <c r="O2031">
        <v>0</v>
      </c>
      <c r="P2031">
        <v>0.01</v>
      </c>
      <c r="Q2031">
        <v>50.44</v>
      </c>
      <c r="S2031" t="s">
        <v>5385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F2032" t="s">
        <v>24</v>
      </c>
      <c r="G2032">
        <v>131</v>
      </c>
      <c r="H2032">
        <v>288.2</v>
      </c>
      <c r="I2032">
        <v>74</v>
      </c>
      <c r="J2032">
        <v>235.99</v>
      </c>
      <c r="K2032" s="34">
        <v>162.80000000000001</v>
      </c>
      <c r="L2032">
        <v>73.19</v>
      </c>
      <c r="M2032">
        <v>31.01</v>
      </c>
      <c r="N2032">
        <v>0</v>
      </c>
      <c r="O2032">
        <v>0</v>
      </c>
      <c r="P2032">
        <v>0.01</v>
      </c>
      <c r="Q2032">
        <v>50.45</v>
      </c>
      <c r="S2032" t="s">
        <v>5385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F2033" t="s">
        <v>24</v>
      </c>
      <c r="G2033">
        <v>163</v>
      </c>
      <c r="H2033">
        <v>275.47000000000003</v>
      </c>
      <c r="I2033">
        <v>102</v>
      </c>
      <c r="J2033">
        <v>229.92</v>
      </c>
      <c r="K2033" s="34">
        <v>172.38</v>
      </c>
      <c r="L2033">
        <v>57.54</v>
      </c>
      <c r="M2033">
        <v>25.03</v>
      </c>
      <c r="N2033">
        <v>0</v>
      </c>
      <c r="O2033">
        <v>0</v>
      </c>
      <c r="P2033">
        <v>0.01</v>
      </c>
      <c r="Q2033">
        <v>50.46</v>
      </c>
      <c r="S2033" t="s">
        <v>5385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F2034" t="s">
        <v>24</v>
      </c>
      <c r="G2034">
        <v>55</v>
      </c>
      <c r="H2034" s="3">
        <v>1279.8499999999999</v>
      </c>
      <c r="I2034">
        <v>7</v>
      </c>
      <c r="J2034">
        <v>225.12</v>
      </c>
      <c r="K2034" s="34">
        <v>170.87</v>
      </c>
      <c r="L2034">
        <v>54.25</v>
      </c>
      <c r="M2034">
        <v>24.1</v>
      </c>
      <c r="N2034">
        <v>0</v>
      </c>
      <c r="O2034">
        <v>0</v>
      </c>
      <c r="P2034">
        <v>0.01</v>
      </c>
      <c r="Q2034">
        <v>50.47</v>
      </c>
      <c r="S2034" t="s">
        <v>5385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F2035" t="s">
        <v>24</v>
      </c>
      <c r="G2035">
        <v>54</v>
      </c>
      <c r="H2035">
        <v>649.08000000000004</v>
      </c>
      <c r="I2035">
        <v>14</v>
      </c>
      <c r="J2035">
        <v>217.15</v>
      </c>
      <c r="K2035" s="34">
        <v>168.28</v>
      </c>
      <c r="L2035">
        <v>48.87</v>
      </c>
      <c r="M2035">
        <v>22.51</v>
      </c>
      <c r="N2035">
        <v>0</v>
      </c>
      <c r="O2035">
        <v>0</v>
      </c>
      <c r="P2035">
        <v>0.01</v>
      </c>
      <c r="Q2035">
        <v>50.48</v>
      </c>
      <c r="S2035" t="s">
        <v>5385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F2036" t="s">
        <v>66</v>
      </c>
      <c r="G2036">
        <v>541</v>
      </c>
      <c r="H2036">
        <v>914.29</v>
      </c>
      <c r="I2036">
        <v>59</v>
      </c>
      <c r="J2036">
        <v>203.55</v>
      </c>
      <c r="K2036" s="34">
        <v>99.71</v>
      </c>
      <c r="L2036">
        <v>103.84</v>
      </c>
      <c r="M2036">
        <v>51.01</v>
      </c>
      <c r="N2036">
        <v>0</v>
      </c>
      <c r="O2036">
        <v>0</v>
      </c>
      <c r="P2036">
        <v>0.01</v>
      </c>
      <c r="Q2036">
        <v>50.49</v>
      </c>
      <c r="S2036" t="s">
        <v>5385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F2037" t="s">
        <v>24</v>
      </c>
      <c r="G2037">
        <v>13</v>
      </c>
      <c r="H2037" s="3">
        <v>1622.27</v>
      </c>
      <c r="I2037">
        <v>1</v>
      </c>
      <c r="J2037">
        <v>201.79</v>
      </c>
      <c r="K2037" s="34">
        <v>124.79</v>
      </c>
      <c r="L2037">
        <v>77</v>
      </c>
      <c r="M2037">
        <v>38.159999999999997</v>
      </c>
      <c r="N2037">
        <v>0</v>
      </c>
      <c r="O2037">
        <v>0</v>
      </c>
      <c r="P2037">
        <v>0.01</v>
      </c>
      <c r="Q2037">
        <v>50.5</v>
      </c>
      <c r="S2037" t="s">
        <v>5385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F2038" t="s">
        <v>24</v>
      </c>
      <c r="G2038">
        <v>533</v>
      </c>
      <c r="H2038">
        <v>389.09</v>
      </c>
      <c r="I2038">
        <v>117</v>
      </c>
      <c r="J2038">
        <v>199.62</v>
      </c>
      <c r="K2038" s="34">
        <v>85.41</v>
      </c>
      <c r="L2038">
        <v>114.21</v>
      </c>
      <c r="M2038">
        <v>57.21</v>
      </c>
      <c r="N2038">
        <v>0</v>
      </c>
      <c r="O2038">
        <v>0</v>
      </c>
      <c r="P2038">
        <v>0.01</v>
      </c>
      <c r="Q2038">
        <v>50.51</v>
      </c>
      <c r="S2038" t="s">
        <v>5385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F2039" t="s">
        <v>24</v>
      </c>
      <c r="G2039">
        <v>150</v>
      </c>
      <c r="H2039">
        <v>154.5</v>
      </c>
      <c r="I2039">
        <v>150</v>
      </c>
      <c r="J2039">
        <v>198</v>
      </c>
      <c r="K2039" s="34">
        <v>154.5</v>
      </c>
      <c r="L2039">
        <v>43.5</v>
      </c>
      <c r="M2039">
        <v>21.97</v>
      </c>
      <c r="N2039">
        <v>0</v>
      </c>
      <c r="O2039">
        <v>0</v>
      </c>
      <c r="P2039">
        <v>0.01</v>
      </c>
      <c r="Q2039">
        <v>50.51</v>
      </c>
      <c r="S2039" t="s">
        <v>5385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F2040" t="s">
        <v>24</v>
      </c>
      <c r="G2040">
        <v>288</v>
      </c>
      <c r="H2040">
        <v>368.64</v>
      </c>
      <c r="I2040">
        <v>100</v>
      </c>
      <c r="J2040">
        <v>198</v>
      </c>
      <c r="K2040" s="34">
        <v>128</v>
      </c>
      <c r="L2040">
        <v>70</v>
      </c>
      <c r="M2040">
        <v>35.35</v>
      </c>
      <c r="N2040">
        <v>0</v>
      </c>
      <c r="O2040">
        <v>0</v>
      </c>
      <c r="P2040">
        <v>0.01</v>
      </c>
      <c r="Q2040">
        <v>50.52</v>
      </c>
      <c r="S2040" t="s">
        <v>5385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F2041" t="s">
        <v>24</v>
      </c>
      <c r="G2041">
        <v>14</v>
      </c>
      <c r="H2041" s="3">
        <v>1785.56</v>
      </c>
      <c r="I2041">
        <v>1</v>
      </c>
      <c r="J2041">
        <v>197.69</v>
      </c>
      <c r="K2041" s="34">
        <v>127.54</v>
      </c>
      <c r="L2041">
        <v>70.150000000000006</v>
      </c>
      <c r="M2041">
        <v>35.479999999999997</v>
      </c>
      <c r="N2041">
        <v>0</v>
      </c>
      <c r="O2041">
        <v>0</v>
      </c>
      <c r="P2041">
        <v>0.01</v>
      </c>
      <c r="Q2041">
        <v>50.53</v>
      </c>
      <c r="S2041" t="s">
        <v>5385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F2042" t="s">
        <v>24</v>
      </c>
      <c r="G2042">
        <v>62</v>
      </c>
      <c r="H2042" s="3">
        <v>1808.54</v>
      </c>
      <c r="I2042">
        <v>4</v>
      </c>
      <c r="J2042">
        <v>193.94</v>
      </c>
      <c r="K2042" s="34">
        <v>116.68</v>
      </c>
      <c r="L2042">
        <v>77.260000000000005</v>
      </c>
      <c r="M2042">
        <v>39.840000000000003</v>
      </c>
      <c r="N2042">
        <v>0</v>
      </c>
      <c r="O2042">
        <v>0</v>
      </c>
      <c r="P2042">
        <v>0.01</v>
      </c>
      <c r="Q2042">
        <v>50.54</v>
      </c>
      <c r="S2042" t="s">
        <v>5385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F2043" t="s">
        <v>24</v>
      </c>
      <c r="G2043">
        <v>454</v>
      </c>
      <c r="H2043">
        <v>208.84</v>
      </c>
      <c r="I2043">
        <v>276</v>
      </c>
      <c r="J2043">
        <v>193.71</v>
      </c>
      <c r="K2043" s="34">
        <v>126.96</v>
      </c>
      <c r="L2043">
        <v>66.75</v>
      </c>
      <c r="M2043">
        <v>34.46</v>
      </c>
      <c r="N2043">
        <v>0</v>
      </c>
      <c r="O2043">
        <v>0</v>
      </c>
      <c r="P2043">
        <v>0.01</v>
      </c>
      <c r="Q2043">
        <v>50.55</v>
      </c>
      <c r="S2043" t="s">
        <v>5385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F2044" t="s">
        <v>24</v>
      </c>
      <c r="G2044">
        <v>1</v>
      </c>
      <c r="H2044">
        <v>24.98</v>
      </c>
      <c r="I2044">
        <v>4</v>
      </c>
      <c r="J2044">
        <v>183.56</v>
      </c>
      <c r="K2044" s="34">
        <v>99.92</v>
      </c>
      <c r="L2044">
        <v>83.64</v>
      </c>
      <c r="M2044">
        <v>45.57</v>
      </c>
      <c r="N2044">
        <v>0</v>
      </c>
      <c r="O2044">
        <v>0</v>
      </c>
      <c r="P2044">
        <v>0.01</v>
      </c>
      <c r="Q2044">
        <v>50.56</v>
      </c>
      <c r="S2044" t="s">
        <v>5385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F2045" t="s">
        <v>24</v>
      </c>
      <c r="G2045">
        <v>698</v>
      </c>
      <c r="H2045" s="3">
        <v>1102.8399999999999</v>
      </c>
      <c r="I2045">
        <v>100</v>
      </c>
      <c r="J2045">
        <v>182</v>
      </c>
      <c r="K2045" s="34">
        <v>158</v>
      </c>
      <c r="L2045">
        <v>24</v>
      </c>
      <c r="M2045">
        <v>13.19</v>
      </c>
      <c r="N2045">
        <v>0</v>
      </c>
      <c r="O2045">
        <v>0</v>
      </c>
      <c r="P2045">
        <v>0.01</v>
      </c>
      <c r="Q2045">
        <v>50.56</v>
      </c>
      <c r="S2045" t="s">
        <v>5385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F2046" t="s">
        <v>24</v>
      </c>
      <c r="G2046">
        <v>67</v>
      </c>
      <c r="H2046" s="3">
        <v>2550.02</v>
      </c>
      <c r="I2046">
        <v>3</v>
      </c>
      <c r="J2046">
        <v>179.27</v>
      </c>
      <c r="K2046" s="34">
        <v>114.18</v>
      </c>
      <c r="L2046">
        <v>65.09</v>
      </c>
      <c r="M2046">
        <v>36.31</v>
      </c>
      <c r="N2046">
        <v>0</v>
      </c>
      <c r="O2046">
        <v>0</v>
      </c>
      <c r="P2046">
        <v>0.01</v>
      </c>
      <c r="Q2046">
        <v>50.57</v>
      </c>
      <c r="S2046" t="s">
        <v>5385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F2047" t="s">
        <v>24</v>
      </c>
      <c r="G2047">
        <v>459</v>
      </c>
      <c r="H2047">
        <v>211.14</v>
      </c>
      <c r="I2047">
        <v>109</v>
      </c>
      <c r="J2047">
        <v>175.86</v>
      </c>
      <c r="K2047" s="34">
        <v>50.14</v>
      </c>
      <c r="L2047">
        <v>125.72</v>
      </c>
      <c r="M2047">
        <v>71.489999999999995</v>
      </c>
      <c r="N2047">
        <v>0</v>
      </c>
      <c r="O2047">
        <v>0</v>
      </c>
      <c r="P2047">
        <v>0.01</v>
      </c>
      <c r="Q2047">
        <v>50.58</v>
      </c>
      <c r="S2047" t="s">
        <v>5385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F2048" t="s">
        <v>24</v>
      </c>
      <c r="G2048">
        <v>424</v>
      </c>
      <c r="H2048">
        <v>195.04</v>
      </c>
      <c r="I2048">
        <v>134</v>
      </c>
      <c r="J2048">
        <v>175.72</v>
      </c>
      <c r="K2048" s="34">
        <v>61.64</v>
      </c>
      <c r="L2048">
        <v>114.08</v>
      </c>
      <c r="M2048">
        <v>64.92</v>
      </c>
      <c r="N2048">
        <v>0</v>
      </c>
      <c r="O2048">
        <v>0</v>
      </c>
      <c r="P2048">
        <v>0.01</v>
      </c>
      <c r="Q2048">
        <v>50.59</v>
      </c>
      <c r="S2048" t="s">
        <v>5385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F2049" t="s">
        <v>24</v>
      </c>
      <c r="G2049">
        <v>62</v>
      </c>
      <c r="H2049">
        <v>595.82000000000005</v>
      </c>
      <c r="I2049">
        <v>10</v>
      </c>
      <c r="J2049">
        <v>170</v>
      </c>
      <c r="K2049" s="34">
        <v>96.1</v>
      </c>
      <c r="L2049">
        <v>73.900000000000006</v>
      </c>
      <c r="M2049">
        <v>43.47</v>
      </c>
      <c r="N2049">
        <v>0</v>
      </c>
      <c r="O2049">
        <v>0</v>
      </c>
      <c r="P2049">
        <v>0.01</v>
      </c>
      <c r="Q2049">
        <v>50.59</v>
      </c>
      <c r="S2049" t="s">
        <v>5385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F2050" t="s">
        <v>24</v>
      </c>
      <c r="G2050">
        <v>11</v>
      </c>
      <c r="H2050">
        <v>594.54999999999995</v>
      </c>
      <c r="I2050">
        <v>2</v>
      </c>
      <c r="J2050">
        <v>167.56</v>
      </c>
      <c r="K2050" s="34">
        <v>108.1</v>
      </c>
      <c r="L2050">
        <v>59.46</v>
      </c>
      <c r="M2050">
        <v>35.49</v>
      </c>
      <c r="N2050">
        <v>0</v>
      </c>
      <c r="O2050">
        <v>0</v>
      </c>
      <c r="P2050">
        <v>0.01</v>
      </c>
      <c r="Q2050">
        <v>50.6</v>
      </c>
      <c r="S2050" t="s">
        <v>5385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F2051" t="s">
        <v>24</v>
      </c>
      <c r="G2051">
        <v>12</v>
      </c>
      <c r="H2051" s="3">
        <v>1383.48</v>
      </c>
      <c r="I2051">
        <v>1</v>
      </c>
      <c r="J2051">
        <v>155.47</v>
      </c>
      <c r="K2051" s="34">
        <v>115.29</v>
      </c>
      <c r="L2051">
        <v>40.18</v>
      </c>
      <c r="M2051">
        <v>25.84</v>
      </c>
      <c r="N2051">
        <v>0</v>
      </c>
      <c r="O2051">
        <v>0</v>
      </c>
      <c r="P2051">
        <v>0.01</v>
      </c>
      <c r="Q2051">
        <v>50.61</v>
      </c>
      <c r="S2051" t="s">
        <v>5385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F2052" t="s">
        <v>24</v>
      </c>
      <c r="G2052">
        <v>36</v>
      </c>
      <c r="H2052" s="3">
        <v>1041.48</v>
      </c>
      <c r="I2052">
        <v>3</v>
      </c>
      <c r="J2052">
        <v>151.06</v>
      </c>
      <c r="K2052" s="34">
        <v>86.79</v>
      </c>
      <c r="L2052">
        <v>64.27</v>
      </c>
      <c r="M2052">
        <v>42.55</v>
      </c>
      <c r="N2052">
        <v>0</v>
      </c>
      <c r="O2052">
        <v>0</v>
      </c>
      <c r="P2052">
        <v>0.01</v>
      </c>
      <c r="Q2052">
        <v>50.61</v>
      </c>
      <c r="S2052" t="s">
        <v>5385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F2053" t="s">
        <v>24</v>
      </c>
      <c r="G2053">
        <v>8</v>
      </c>
      <c r="H2053">
        <v>230.48</v>
      </c>
      <c r="I2053">
        <v>4</v>
      </c>
      <c r="J2053">
        <v>148.41999999999999</v>
      </c>
      <c r="K2053" s="34">
        <v>115.24</v>
      </c>
      <c r="L2053">
        <v>33.18</v>
      </c>
      <c r="M2053">
        <v>22.36</v>
      </c>
      <c r="N2053">
        <v>0</v>
      </c>
      <c r="O2053">
        <v>0</v>
      </c>
      <c r="P2053">
        <v>0.01</v>
      </c>
      <c r="Q2053">
        <v>50.62</v>
      </c>
      <c r="S2053" t="s">
        <v>5385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F2054" t="s">
        <v>24</v>
      </c>
      <c r="G2054">
        <v>0</v>
      </c>
      <c r="H2054">
        <v>0</v>
      </c>
      <c r="I2054">
        <v>100</v>
      </c>
      <c r="J2054">
        <v>147</v>
      </c>
      <c r="K2054" s="34">
        <v>128</v>
      </c>
      <c r="L2054">
        <v>19</v>
      </c>
      <c r="M2054">
        <v>12.93</v>
      </c>
      <c r="N2054">
        <v>0</v>
      </c>
      <c r="O2054">
        <v>0</v>
      </c>
      <c r="P2054">
        <v>0.01</v>
      </c>
      <c r="Q2054">
        <v>50.63</v>
      </c>
      <c r="S2054" t="s">
        <v>5385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F2055" t="s">
        <v>24</v>
      </c>
      <c r="G2055">
        <v>343</v>
      </c>
      <c r="H2055">
        <v>236.67</v>
      </c>
      <c r="I2055">
        <v>100</v>
      </c>
      <c r="J2055">
        <v>145</v>
      </c>
      <c r="K2055" s="34">
        <v>69</v>
      </c>
      <c r="L2055">
        <v>76</v>
      </c>
      <c r="M2055">
        <v>52.41</v>
      </c>
      <c r="N2055">
        <v>0</v>
      </c>
      <c r="O2055">
        <v>0</v>
      </c>
      <c r="P2055">
        <v>0.01</v>
      </c>
      <c r="Q2055">
        <v>50.63</v>
      </c>
      <c r="S2055" t="s">
        <v>5385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F2056" t="s">
        <v>24</v>
      </c>
      <c r="G2056">
        <v>823</v>
      </c>
      <c r="H2056">
        <v>567.87</v>
      </c>
      <c r="I2056">
        <v>111</v>
      </c>
      <c r="J2056">
        <v>143.88</v>
      </c>
      <c r="K2056" s="34">
        <v>76.59</v>
      </c>
      <c r="L2056">
        <v>67.290000000000006</v>
      </c>
      <c r="M2056">
        <v>46.77</v>
      </c>
      <c r="N2056">
        <v>0</v>
      </c>
      <c r="O2056">
        <v>0</v>
      </c>
      <c r="P2056">
        <v>0.01</v>
      </c>
      <c r="Q2056">
        <v>50.64</v>
      </c>
      <c r="S2056" t="s">
        <v>5385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F2057" t="s">
        <v>24</v>
      </c>
      <c r="G2057">
        <v>4</v>
      </c>
      <c r="H2057">
        <v>385.04</v>
      </c>
      <c r="I2057">
        <v>1</v>
      </c>
      <c r="J2057">
        <v>143.43</v>
      </c>
      <c r="K2057" s="34">
        <v>96.26</v>
      </c>
      <c r="L2057">
        <v>47.17</v>
      </c>
      <c r="M2057">
        <v>32.89</v>
      </c>
      <c r="N2057">
        <v>0</v>
      </c>
      <c r="O2057">
        <v>0</v>
      </c>
      <c r="P2057">
        <v>0.01</v>
      </c>
      <c r="Q2057">
        <v>50.65</v>
      </c>
      <c r="S2057" t="s">
        <v>5385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F2058" t="s">
        <v>24</v>
      </c>
      <c r="G2058">
        <v>130</v>
      </c>
      <c r="H2058" s="3">
        <v>1661.4</v>
      </c>
      <c r="I2058">
        <v>7</v>
      </c>
      <c r="J2058">
        <v>139.78</v>
      </c>
      <c r="K2058" s="34">
        <v>89.46</v>
      </c>
      <c r="L2058">
        <v>50.32</v>
      </c>
      <c r="M2058">
        <v>36</v>
      </c>
      <c r="N2058">
        <v>0</v>
      </c>
      <c r="O2058">
        <v>0</v>
      </c>
      <c r="P2058">
        <v>0.01</v>
      </c>
      <c r="Q2058">
        <v>50.65</v>
      </c>
      <c r="S2058" t="s">
        <v>5385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F2059" t="s">
        <v>24</v>
      </c>
      <c r="G2059">
        <v>166</v>
      </c>
      <c r="H2059">
        <v>277.22000000000003</v>
      </c>
      <c r="I2059">
        <v>51</v>
      </c>
      <c r="J2059">
        <v>120.65</v>
      </c>
      <c r="K2059" s="34">
        <v>85.17</v>
      </c>
      <c r="L2059">
        <v>35.479999999999997</v>
      </c>
      <c r="M2059">
        <v>29.41</v>
      </c>
      <c r="N2059">
        <v>0</v>
      </c>
      <c r="O2059">
        <v>0</v>
      </c>
      <c r="P2059">
        <v>0.01</v>
      </c>
      <c r="Q2059">
        <v>50.66</v>
      </c>
      <c r="S2059" t="s">
        <v>5385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F2060" t="s">
        <v>24</v>
      </c>
      <c r="G2060">
        <v>3</v>
      </c>
      <c r="H2060">
        <v>110.34</v>
      </c>
      <c r="I2060">
        <v>2</v>
      </c>
      <c r="J2060">
        <v>120.43</v>
      </c>
      <c r="K2060" s="34">
        <v>73.56</v>
      </c>
      <c r="L2060">
        <v>46.87</v>
      </c>
      <c r="M2060">
        <v>38.92</v>
      </c>
      <c r="N2060">
        <v>0</v>
      </c>
      <c r="O2060">
        <v>0</v>
      </c>
      <c r="P2060">
        <v>0.01</v>
      </c>
      <c r="Q2060">
        <v>50.66</v>
      </c>
      <c r="S2060" t="s">
        <v>5385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F2061" t="s">
        <v>24</v>
      </c>
      <c r="G2061">
        <v>13</v>
      </c>
      <c r="H2061">
        <v>899.86</v>
      </c>
      <c r="I2061">
        <v>1</v>
      </c>
      <c r="J2061">
        <v>107.29</v>
      </c>
      <c r="K2061" s="34">
        <v>69.22</v>
      </c>
      <c r="L2061">
        <v>38.07</v>
      </c>
      <c r="M2061">
        <v>35.479999999999997</v>
      </c>
      <c r="N2061">
        <v>0</v>
      </c>
      <c r="O2061">
        <v>0</v>
      </c>
      <c r="P2061">
        <v>0</v>
      </c>
      <c r="Q2061">
        <v>50.67</v>
      </c>
      <c r="S2061" t="s">
        <v>5385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F2062" t="s">
        <v>24</v>
      </c>
      <c r="G2062">
        <v>44</v>
      </c>
      <c r="H2062">
        <v>846.12</v>
      </c>
      <c r="I2062">
        <v>3</v>
      </c>
      <c r="J2062">
        <v>106.69</v>
      </c>
      <c r="K2062" s="34">
        <v>57.69</v>
      </c>
      <c r="L2062">
        <v>49</v>
      </c>
      <c r="M2062">
        <v>45.93</v>
      </c>
      <c r="N2062">
        <v>0</v>
      </c>
      <c r="O2062">
        <v>0</v>
      </c>
      <c r="P2062">
        <v>0</v>
      </c>
      <c r="Q2062">
        <v>50.67</v>
      </c>
      <c r="S2062" t="s">
        <v>5385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F2063" t="s">
        <v>24</v>
      </c>
      <c r="G2063">
        <v>27</v>
      </c>
      <c r="H2063">
        <v>177.66</v>
      </c>
      <c r="I2063">
        <v>8</v>
      </c>
      <c r="J2063">
        <v>105.71</v>
      </c>
      <c r="K2063" s="34">
        <v>52.68</v>
      </c>
      <c r="L2063">
        <v>53.03</v>
      </c>
      <c r="M2063">
        <v>50.17</v>
      </c>
      <c r="N2063">
        <v>0</v>
      </c>
      <c r="O2063">
        <v>0</v>
      </c>
      <c r="P2063">
        <v>0</v>
      </c>
      <c r="Q2063">
        <v>50.68</v>
      </c>
      <c r="S2063" t="s">
        <v>5385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F2064" t="s">
        <v>24</v>
      </c>
      <c r="G2064">
        <v>102</v>
      </c>
      <c r="H2064">
        <v>388.62</v>
      </c>
      <c r="I2064">
        <v>17</v>
      </c>
      <c r="J2064">
        <v>105.48</v>
      </c>
      <c r="K2064" s="34">
        <v>64.77</v>
      </c>
      <c r="L2064">
        <v>40.71</v>
      </c>
      <c r="M2064">
        <v>38.590000000000003</v>
      </c>
      <c r="N2064">
        <v>0</v>
      </c>
      <c r="O2064">
        <v>0</v>
      </c>
      <c r="P2064">
        <v>0</v>
      </c>
      <c r="Q2064">
        <v>50.68</v>
      </c>
      <c r="S2064" t="s">
        <v>5385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F2065" t="s">
        <v>24</v>
      </c>
      <c r="G2065">
        <v>183</v>
      </c>
      <c r="H2065">
        <v>234.24</v>
      </c>
      <c r="I2065">
        <v>50</v>
      </c>
      <c r="J2065">
        <v>99</v>
      </c>
      <c r="K2065" s="34">
        <v>64</v>
      </c>
      <c r="L2065">
        <v>35</v>
      </c>
      <c r="M2065">
        <v>35.35</v>
      </c>
      <c r="N2065">
        <v>0</v>
      </c>
      <c r="O2065">
        <v>0</v>
      </c>
      <c r="P2065">
        <v>0</v>
      </c>
      <c r="Q2065">
        <v>50.68</v>
      </c>
      <c r="S2065" t="s">
        <v>5385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F2066" t="s">
        <v>24</v>
      </c>
      <c r="G2066">
        <v>25</v>
      </c>
      <c r="H2066">
        <v>702.5</v>
      </c>
      <c r="I2066">
        <v>2</v>
      </c>
      <c r="J2066">
        <v>92.84</v>
      </c>
      <c r="K2066" s="34">
        <v>56.2</v>
      </c>
      <c r="L2066">
        <v>36.64</v>
      </c>
      <c r="M2066">
        <v>39.47</v>
      </c>
      <c r="N2066">
        <v>0</v>
      </c>
      <c r="O2066">
        <v>0</v>
      </c>
      <c r="P2066">
        <v>0</v>
      </c>
      <c r="Q2066">
        <v>50.69</v>
      </c>
      <c r="S2066" t="s">
        <v>5385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F2067" t="s">
        <v>24</v>
      </c>
      <c r="G2067">
        <v>40</v>
      </c>
      <c r="H2067" s="3">
        <v>1832</v>
      </c>
      <c r="I2067">
        <v>1</v>
      </c>
      <c r="J2067">
        <v>86.71</v>
      </c>
      <c r="K2067" s="34">
        <v>45.8</v>
      </c>
      <c r="L2067">
        <v>40.909999999999997</v>
      </c>
      <c r="M2067">
        <v>47.18</v>
      </c>
      <c r="N2067">
        <v>0</v>
      </c>
      <c r="O2067">
        <v>0</v>
      </c>
      <c r="P2067">
        <v>0</v>
      </c>
      <c r="Q2067">
        <v>50.69</v>
      </c>
      <c r="S2067" t="s">
        <v>5385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F2068" t="s">
        <v>24</v>
      </c>
      <c r="G2068">
        <v>24</v>
      </c>
      <c r="H2068">
        <v>685.68</v>
      </c>
      <c r="I2068">
        <v>2</v>
      </c>
      <c r="J2068">
        <v>86.13</v>
      </c>
      <c r="K2068" s="34">
        <v>57.14</v>
      </c>
      <c r="L2068">
        <v>28.99</v>
      </c>
      <c r="M2068">
        <v>33.659999999999997</v>
      </c>
      <c r="N2068">
        <v>0</v>
      </c>
      <c r="O2068">
        <v>0</v>
      </c>
      <c r="P2068">
        <v>0</v>
      </c>
      <c r="Q2068">
        <v>50.7</v>
      </c>
      <c r="S2068" t="s">
        <v>5385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F2069" t="s">
        <v>24</v>
      </c>
      <c r="G2069">
        <v>398</v>
      </c>
      <c r="H2069">
        <v>401.98</v>
      </c>
      <c r="I2069">
        <v>34</v>
      </c>
      <c r="J2069">
        <v>80.67</v>
      </c>
      <c r="K2069" s="34">
        <v>34.340000000000003</v>
      </c>
      <c r="L2069">
        <v>46.33</v>
      </c>
      <c r="M2069">
        <v>57.43</v>
      </c>
      <c r="N2069">
        <v>0</v>
      </c>
      <c r="O2069">
        <v>0</v>
      </c>
      <c r="P2069">
        <v>0</v>
      </c>
      <c r="Q2069">
        <v>50.7</v>
      </c>
      <c r="S2069" t="s">
        <v>5385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5417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F2070" t="s">
        <v>24</v>
      </c>
      <c r="G2070">
        <v>40</v>
      </c>
      <c r="H2070">
        <v>132.4</v>
      </c>
      <c r="I2070">
        <v>20</v>
      </c>
      <c r="J2070">
        <v>76.2</v>
      </c>
      <c r="K2070" s="34">
        <v>66.2</v>
      </c>
      <c r="L2070">
        <v>10</v>
      </c>
      <c r="M2070">
        <v>13.12</v>
      </c>
      <c r="N2070">
        <v>0</v>
      </c>
      <c r="O2070">
        <v>0</v>
      </c>
      <c r="P2070">
        <v>0</v>
      </c>
      <c r="Q2070">
        <v>50.7</v>
      </c>
      <c r="S2070" t="s">
        <v>5385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F2071" t="s">
        <v>24</v>
      </c>
      <c r="G2071">
        <v>73</v>
      </c>
      <c r="H2071">
        <v>687.66</v>
      </c>
      <c r="I2071">
        <v>5</v>
      </c>
      <c r="J2071">
        <v>74.56</v>
      </c>
      <c r="K2071" s="34">
        <v>47.2</v>
      </c>
      <c r="L2071">
        <v>27.36</v>
      </c>
      <c r="M2071">
        <v>36.700000000000003</v>
      </c>
      <c r="N2071">
        <v>0</v>
      </c>
      <c r="O2071">
        <v>0</v>
      </c>
      <c r="P2071">
        <v>0</v>
      </c>
      <c r="Q2071">
        <v>50.71</v>
      </c>
      <c r="S2071" t="s">
        <v>5385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F2072" t="s">
        <v>24</v>
      </c>
      <c r="G2072">
        <v>237</v>
      </c>
      <c r="H2072" s="3">
        <v>1692.18</v>
      </c>
      <c r="I2072">
        <v>6</v>
      </c>
      <c r="J2072">
        <v>68.62</v>
      </c>
      <c r="K2072" s="34">
        <v>40.200000000000003</v>
      </c>
      <c r="L2072">
        <v>28.42</v>
      </c>
      <c r="M2072">
        <v>41.42</v>
      </c>
      <c r="N2072">
        <v>0</v>
      </c>
      <c r="O2072">
        <v>0</v>
      </c>
      <c r="P2072">
        <v>0</v>
      </c>
      <c r="Q2072">
        <v>50.71</v>
      </c>
      <c r="S2072" t="s">
        <v>5385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F2073" t="s">
        <v>24</v>
      </c>
      <c r="G2073">
        <v>15</v>
      </c>
      <c r="H2073">
        <v>665.85</v>
      </c>
      <c r="I2073">
        <v>1</v>
      </c>
      <c r="J2073">
        <v>66.78</v>
      </c>
      <c r="K2073" s="34">
        <v>44.39</v>
      </c>
      <c r="L2073">
        <v>22.39</v>
      </c>
      <c r="M2073">
        <v>33.53</v>
      </c>
      <c r="N2073">
        <v>0</v>
      </c>
      <c r="O2073">
        <v>0</v>
      </c>
      <c r="P2073">
        <v>0</v>
      </c>
      <c r="Q2073">
        <v>50.71</v>
      </c>
      <c r="S2073" t="s">
        <v>5385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F2074" t="s">
        <v>24</v>
      </c>
      <c r="G2074">
        <v>37</v>
      </c>
      <c r="H2074">
        <v>218.67</v>
      </c>
      <c r="I2074">
        <v>6</v>
      </c>
      <c r="J2074">
        <v>51.12</v>
      </c>
      <c r="K2074" s="34">
        <v>35.46</v>
      </c>
      <c r="L2074">
        <v>15.66</v>
      </c>
      <c r="M2074">
        <v>30.63</v>
      </c>
      <c r="N2074">
        <v>0</v>
      </c>
      <c r="O2074">
        <v>0</v>
      </c>
      <c r="P2074">
        <v>0</v>
      </c>
      <c r="Q2074">
        <v>50.71</v>
      </c>
      <c r="S2074" t="s">
        <v>5385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F2075" t="s">
        <v>24</v>
      </c>
      <c r="G2075">
        <v>104</v>
      </c>
      <c r="H2075">
        <v>492.96</v>
      </c>
      <c r="I2075">
        <v>8</v>
      </c>
      <c r="J2075">
        <v>47.2</v>
      </c>
      <c r="K2075" s="34">
        <v>37.92</v>
      </c>
      <c r="L2075">
        <v>9.2799999999999994</v>
      </c>
      <c r="M2075">
        <v>19.66</v>
      </c>
      <c r="N2075">
        <v>0</v>
      </c>
      <c r="O2075">
        <v>0</v>
      </c>
      <c r="P2075">
        <v>0</v>
      </c>
      <c r="Q2075">
        <v>50.72</v>
      </c>
      <c r="S2075" t="s">
        <v>5385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F2076" t="s">
        <v>24</v>
      </c>
      <c r="G2076">
        <v>57</v>
      </c>
      <c r="H2076">
        <v>213.75</v>
      </c>
      <c r="I2076">
        <v>12</v>
      </c>
      <c r="J2076">
        <v>47.04</v>
      </c>
      <c r="K2076" s="34">
        <v>45</v>
      </c>
      <c r="L2076">
        <v>2.04</v>
      </c>
      <c r="M2076">
        <v>4.34</v>
      </c>
      <c r="N2076">
        <v>0</v>
      </c>
      <c r="O2076">
        <v>0</v>
      </c>
      <c r="P2076">
        <v>0</v>
      </c>
      <c r="Q2076">
        <v>50.72</v>
      </c>
      <c r="S2076" t="s">
        <v>5385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F2077" t="s">
        <v>24</v>
      </c>
      <c r="G2077">
        <v>19</v>
      </c>
      <c r="H2077">
        <v>146.68</v>
      </c>
      <c r="I2077">
        <v>3</v>
      </c>
      <c r="J2077">
        <v>46</v>
      </c>
      <c r="K2077" s="34">
        <v>23.16</v>
      </c>
      <c r="L2077">
        <v>22.84</v>
      </c>
      <c r="M2077">
        <v>49.65</v>
      </c>
      <c r="N2077">
        <v>0</v>
      </c>
      <c r="O2077">
        <v>0</v>
      </c>
      <c r="P2077">
        <v>0</v>
      </c>
      <c r="Q2077">
        <v>50.72</v>
      </c>
      <c r="S2077" t="s">
        <v>5385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F2078" t="s">
        <v>24</v>
      </c>
      <c r="G2078">
        <v>92</v>
      </c>
      <c r="H2078" s="3">
        <v>2188.6799999999998</v>
      </c>
      <c r="I2078">
        <v>1</v>
      </c>
      <c r="J2078">
        <v>44</v>
      </c>
      <c r="K2078" s="34">
        <v>23.79</v>
      </c>
      <c r="L2078">
        <v>20.21</v>
      </c>
      <c r="M2078">
        <v>45.93</v>
      </c>
      <c r="N2078">
        <v>0</v>
      </c>
      <c r="O2078">
        <v>0</v>
      </c>
      <c r="P2078">
        <v>0</v>
      </c>
      <c r="Q2078">
        <v>50.72</v>
      </c>
      <c r="S2078" t="s">
        <v>5385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F2079" t="s">
        <v>24</v>
      </c>
      <c r="G2079">
        <v>134</v>
      </c>
      <c r="H2079">
        <v>355.1</v>
      </c>
      <c r="I2079">
        <v>7</v>
      </c>
      <c r="J2079">
        <v>31.44</v>
      </c>
      <c r="K2079" s="34">
        <v>18.55</v>
      </c>
      <c r="L2079">
        <v>12.89</v>
      </c>
      <c r="M2079">
        <v>41</v>
      </c>
      <c r="N2079">
        <v>0</v>
      </c>
      <c r="O2079">
        <v>0</v>
      </c>
      <c r="P2079">
        <v>0</v>
      </c>
      <c r="Q2079">
        <v>50.72</v>
      </c>
      <c r="S2079" t="s">
        <v>5385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F2080" t="s">
        <v>24</v>
      </c>
      <c r="G2080">
        <v>36</v>
      </c>
      <c r="H2080">
        <v>92.88</v>
      </c>
      <c r="I2080">
        <v>7</v>
      </c>
      <c r="J2080">
        <v>31.17</v>
      </c>
      <c r="K2080" s="34">
        <v>18.059999999999999</v>
      </c>
      <c r="L2080">
        <v>13.11</v>
      </c>
      <c r="M2080">
        <v>42.06</v>
      </c>
      <c r="N2080">
        <v>0</v>
      </c>
      <c r="O2080">
        <v>0</v>
      </c>
      <c r="P2080">
        <v>0</v>
      </c>
      <c r="Q2080">
        <v>50.72</v>
      </c>
      <c r="S2080" t="s">
        <v>5385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F2081" t="s">
        <v>24</v>
      </c>
      <c r="G2081">
        <v>690</v>
      </c>
      <c r="H2081" s="3">
        <v>1090.2</v>
      </c>
      <c r="I2081">
        <v>8</v>
      </c>
      <c r="J2081">
        <v>27.04</v>
      </c>
      <c r="K2081" s="34">
        <v>12.64</v>
      </c>
      <c r="L2081">
        <v>14.4</v>
      </c>
      <c r="M2081">
        <v>53.25</v>
      </c>
      <c r="N2081">
        <v>0</v>
      </c>
      <c r="O2081">
        <v>0</v>
      </c>
      <c r="P2081">
        <v>0</v>
      </c>
      <c r="Q2081">
        <v>50.73</v>
      </c>
      <c r="S2081" t="s">
        <v>5385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F2082" t="s">
        <v>24</v>
      </c>
      <c r="G2082">
        <v>319</v>
      </c>
      <c r="H2082">
        <v>539.11</v>
      </c>
      <c r="I2082">
        <v>7</v>
      </c>
      <c r="J2082">
        <v>24.85</v>
      </c>
      <c r="K2082" s="34">
        <v>11.83</v>
      </c>
      <c r="L2082">
        <v>13.02</v>
      </c>
      <c r="M2082">
        <v>52.39</v>
      </c>
      <c r="N2082">
        <v>0</v>
      </c>
      <c r="O2082">
        <v>0</v>
      </c>
      <c r="P2082">
        <v>0</v>
      </c>
      <c r="Q2082">
        <v>50.73</v>
      </c>
      <c r="S2082" t="s">
        <v>5385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F2083" t="s">
        <v>24</v>
      </c>
      <c r="G2083">
        <v>505</v>
      </c>
      <c r="H2083">
        <v>499.95</v>
      </c>
      <c r="I2083">
        <v>7</v>
      </c>
      <c r="J2083">
        <v>15.3</v>
      </c>
      <c r="K2083" s="34">
        <v>6.93</v>
      </c>
      <c r="L2083">
        <v>8.3699999999999992</v>
      </c>
      <c r="M2083">
        <v>54.71</v>
      </c>
      <c r="N2083">
        <v>0</v>
      </c>
      <c r="O2083">
        <v>0</v>
      </c>
      <c r="P2083">
        <v>0</v>
      </c>
      <c r="Q2083">
        <v>50.73</v>
      </c>
      <c r="S2083" t="s">
        <v>5385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F2084" t="s">
        <v>24</v>
      </c>
      <c r="G2084">
        <v>249</v>
      </c>
      <c r="H2084">
        <v>246.51</v>
      </c>
      <c r="I2084">
        <v>7</v>
      </c>
      <c r="J2084">
        <v>15.1</v>
      </c>
      <c r="K2084" s="34">
        <v>6.93</v>
      </c>
      <c r="L2084">
        <v>8.17</v>
      </c>
      <c r="M2084">
        <v>54.11</v>
      </c>
      <c r="N2084">
        <v>0</v>
      </c>
      <c r="O2084">
        <v>0</v>
      </c>
      <c r="P2084">
        <v>0</v>
      </c>
      <c r="Q2084">
        <v>50.73</v>
      </c>
      <c r="S2084" t="s">
        <v>5385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F2085" t="s">
        <v>24</v>
      </c>
      <c r="G2085">
        <v>113</v>
      </c>
      <c r="H2085">
        <v>189.84</v>
      </c>
      <c r="I2085">
        <v>3</v>
      </c>
      <c r="J2085">
        <v>10.48</v>
      </c>
      <c r="K2085" s="34">
        <v>5.04</v>
      </c>
      <c r="L2085">
        <v>5.44</v>
      </c>
      <c r="M2085">
        <v>51.91</v>
      </c>
      <c r="N2085">
        <v>0</v>
      </c>
      <c r="O2085">
        <v>0</v>
      </c>
      <c r="P2085">
        <v>0</v>
      </c>
      <c r="Q2085">
        <v>50.73</v>
      </c>
      <c r="S2085" t="s">
        <v>5385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F2086" t="s">
        <v>24</v>
      </c>
      <c r="G2086">
        <v>243</v>
      </c>
      <c r="H2086">
        <v>240.57</v>
      </c>
      <c r="I2086">
        <v>3</v>
      </c>
      <c r="J2086">
        <v>6.1</v>
      </c>
      <c r="K2086" s="34">
        <v>2.97</v>
      </c>
      <c r="L2086">
        <v>3.13</v>
      </c>
      <c r="M2086">
        <v>51.31</v>
      </c>
      <c r="N2086">
        <v>0</v>
      </c>
      <c r="O2086">
        <v>0</v>
      </c>
      <c r="P2086">
        <v>0</v>
      </c>
      <c r="Q2086">
        <v>50.73</v>
      </c>
      <c r="S2086" t="s">
        <v>5385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F2087" t="s">
        <v>24</v>
      </c>
      <c r="G2087">
        <v>471</v>
      </c>
      <c r="H2087">
        <v>466.29</v>
      </c>
      <c r="I2087">
        <v>1</v>
      </c>
      <c r="J2087">
        <v>2.2999999999999998</v>
      </c>
      <c r="K2087" s="34">
        <v>0.99</v>
      </c>
      <c r="L2087">
        <v>1.31</v>
      </c>
      <c r="M2087">
        <v>56.96</v>
      </c>
      <c r="N2087">
        <v>0</v>
      </c>
      <c r="O2087">
        <v>0</v>
      </c>
      <c r="P2087">
        <v>0</v>
      </c>
      <c r="Q2087">
        <v>50.73</v>
      </c>
      <c r="S2087" t="s">
        <v>5385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20984</v>
      </c>
      <c r="C2088" t="s">
        <v>5433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F2088" t="s">
        <v>24</v>
      </c>
      <c r="G2088">
        <v>8</v>
      </c>
      <c r="H2088" s="3">
        <v>2670.96</v>
      </c>
      <c r="I2088">
        <v>1</v>
      </c>
      <c r="J2088">
        <v>0</v>
      </c>
      <c r="K2088" s="34">
        <v>333.87</v>
      </c>
      <c r="L2088">
        <v>-333.87</v>
      </c>
      <c r="M2088">
        <v>0</v>
      </c>
      <c r="N2088">
        <v>0</v>
      </c>
      <c r="O2088">
        <v>0</v>
      </c>
      <c r="P2088">
        <v>0</v>
      </c>
      <c r="Q2088">
        <v>50.73</v>
      </c>
      <c r="S2088" t="s">
        <v>5385</v>
      </c>
      <c r="T2088" t="str">
        <f>VLOOKUP(Tabela5[[#This Row],[CÓDIGO]],[1]fornnecedor!$A:$G,7,0)</f>
        <v>APLICADORES / ADAPTADORES / ENGATES / SUPORTES</v>
      </c>
    </row>
    <row r="2089" spans="1:20" x14ac:dyDescent="0.3">
      <c r="A2089" t="s">
        <v>5299</v>
      </c>
      <c r="B2089">
        <v>20987</v>
      </c>
      <c r="C2089" t="s">
        <v>4950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F2089" t="s">
        <v>24</v>
      </c>
      <c r="G2089">
        <v>11</v>
      </c>
      <c r="H2089" s="3">
        <v>2182.73</v>
      </c>
      <c r="I2089">
        <v>0</v>
      </c>
      <c r="J2089">
        <v>0</v>
      </c>
      <c r="K2089" s="34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50.73</v>
      </c>
      <c r="S2089" t="s">
        <v>5385</v>
      </c>
      <c r="T2089" t="str">
        <f>VLOOKUP(Tabela5[[#This Row],[CÓDIGO]],[1]fornnecedor!$A:$G,7,0)</f>
        <v>BOINAS PARA POLIMENTO</v>
      </c>
    </row>
    <row r="2090" spans="1:20" x14ac:dyDescent="0.3">
      <c r="A2090" t="s">
        <v>5299</v>
      </c>
      <c r="B2090">
        <v>22934</v>
      </c>
      <c r="C2090" t="s">
        <v>5120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F2090" t="s">
        <v>24</v>
      </c>
      <c r="G2090">
        <v>4</v>
      </c>
      <c r="H2090" s="3">
        <v>5668.52</v>
      </c>
      <c r="I2090">
        <v>3</v>
      </c>
      <c r="J2090">
        <v>0</v>
      </c>
      <c r="K2090" s="34">
        <v>4271.01</v>
      </c>
      <c r="L2090" s="3">
        <v>-4271.01</v>
      </c>
      <c r="M2090">
        <v>0</v>
      </c>
      <c r="N2090">
        <v>0</v>
      </c>
      <c r="O2090">
        <v>0</v>
      </c>
      <c r="P2090">
        <v>0</v>
      </c>
      <c r="Q2090">
        <v>50.73</v>
      </c>
      <c r="S2090" t="s">
        <v>5385</v>
      </c>
      <c r="T2090" t="str">
        <f>VLOOKUP(Tabela5[[#This Row],[CÓDIGO]],[1]fornnecedor!$A:$G,7,0)</f>
        <v>LIXADEIRAS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F2091" t="s">
        <v>24</v>
      </c>
      <c r="G2091">
        <v>205</v>
      </c>
      <c r="H2091">
        <v>202.95</v>
      </c>
      <c r="I2091">
        <v>0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50.73</v>
      </c>
      <c r="S2091" t="s">
        <v>5385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22064</v>
      </c>
      <c r="C2092" t="s">
        <v>5110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F2092" t="s">
        <v>24</v>
      </c>
      <c r="G2092">
        <v>420</v>
      </c>
      <c r="H2092" s="3">
        <v>4019.4</v>
      </c>
      <c r="I2092">
        <v>0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50.73</v>
      </c>
      <c r="S2092" t="s">
        <v>5385</v>
      </c>
      <c r="T2092" t="str">
        <f>VLOOKUP(Tabela5[[#This Row],[CÓDIGO]],[1]fornnecedor!$A:$G,7,0)</f>
        <v xml:space="preserve">DISCOS / LIXAS / ABRASIVOS </v>
      </c>
    </row>
    <row r="2093" spans="1:20" x14ac:dyDescent="0.3">
      <c r="A2093" t="s">
        <v>5299</v>
      </c>
      <c r="B2093">
        <v>39</v>
      </c>
      <c r="C2093" t="s">
        <v>4892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F2093" t="s">
        <v>24</v>
      </c>
      <c r="G2093">
        <v>6</v>
      </c>
      <c r="H2093" s="3">
        <v>1675.26</v>
      </c>
      <c r="I2093">
        <v>0</v>
      </c>
      <c r="J2093">
        <v>0</v>
      </c>
      <c r="K2093" s="34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50.73</v>
      </c>
      <c r="S2093" t="s">
        <v>5385</v>
      </c>
      <c r="T2093" t="str">
        <f>VLOOKUP(Tabela5[[#This Row],[CÓDIGO]],[1]fornnecedor!$A:$G,7,0)</f>
        <v>COLA INST./ ADESIVOS COLANTES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F2094" t="s">
        <v>24</v>
      </c>
      <c r="G2094">
        <v>234</v>
      </c>
      <c r="H2094" s="3">
        <v>2574</v>
      </c>
      <c r="I2094">
        <v>11</v>
      </c>
      <c r="J2094">
        <v>197.45</v>
      </c>
      <c r="K2094" s="34">
        <v>121</v>
      </c>
      <c r="L2094">
        <v>76.45</v>
      </c>
      <c r="M2094">
        <v>38.72</v>
      </c>
      <c r="N2094">
        <v>0</v>
      </c>
      <c r="O2094">
        <v>0</v>
      </c>
      <c r="P2094">
        <v>0.01</v>
      </c>
      <c r="Q2094">
        <v>50.74</v>
      </c>
      <c r="S2094" t="s">
        <v>5385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5660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F2095" t="s">
        <v>24</v>
      </c>
      <c r="G2095">
        <v>3</v>
      </c>
      <c r="H2095">
        <v>136.68</v>
      </c>
      <c r="I2095">
        <v>2</v>
      </c>
      <c r="J2095">
        <v>147.22</v>
      </c>
      <c r="K2095" s="34">
        <v>94.98</v>
      </c>
      <c r="L2095">
        <v>52.24</v>
      </c>
      <c r="M2095">
        <v>35.479999999999997</v>
      </c>
      <c r="N2095">
        <v>0</v>
      </c>
      <c r="O2095">
        <v>0</v>
      </c>
      <c r="P2095">
        <v>0.01</v>
      </c>
      <c r="Q2095">
        <v>50.74</v>
      </c>
      <c r="S2095" t="s">
        <v>5385</v>
      </c>
      <c r="T2095" t="str">
        <f>VLOOKUP(Tabela5[[#This Row],[CÓDIGO]],[1]fornnecedor!$A:$G,7,0)</f>
        <v>EPI´S</v>
      </c>
    </row>
    <row r="2096" spans="1:20" x14ac:dyDescent="0.3">
      <c r="A2096" t="s">
        <v>5661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F2096" t="s">
        <v>24</v>
      </c>
      <c r="G2096">
        <v>2</v>
      </c>
      <c r="H2096" s="3">
        <v>4109.7</v>
      </c>
      <c r="I2096">
        <v>1</v>
      </c>
      <c r="J2096" s="3">
        <v>2979.9</v>
      </c>
      <c r="K2096" s="34">
        <v>2054.85</v>
      </c>
      <c r="L2096">
        <v>925.05</v>
      </c>
      <c r="M2096">
        <v>31.04</v>
      </c>
      <c r="N2096">
        <v>0</v>
      </c>
      <c r="O2096">
        <v>0</v>
      </c>
      <c r="P2096">
        <v>0.13</v>
      </c>
      <c r="Q2096">
        <v>50.87</v>
      </c>
      <c r="S2096" t="s">
        <v>5385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F2097" t="s">
        <v>24</v>
      </c>
      <c r="G2097" s="3">
        <v>3758</v>
      </c>
      <c r="H2097" s="3">
        <v>67719.16</v>
      </c>
      <c r="I2097" s="3">
        <v>1038</v>
      </c>
      <c r="J2097" s="3">
        <v>26750.5</v>
      </c>
      <c r="K2097" s="34">
        <v>18704.759999999998</v>
      </c>
      <c r="L2097" s="3">
        <v>8045.74</v>
      </c>
      <c r="M2097">
        <v>30.08</v>
      </c>
      <c r="N2097">
        <v>0</v>
      </c>
      <c r="O2097">
        <v>0</v>
      </c>
      <c r="P2097">
        <v>1.1399999999999999</v>
      </c>
      <c r="Q2097">
        <v>52.01</v>
      </c>
      <c r="S2097" t="s">
        <v>5385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F2098" t="s">
        <v>24</v>
      </c>
      <c r="G2098">
        <v>321</v>
      </c>
      <c r="H2098" s="3">
        <v>8445.51</v>
      </c>
      <c r="I2098">
        <v>261</v>
      </c>
      <c r="J2098" s="3">
        <v>9129.11</v>
      </c>
      <c r="K2098" s="34">
        <v>6866.91</v>
      </c>
      <c r="L2098" s="3">
        <v>2262.1999999999998</v>
      </c>
      <c r="M2098">
        <v>24.78</v>
      </c>
      <c r="N2098">
        <v>0</v>
      </c>
      <c r="O2098">
        <v>0</v>
      </c>
      <c r="P2098">
        <v>0.39</v>
      </c>
      <c r="Q2098">
        <v>52.4</v>
      </c>
      <c r="S2098" t="s">
        <v>5385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F2099" t="s">
        <v>24</v>
      </c>
      <c r="G2099">
        <v>395</v>
      </c>
      <c r="H2099" s="3">
        <v>2520.1</v>
      </c>
      <c r="I2099">
        <v>255</v>
      </c>
      <c r="J2099" s="3">
        <v>2275.63</v>
      </c>
      <c r="K2099" s="34">
        <v>1626.9</v>
      </c>
      <c r="L2099">
        <v>648.73</v>
      </c>
      <c r="M2099">
        <v>28.51</v>
      </c>
      <c r="N2099">
        <v>0</v>
      </c>
      <c r="O2099">
        <v>0</v>
      </c>
      <c r="P2099">
        <v>0.1</v>
      </c>
      <c r="Q2099">
        <v>52.5</v>
      </c>
      <c r="S2099" t="s">
        <v>5385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F2100" t="s">
        <v>24</v>
      </c>
      <c r="G2100">
        <v>103</v>
      </c>
      <c r="H2100" s="3">
        <v>8361.5400000000009</v>
      </c>
      <c r="I2100">
        <v>15</v>
      </c>
      <c r="J2100" s="3">
        <v>1895.64</v>
      </c>
      <c r="K2100" s="34">
        <v>1217.7</v>
      </c>
      <c r="L2100">
        <v>677.94</v>
      </c>
      <c r="M2100">
        <v>35.76</v>
      </c>
      <c r="N2100">
        <v>0</v>
      </c>
      <c r="O2100">
        <v>0</v>
      </c>
      <c r="P2100">
        <v>0.08</v>
      </c>
      <c r="Q2100">
        <v>52.58</v>
      </c>
      <c r="S2100" t="s">
        <v>5385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F2101" t="s">
        <v>24</v>
      </c>
      <c r="G2101">
        <v>48</v>
      </c>
      <c r="H2101" s="3">
        <v>6382.56</v>
      </c>
      <c r="I2101">
        <v>8</v>
      </c>
      <c r="J2101" s="3">
        <v>1535.11</v>
      </c>
      <c r="K2101" s="34">
        <v>1063.76</v>
      </c>
      <c r="L2101">
        <v>471.35</v>
      </c>
      <c r="M2101">
        <v>30.7</v>
      </c>
      <c r="N2101">
        <v>0</v>
      </c>
      <c r="O2101">
        <v>0</v>
      </c>
      <c r="P2101">
        <v>7.0000000000000007E-2</v>
      </c>
      <c r="Q2101">
        <v>52.65</v>
      </c>
      <c r="S2101" t="s">
        <v>5385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F2102" t="s">
        <v>24</v>
      </c>
      <c r="G2102">
        <v>11</v>
      </c>
      <c r="H2102" s="3">
        <v>1532.19</v>
      </c>
      <c r="I2102">
        <v>6</v>
      </c>
      <c r="J2102" s="3">
        <v>1099.4100000000001</v>
      </c>
      <c r="K2102" s="34">
        <v>835.74</v>
      </c>
      <c r="L2102">
        <v>263.67</v>
      </c>
      <c r="M2102">
        <v>23.98</v>
      </c>
      <c r="N2102">
        <v>0</v>
      </c>
      <c r="O2102">
        <v>0</v>
      </c>
      <c r="P2102">
        <v>0.05</v>
      </c>
      <c r="Q2102">
        <v>52.69</v>
      </c>
      <c r="S2102" t="s">
        <v>5385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F2103" t="s">
        <v>24</v>
      </c>
      <c r="G2103">
        <v>27</v>
      </c>
      <c r="H2103">
        <v>491.94</v>
      </c>
      <c r="I2103">
        <v>31</v>
      </c>
      <c r="J2103" s="3">
        <v>1019.68</v>
      </c>
      <c r="K2103" s="34">
        <v>564.82000000000005</v>
      </c>
      <c r="L2103">
        <v>454.86</v>
      </c>
      <c r="M2103">
        <v>44.61</v>
      </c>
      <c r="N2103">
        <v>0</v>
      </c>
      <c r="O2103">
        <v>0</v>
      </c>
      <c r="P2103">
        <v>0.04</v>
      </c>
      <c r="Q2103">
        <v>52.74</v>
      </c>
      <c r="S2103" t="s">
        <v>5385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F2104" t="s">
        <v>24</v>
      </c>
      <c r="G2104">
        <v>31</v>
      </c>
      <c r="H2104" s="3">
        <v>1489.86</v>
      </c>
      <c r="I2104">
        <v>14</v>
      </c>
      <c r="J2104">
        <v>957.36</v>
      </c>
      <c r="K2104" s="34">
        <v>672.84</v>
      </c>
      <c r="L2104">
        <v>284.52</v>
      </c>
      <c r="M2104">
        <v>29.72</v>
      </c>
      <c r="N2104">
        <v>0</v>
      </c>
      <c r="O2104">
        <v>0</v>
      </c>
      <c r="P2104">
        <v>0.04</v>
      </c>
      <c r="Q2104">
        <v>52.78</v>
      </c>
      <c r="S2104" t="s">
        <v>5385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F2105" t="s">
        <v>24</v>
      </c>
      <c r="G2105">
        <v>26</v>
      </c>
      <c r="H2105">
        <v>505.96</v>
      </c>
      <c r="I2105">
        <v>11</v>
      </c>
      <c r="J2105">
        <v>378.15</v>
      </c>
      <c r="K2105" s="34">
        <v>214.06</v>
      </c>
      <c r="L2105">
        <v>164.09</v>
      </c>
      <c r="M2105">
        <v>43.39</v>
      </c>
      <c r="N2105">
        <v>0</v>
      </c>
      <c r="O2105">
        <v>0</v>
      </c>
      <c r="P2105">
        <v>0.02</v>
      </c>
      <c r="Q2105">
        <v>52.8</v>
      </c>
      <c r="S2105" t="s">
        <v>5385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F2106" t="s">
        <v>24</v>
      </c>
      <c r="G2106">
        <v>21</v>
      </c>
      <c r="H2106" s="3">
        <v>1009.26</v>
      </c>
      <c r="I2106">
        <v>2</v>
      </c>
      <c r="J2106">
        <v>149</v>
      </c>
      <c r="K2106" s="34">
        <v>96.12</v>
      </c>
      <c r="L2106">
        <v>52.88</v>
      </c>
      <c r="M2106">
        <v>35.49</v>
      </c>
      <c r="N2106">
        <v>0</v>
      </c>
      <c r="O2106">
        <v>0</v>
      </c>
      <c r="P2106">
        <v>0.01</v>
      </c>
      <c r="Q2106">
        <v>52.8</v>
      </c>
      <c r="S2106" t="s">
        <v>5385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F2107" t="s">
        <v>24</v>
      </c>
      <c r="G2107">
        <v>8</v>
      </c>
      <c r="H2107">
        <v>556.96</v>
      </c>
      <c r="I2107">
        <v>2</v>
      </c>
      <c r="J2107">
        <v>184.9</v>
      </c>
      <c r="K2107" s="34">
        <v>139.24</v>
      </c>
      <c r="L2107">
        <v>45.66</v>
      </c>
      <c r="M2107">
        <v>24.69</v>
      </c>
      <c r="N2107">
        <v>0</v>
      </c>
      <c r="O2107">
        <v>0</v>
      </c>
      <c r="P2107">
        <v>0.01</v>
      </c>
      <c r="Q2107">
        <v>52.81</v>
      </c>
      <c r="S2107" t="s">
        <v>5385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F2108" t="s">
        <v>24</v>
      </c>
      <c r="G2108">
        <v>27</v>
      </c>
      <c r="H2108">
        <v>141.21</v>
      </c>
      <c r="I2108">
        <v>23</v>
      </c>
      <c r="J2108">
        <v>138.13999999999999</v>
      </c>
      <c r="K2108" s="34">
        <v>120.29</v>
      </c>
      <c r="L2108">
        <v>17.850000000000001</v>
      </c>
      <c r="M2108">
        <v>12.92</v>
      </c>
      <c r="N2108">
        <v>0</v>
      </c>
      <c r="O2108">
        <v>0</v>
      </c>
      <c r="P2108">
        <v>0.01</v>
      </c>
      <c r="Q2108">
        <v>52.82</v>
      </c>
      <c r="S2108" t="s">
        <v>5385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F2109" t="s">
        <v>66</v>
      </c>
      <c r="G2109">
        <v>296</v>
      </c>
      <c r="H2109" s="3">
        <v>2595.92</v>
      </c>
      <c r="I2109">
        <v>5</v>
      </c>
      <c r="J2109">
        <v>67.95</v>
      </c>
      <c r="K2109" s="34">
        <v>43.85</v>
      </c>
      <c r="L2109">
        <v>24.1</v>
      </c>
      <c r="M2109">
        <v>35.47</v>
      </c>
      <c r="N2109">
        <v>0</v>
      </c>
      <c r="O2109">
        <v>0</v>
      </c>
      <c r="P2109">
        <v>0</v>
      </c>
      <c r="Q2109">
        <v>52.82</v>
      </c>
      <c r="S2109" t="s">
        <v>5385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F2110" t="s">
        <v>24</v>
      </c>
      <c r="G2110">
        <v>39</v>
      </c>
      <c r="H2110">
        <v>100.62</v>
      </c>
      <c r="I2110">
        <v>5</v>
      </c>
      <c r="J2110">
        <v>19.86</v>
      </c>
      <c r="K2110" s="34">
        <v>12.9</v>
      </c>
      <c r="L2110">
        <v>6.96</v>
      </c>
      <c r="M2110">
        <v>35.049999999999997</v>
      </c>
      <c r="N2110">
        <v>0</v>
      </c>
      <c r="O2110">
        <v>0</v>
      </c>
      <c r="P2110">
        <v>0</v>
      </c>
      <c r="Q2110">
        <v>52.82</v>
      </c>
      <c r="S2110" t="s">
        <v>5385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F2111" t="s">
        <v>24</v>
      </c>
      <c r="G2111">
        <v>21</v>
      </c>
      <c r="H2111">
        <v>378.84</v>
      </c>
      <c r="I2111">
        <v>4</v>
      </c>
      <c r="J2111">
        <v>121.39</v>
      </c>
      <c r="K2111" s="34">
        <v>72.16</v>
      </c>
      <c r="L2111">
        <v>49.23</v>
      </c>
      <c r="M2111">
        <v>40.56</v>
      </c>
      <c r="N2111">
        <v>0</v>
      </c>
      <c r="O2111">
        <v>0</v>
      </c>
      <c r="P2111">
        <v>0.01</v>
      </c>
      <c r="Q2111">
        <v>52.82</v>
      </c>
      <c r="S2111" t="s">
        <v>5385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5662</v>
      </c>
      <c r="B2112">
        <v>87184</v>
      </c>
      <c r="C2112" t="s">
        <v>5435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F2112" t="s">
        <v>24</v>
      </c>
      <c r="G2112" s="3">
        <v>1035</v>
      </c>
      <c r="H2112" s="3">
        <v>4999.05</v>
      </c>
      <c r="I2112">
        <v>9</v>
      </c>
      <c r="J2112">
        <v>94.48</v>
      </c>
      <c r="K2112" s="34">
        <v>43.47</v>
      </c>
      <c r="L2112">
        <v>51.01</v>
      </c>
      <c r="M2112">
        <v>53.99</v>
      </c>
      <c r="N2112">
        <v>0</v>
      </c>
      <c r="O2112">
        <v>0</v>
      </c>
      <c r="P2112">
        <v>0</v>
      </c>
      <c r="Q2112">
        <v>52.83</v>
      </c>
      <c r="S2112" t="s">
        <v>5385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F2113" t="s">
        <v>24</v>
      </c>
      <c r="G2113">
        <v>57</v>
      </c>
      <c r="H2113" s="3">
        <v>2070.2399999999998</v>
      </c>
      <c r="I2113">
        <v>16</v>
      </c>
      <c r="J2113">
        <v>842.95</v>
      </c>
      <c r="K2113" s="34">
        <v>581.12</v>
      </c>
      <c r="L2113">
        <v>261.83</v>
      </c>
      <c r="M2113">
        <v>31.06</v>
      </c>
      <c r="N2113">
        <v>0</v>
      </c>
      <c r="O2113">
        <v>0</v>
      </c>
      <c r="P2113">
        <v>0.04</v>
      </c>
      <c r="Q2113">
        <v>52.86</v>
      </c>
      <c r="S2113" t="s">
        <v>5385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F2114" t="s">
        <v>24</v>
      </c>
      <c r="G2114">
        <v>65</v>
      </c>
      <c r="H2114" s="3">
        <v>1893.45</v>
      </c>
      <c r="I2114">
        <v>14</v>
      </c>
      <c r="J2114">
        <v>692.55</v>
      </c>
      <c r="K2114" s="34">
        <v>407.82</v>
      </c>
      <c r="L2114">
        <v>284.73</v>
      </c>
      <c r="M2114">
        <v>41.11</v>
      </c>
      <c r="N2114">
        <v>0</v>
      </c>
      <c r="O2114">
        <v>0</v>
      </c>
      <c r="P2114">
        <v>0.03</v>
      </c>
      <c r="Q2114">
        <v>52.89</v>
      </c>
      <c r="S2114" t="s">
        <v>5385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F2115" t="s">
        <v>24</v>
      </c>
      <c r="G2115">
        <v>21</v>
      </c>
      <c r="H2115">
        <v>272.16000000000003</v>
      </c>
      <c r="I2115">
        <v>20</v>
      </c>
      <c r="J2115">
        <v>454.89</v>
      </c>
      <c r="K2115" s="34">
        <v>259.2</v>
      </c>
      <c r="L2115">
        <v>195.69</v>
      </c>
      <c r="M2115">
        <v>43.02</v>
      </c>
      <c r="N2115">
        <v>0</v>
      </c>
      <c r="O2115">
        <v>0</v>
      </c>
      <c r="P2115">
        <v>0.02</v>
      </c>
      <c r="Q2115">
        <v>52.91</v>
      </c>
      <c r="S2115" t="s">
        <v>5385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F2116" t="s">
        <v>24</v>
      </c>
      <c r="G2116">
        <v>30</v>
      </c>
      <c r="H2116" s="3">
        <v>1786.5</v>
      </c>
      <c r="I2116">
        <v>1</v>
      </c>
      <c r="J2116">
        <v>117.91</v>
      </c>
      <c r="K2116" s="34">
        <v>59.55</v>
      </c>
      <c r="L2116">
        <v>58.36</v>
      </c>
      <c r="M2116">
        <v>49.5</v>
      </c>
      <c r="N2116">
        <v>0</v>
      </c>
      <c r="O2116">
        <v>0</v>
      </c>
      <c r="P2116">
        <v>0.01</v>
      </c>
      <c r="Q2116">
        <v>52.92</v>
      </c>
      <c r="S2116" t="s">
        <v>5385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F2117" t="s">
        <v>24</v>
      </c>
      <c r="G2117">
        <v>41</v>
      </c>
      <c r="H2117">
        <v>419.43</v>
      </c>
      <c r="I2117">
        <v>9</v>
      </c>
      <c r="J2117">
        <v>106.8</v>
      </c>
      <c r="K2117" s="34">
        <v>92.07</v>
      </c>
      <c r="L2117">
        <v>14.73</v>
      </c>
      <c r="M2117">
        <v>13.79</v>
      </c>
      <c r="N2117">
        <v>0</v>
      </c>
      <c r="O2117">
        <v>0</v>
      </c>
      <c r="P2117">
        <v>0</v>
      </c>
      <c r="Q2117">
        <v>52.92</v>
      </c>
      <c r="S2117" t="s">
        <v>5385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F2118" t="s">
        <v>24</v>
      </c>
      <c r="G2118">
        <v>1</v>
      </c>
      <c r="H2118">
        <v>34.24</v>
      </c>
      <c r="I2118">
        <v>2</v>
      </c>
      <c r="J2118">
        <v>102.39</v>
      </c>
      <c r="K2118" s="34">
        <v>68.48</v>
      </c>
      <c r="L2118">
        <v>33.909999999999997</v>
      </c>
      <c r="M2118">
        <v>33.119999999999997</v>
      </c>
      <c r="N2118">
        <v>0</v>
      </c>
      <c r="O2118">
        <v>0</v>
      </c>
      <c r="P2118">
        <v>0</v>
      </c>
      <c r="Q2118">
        <v>52.93</v>
      </c>
      <c r="S2118" t="s">
        <v>5385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F2119" t="s">
        <v>24</v>
      </c>
      <c r="G2119">
        <v>3</v>
      </c>
      <c r="H2119">
        <v>38.22</v>
      </c>
      <c r="I2119">
        <v>3</v>
      </c>
      <c r="J2119">
        <v>57.84</v>
      </c>
      <c r="K2119" s="34">
        <v>38.22</v>
      </c>
      <c r="L2119">
        <v>19.62</v>
      </c>
      <c r="M2119">
        <v>33.92</v>
      </c>
      <c r="N2119">
        <v>0</v>
      </c>
      <c r="O2119">
        <v>0</v>
      </c>
      <c r="P2119">
        <v>0</v>
      </c>
      <c r="Q2119">
        <v>52.93</v>
      </c>
      <c r="S2119" t="s">
        <v>5385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F2120" t="s">
        <v>24</v>
      </c>
      <c r="G2120">
        <v>3</v>
      </c>
      <c r="H2120">
        <v>74.91</v>
      </c>
      <c r="I2120">
        <v>1</v>
      </c>
      <c r="J2120">
        <v>40</v>
      </c>
      <c r="K2120" s="34">
        <v>24.97</v>
      </c>
      <c r="L2120">
        <v>15.03</v>
      </c>
      <c r="M2120">
        <v>37.58</v>
      </c>
      <c r="N2120">
        <v>0</v>
      </c>
      <c r="O2120">
        <v>0</v>
      </c>
      <c r="P2120">
        <v>0</v>
      </c>
      <c r="Q2120">
        <v>52.93</v>
      </c>
      <c r="S2120" t="s">
        <v>5385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F2121" t="s">
        <v>24</v>
      </c>
      <c r="G2121">
        <v>8</v>
      </c>
      <c r="H2121" s="3">
        <v>1992.8</v>
      </c>
      <c r="I2121">
        <v>4</v>
      </c>
      <c r="J2121" s="3">
        <v>1440</v>
      </c>
      <c r="K2121" s="34">
        <v>996.4</v>
      </c>
      <c r="L2121">
        <v>443.6</v>
      </c>
      <c r="M2121">
        <v>30.81</v>
      </c>
      <c r="N2121">
        <v>0</v>
      </c>
      <c r="O2121">
        <v>0</v>
      </c>
      <c r="P2121">
        <v>0.06</v>
      </c>
      <c r="Q2121">
        <v>52.99</v>
      </c>
      <c r="S2121" t="s">
        <v>5385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F2122" t="s">
        <v>24</v>
      </c>
      <c r="G2122">
        <v>8</v>
      </c>
      <c r="H2122" s="3">
        <v>1611.2</v>
      </c>
      <c r="I2122">
        <v>4</v>
      </c>
      <c r="J2122" s="3">
        <v>1267</v>
      </c>
      <c r="K2122" s="34">
        <v>805.6</v>
      </c>
      <c r="L2122">
        <v>461.4</v>
      </c>
      <c r="M2122">
        <v>36.42</v>
      </c>
      <c r="N2122">
        <v>0</v>
      </c>
      <c r="O2122">
        <v>0</v>
      </c>
      <c r="P2122">
        <v>0.05</v>
      </c>
      <c r="Q2122">
        <v>53.05</v>
      </c>
      <c r="S2122" t="s">
        <v>5385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F2123" t="s">
        <v>24</v>
      </c>
      <c r="G2123">
        <v>18</v>
      </c>
      <c r="H2123" s="3">
        <v>2385</v>
      </c>
      <c r="I2123">
        <v>3</v>
      </c>
      <c r="J2123">
        <v>628</v>
      </c>
      <c r="K2123" s="34">
        <v>397.5</v>
      </c>
      <c r="L2123">
        <v>230.5</v>
      </c>
      <c r="M2123">
        <v>36.700000000000003</v>
      </c>
      <c r="N2123">
        <v>0</v>
      </c>
      <c r="O2123">
        <v>0</v>
      </c>
      <c r="P2123">
        <v>0.03</v>
      </c>
      <c r="Q2123">
        <v>53.07</v>
      </c>
      <c r="S2123" t="s">
        <v>5385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F2124" t="s">
        <v>24</v>
      </c>
      <c r="G2124">
        <v>93</v>
      </c>
      <c r="H2124" s="3">
        <v>2443.11</v>
      </c>
      <c r="I2124">
        <v>32</v>
      </c>
      <c r="J2124">
        <v>989.42</v>
      </c>
      <c r="K2124" s="34">
        <v>840.64</v>
      </c>
      <c r="L2124">
        <v>148.78</v>
      </c>
      <c r="M2124">
        <v>15.04</v>
      </c>
      <c r="N2124">
        <v>0</v>
      </c>
      <c r="O2124">
        <v>0</v>
      </c>
      <c r="P2124">
        <v>0.04</v>
      </c>
      <c r="Q2124">
        <v>53.12</v>
      </c>
      <c r="S2124" t="s">
        <v>5385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F2125" t="s">
        <v>24</v>
      </c>
      <c r="G2125">
        <v>43</v>
      </c>
      <c r="H2125">
        <v>681.98</v>
      </c>
      <c r="I2125">
        <v>25</v>
      </c>
      <c r="J2125">
        <v>704.06</v>
      </c>
      <c r="K2125" s="34">
        <v>396.5</v>
      </c>
      <c r="L2125">
        <v>307.56</v>
      </c>
      <c r="M2125">
        <v>43.68</v>
      </c>
      <c r="N2125">
        <v>0</v>
      </c>
      <c r="O2125">
        <v>0</v>
      </c>
      <c r="P2125">
        <v>0.03</v>
      </c>
      <c r="Q2125">
        <v>53.15</v>
      </c>
      <c r="S2125" t="s">
        <v>5385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F2126" t="s">
        <v>24</v>
      </c>
      <c r="G2126">
        <v>155</v>
      </c>
      <c r="H2126" s="3">
        <v>4397.3500000000004</v>
      </c>
      <c r="I2126">
        <v>10</v>
      </c>
      <c r="J2126">
        <v>484.94</v>
      </c>
      <c r="K2126" s="34">
        <v>283.7</v>
      </c>
      <c r="L2126">
        <v>201.24</v>
      </c>
      <c r="M2126">
        <v>41.5</v>
      </c>
      <c r="N2126">
        <v>0</v>
      </c>
      <c r="O2126">
        <v>0</v>
      </c>
      <c r="P2126">
        <v>0.02</v>
      </c>
      <c r="Q2126">
        <v>53.17</v>
      </c>
      <c r="S2126" t="s">
        <v>5385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F2127" t="s">
        <v>24</v>
      </c>
      <c r="G2127" s="3">
        <v>1679</v>
      </c>
      <c r="H2127" s="3">
        <v>6564.89</v>
      </c>
      <c r="I2127">
        <v>626</v>
      </c>
      <c r="J2127" s="3">
        <v>4006.54</v>
      </c>
      <c r="K2127" s="34">
        <v>2447.66</v>
      </c>
      <c r="L2127" s="3">
        <v>1558.88</v>
      </c>
      <c r="M2127">
        <v>38.909999999999997</v>
      </c>
      <c r="N2127">
        <v>0</v>
      </c>
      <c r="O2127">
        <v>0</v>
      </c>
      <c r="P2127">
        <v>0.17</v>
      </c>
      <c r="Q2127">
        <v>53.34</v>
      </c>
      <c r="S2127" t="s">
        <v>5385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F2128" t="s">
        <v>24</v>
      </c>
      <c r="G2128">
        <v>845</v>
      </c>
      <c r="H2128" s="3">
        <v>40036.1</v>
      </c>
      <c r="I2128">
        <v>803</v>
      </c>
      <c r="J2128" s="3">
        <v>50637.24</v>
      </c>
      <c r="K2128" s="34">
        <v>38046.14</v>
      </c>
      <c r="L2128" s="3">
        <v>12591.1</v>
      </c>
      <c r="M2128">
        <v>24.87</v>
      </c>
      <c r="N2128">
        <v>0</v>
      </c>
      <c r="O2128">
        <v>0</v>
      </c>
      <c r="P2128">
        <v>2.16</v>
      </c>
      <c r="Q2128">
        <v>55.5</v>
      </c>
      <c r="S2128" t="s">
        <v>5385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F2129" t="s">
        <v>24</v>
      </c>
      <c r="G2129" s="3">
        <v>1484</v>
      </c>
      <c r="H2129" s="3">
        <v>13608.28</v>
      </c>
      <c r="I2129" s="3">
        <v>1147</v>
      </c>
      <c r="J2129" s="3">
        <v>13740.52</v>
      </c>
      <c r="K2129" s="34">
        <v>10517.99</v>
      </c>
      <c r="L2129" s="3">
        <v>3222.53</v>
      </c>
      <c r="M2129">
        <v>23.45</v>
      </c>
      <c r="N2129">
        <v>0</v>
      </c>
      <c r="O2129">
        <v>0</v>
      </c>
      <c r="P2129">
        <v>0.59</v>
      </c>
      <c r="Q2129">
        <v>56.09</v>
      </c>
      <c r="S2129" t="s">
        <v>5385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F2130" t="s">
        <v>24</v>
      </c>
      <c r="G2130">
        <v>399</v>
      </c>
      <c r="H2130" s="3">
        <v>7429.38</v>
      </c>
      <c r="I2130">
        <v>276</v>
      </c>
      <c r="J2130" s="3">
        <v>7371.29</v>
      </c>
      <c r="K2130" s="34">
        <v>5249.52</v>
      </c>
      <c r="L2130" s="3">
        <v>2121.77</v>
      </c>
      <c r="M2130">
        <v>28.78</v>
      </c>
      <c r="N2130">
        <v>0</v>
      </c>
      <c r="O2130">
        <v>0</v>
      </c>
      <c r="P2130">
        <v>0.32</v>
      </c>
      <c r="Q2130">
        <v>56.4</v>
      </c>
      <c r="S2130" t="s">
        <v>5385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F2131" t="s">
        <v>24</v>
      </c>
      <c r="G2131">
        <v>3</v>
      </c>
      <c r="H2131" s="3">
        <v>4633.1099999999997</v>
      </c>
      <c r="I2131">
        <v>4</v>
      </c>
      <c r="J2131" s="3">
        <v>6725.78</v>
      </c>
      <c r="K2131" s="34">
        <v>6177.48</v>
      </c>
      <c r="L2131">
        <v>548.29999999999995</v>
      </c>
      <c r="M2131">
        <v>8.15</v>
      </c>
      <c r="N2131">
        <v>0</v>
      </c>
      <c r="O2131">
        <v>0</v>
      </c>
      <c r="P2131">
        <v>0.28999999999999998</v>
      </c>
      <c r="Q2131">
        <v>56.69</v>
      </c>
      <c r="S2131" t="s">
        <v>5385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F2132" t="s">
        <v>24</v>
      </c>
      <c r="G2132">
        <v>35</v>
      </c>
      <c r="H2132" s="3">
        <v>5611.9</v>
      </c>
      <c r="I2132">
        <v>17</v>
      </c>
      <c r="J2132" s="3">
        <v>4052.9</v>
      </c>
      <c r="K2132" s="34">
        <v>2725.78</v>
      </c>
      <c r="L2132" s="3">
        <v>1327.12</v>
      </c>
      <c r="M2132">
        <v>32.74</v>
      </c>
      <c r="N2132">
        <v>0</v>
      </c>
      <c r="O2132">
        <v>0</v>
      </c>
      <c r="P2132">
        <v>0.17</v>
      </c>
      <c r="Q2132">
        <v>56.87</v>
      </c>
      <c r="S2132" t="s">
        <v>5385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F2133" t="s">
        <v>24</v>
      </c>
      <c r="G2133">
        <v>53</v>
      </c>
      <c r="H2133">
        <v>666.21</v>
      </c>
      <c r="I2133">
        <v>162</v>
      </c>
      <c r="J2133" s="3">
        <v>3875.63</v>
      </c>
      <c r="K2133" s="34">
        <v>2036.34</v>
      </c>
      <c r="L2133" s="3">
        <v>1839.29</v>
      </c>
      <c r="M2133">
        <v>47.46</v>
      </c>
      <c r="N2133">
        <v>0</v>
      </c>
      <c r="O2133">
        <v>0</v>
      </c>
      <c r="P2133">
        <v>0.17</v>
      </c>
      <c r="Q2133">
        <v>57.03</v>
      </c>
      <c r="S2133" t="s">
        <v>5385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F2134" t="s">
        <v>24</v>
      </c>
      <c r="G2134">
        <v>501</v>
      </c>
      <c r="H2134" s="3">
        <v>5826.63</v>
      </c>
      <c r="I2134">
        <v>193</v>
      </c>
      <c r="J2134" s="3">
        <v>3871.93</v>
      </c>
      <c r="K2134" s="34">
        <v>2244.59</v>
      </c>
      <c r="L2134" s="3">
        <v>1627.34</v>
      </c>
      <c r="M2134">
        <v>42.03</v>
      </c>
      <c r="N2134">
        <v>0</v>
      </c>
      <c r="O2134">
        <v>0</v>
      </c>
      <c r="P2134">
        <v>0.17</v>
      </c>
      <c r="Q2134">
        <v>57.2</v>
      </c>
      <c r="S2134" t="s">
        <v>5385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F2135" t="s">
        <v>24</v>
      </c>
      <c r="G2135">
        <v>55</v>
      </c>
      <c r="H2135" s="3">
        <v>1343.65</v>
      </c>
      <c r="I2135">
        <v>16</v>
      </c>
      <c r="J2135">
        <v>804.33</v>
      </c>
      <c r="K2135" s="34">
        <v>431.52</v>
      </c>
      <c r="L2135">
        <v>372.81</v>
      </c>
      <c r="M2135">
        <v>46.35</v>
      </c>
      <c r="N2135">
        <v>0</v>
      </c>
      <c r="O2135">
        <v>0</v>
      </c>
      <c r="P2135">
        <v>0.03</v>
      </c>
      <c r="Q2135">
        <v>57.23</v>
      </c>
      <c r="S2135" t="s">
        <v>5385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F2136" t="s">
        <v>24</v>
      </c>
      <c r="G2136">
        <v>30</v>
      </c>
      <c r="H2136">
        <v>770.7</v>
      </c>
      <c r="I2136">
        <v>11</v>
      </c>
      <c r="J2136">
        <v>659.49</v>
      </c>
      <c r="K2136" s="34">
        <v>303.95</v>
      </c>
      <c r="L2136">
        <v>355.54</v>
      </c>
      <c r="M2136">
        <v>53.91</v>
      </c>
      <c r="N2136">
        <v>0</v>
      </c>
      <c r="O2136">
        <v>0</v>
      </c>
      <c r="P2136">
        <v>0.03</v>
      </c>
      <c r="Q2136">
        <v>57.26</v>
      </c>
      <c r="S2136" t="s">
        <v>5385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F2137" t="s">
        <v>24</v>
      </c>
      <c r="G2137">
        <v>55</v>
      </c>
      <c r="H2137">
        <v>955.35</v>
      </c>
      <c r="I2137">
        <v>18</v>
      </c>
      <c r="J2137">
        <v>488.22</v>
      </c>
      <c r="K2137" s="34">
        <v>312.66000000000003</v>
      </c>
      <c r="L2137">
        <v>175.56</v>
      </c>
      <c r="M2137">
        <v>35.96</v>
      </c>
      <c r="N2137">
        <v>0</v>
      </c>
      <c r="O2137">
        <v>0</v>
      </c>
      <c r="P2137">
        <v>0.02</v>
      </c>
      <c r="Q2137">
        <v>57.28</v>
      </c>
      <c r="S2137" t="s">
        <v>5385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F2138" t="s">
        <v>24</v>
      </c>
      <c r="G2138">
        <v>43</v>
      </c>
      <c r="H2138" s="3">
        <v>1106.3900000000001</v>
      </c>
      <c r="I2138">
        <v>10</v>
      </c>
      <c r="J2138">
        <v>465.42</v>
      </c>
      <c r="K2138" s="34">
        <v>257.3</v>
      </c>
      <c r="L2138">
        <v>208.12</v>
      </c>
      <c r="M2138">
        <v>44.72</v>
      </c>
      <c r="N2138">
        <v>0</v>
      </c>
      <c r="O2138">
        <v>0</v>
      </c>
      <c r="P2138">
        <v>0.02</v>
      </c>
      <c r="Q2138">
        <v>57.3</v>
      </c>
      <c r="S2138" t="s">
        <v>5385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F2139" t="s">
        <v>24</v>
      </c>
      <c r="G2139">
        <v>10</v>
      </c>
      <c r="H2139">
        <v>186.4</v>
      </c>
      <c r="I2139">
        <v>12</v>
      </c>
      <c r="J2139">
        <v>325.64999999999998</v>
      </c>
      <c r="K2139" s="34">
        <v>223.68</v>
      </c>
      <c r="L2139">
        <v>101.97</v>
      </c>
      <c r="M2139">
        <v>31.31</v>
      </c>
      <c r="N2139">
        <v>0</v>
      </c>
      <c r="O2139">
        <v>0</v>
      </c>
      <c r="P2139">
        <v>0.01</v>
      </c>
      <c r="Q2139">
        <v>57.31</v>
      </c>
      <c r="S2139" t="s">
        <v>5385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F2140" t="s">
        <v>24</v>
      </c>
      <c r="G2140">
        <v>24</v>
      </c>
      <c r="H2140">
        <v>521.76</v>
      </c>
      <c r="I2140">
        <v>7</v>
      </c>
      <c r="J2140">
        <v>258.47000000000003</v>
      </c>
      <c r="K2140" s="34">
        <v>152.18</v>
      </c>
      <c r="L2140">
        <v>106.29</v>
      </c>
      <c r="M2140">
        <v>41.12</v>
      </c>
      <c r="N2140">
        <v>0</v>
      </c>
      <c r="O2140">
        <v>0</v>
      </c>
      <c r="P2140">
        <v>0.01</v>
      </c>
      <c r="Q2140">
        <v>57.32</v>
      </c>
      <c r="S2140" t="s">
        <v>5385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F2141" t="s">
        <v>24</v>
      </c>
      <c r="G2141">
        <v>19</v>
      </c>
      <c r="H2141">
        <v>464.36</v>
      </c>
      <c r="I2141">
        <v>4</v>
      </c>
      <c r="J2141">
        <v>251.6</v>
      </c>
      <c r="K2141" s="34">
        <v>97.76</v>
      </c>
      <c r="L2141">
        <v>153.84</v>
      </c>
      <c r="M2141">
        <v>61.14</v>
      </c>
      <c r="N2141">
        <v>0</v>
      </c>
      <c r="O2141">
        <v>0</v>
      </c>
      <c r="P2141">
        <v>0.01</v>
      </c>
      <c r="Q2141">
        <v>57.34</v>
      </c>
      <c r="S2141" t="s">
        <v>5385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F2142" t="s">
        <v>24</v>
      </c>
      <c r="G2142">
        <v>84</v>
      </c>
      <c r="H2142" s="3">
        <v>1995</v>
      </c>
      <c r="I2142">
        <v>3</v>
      </c>
      <c r="J2142">
        <v>158.63</v>
      </c>
      <c r="K2142" s="34">
        <v>71.25</v>
      </c>
      <c r="L2142">
        <v>87.38</v>
      </c>
      <c r="M2142">
        <v>55.08</v>
      </c>
      <c r="N2142">
        <v>0</v>
      </c>
      <c r="O2142">
        <v>0</v>
      </c>
      <c r="P2142">
        <v>0.01</v>
      </c>
      <c r="Q2142">
        <v>57.34</v>
      </c>
      <c r="S2142" t="s">
        <v>5385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F2143" t="s">
        <v>24</v>
      </c>
      <c r="G2143">
        <v>9</v>
      </c>
      <c r="H2143">
        <v>104.76</v>
      </c>
      <c r="I2143">
        <v>5</v>
      </c>
      <c r="J2143">
        <v>156.34</v>
      </c>
      <c r="K2143" s="34">
        <v>58.2</v>
      </c>
      <c r="L2143">
        <v>98.14</v>
      </c>
      <c r="M2143">
        <v>62.77</v>
      </c>
      <c r="N2143">
        <v>0</v>
      </c>
      <c r="O2143">
        <v>0</v>
      </c>
      <c r="P2143">
        <v>0.01</v>
      </c>
      <c r="Q2143">
        <v>57.35</v>
      </c>
      <c r="S2143" t="s">
        <v>5385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F2144" t="s">
        <v>24</v>
      </c>
      <c r="G2144">
        <v>6</v>
      </c>
      <c r="H2144">
        <v>187.32</v>
      </c>
      <c r="I2144">
        <v>3</v>
      </c>
      <c r="J2144">
        <v>149.85</v>
      </c>
      <c r="K2144" s="34">
        <v>93.66</v>
      </c>
      <c r="L2144">
        <v>56.19</v>
      </c>
      <c r="M2144">
        <v>37.5</v>
      </c>
      <c r="N2144">
        <v>0</v>
      </c>
      <c r="O2144">
        <v>0</v>
      </c>
      <c r="P2144">
        <v>0.01</v>
      </c>
      <c r="Q2144">
        <v>57.36</v>
      </c>
      <c r="S2144" t="s">
        <v>5385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F2145" t="s">
        <v>24</v>
      </c>
      <c r="G2145">
        <v>0</v>
      </c>
      <c r="H2145">
        <v>0</v>
      </c>
      <c r="I2145">
        <v>1</v>
      </c>
      <c r="J2145">
        <v>147</v>
      </c>
      <c r="K2145" s="34">
        <v>75.33</v>
      </c>
      <c r="L2145">
        <v>71.67</v>
      </c>
      <c r="M2145">
        <v>48.76</v>
      </c>
      <c r="N2145">
        <v>0</v>
      </c>
      <c r="O2145">
        <v>0</v>
      </c>
      <c r="P2145">
        <v>0.01</v>
      </c>
      <c r="Q2145">
        <v>57.36</v>
      </c>
      <c r="S2145" t="s">
        <v>5385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F2146" t="s">
        <v>24</v>
      </c>
      <c r="G2146">
        <v>26</v>
      </c>
      <c r="H2146">
        <v>588.9</v>
      </c>
      <c r="I2146">
        <v>4</v>
      </c>
      <c r="J2146">
        <v>119.36</v>
      </c>
      <c r="K2146" s="34">
        <v>90.6</v>
      </c>
      <c r="L2146">
        <v>28.76</v>
      </c>
      <c r="M2146">
        <v>24.1</v>
      </c>
      <c r="N2146">
        <v>0</v>
      </c>
      <c r="O2146">
        <v>0</v>
      </c>
      <c r="P2146">
        <v>0.01</v>
      </c>
      <c r="Q2146">
        <v>57.37</v>
      </c>
      <c r="S2146" t="s">
        <v>5385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F2147" t="s">
        <v>24</v>
      </c>
      <c r="G2147">
        <v>6</v>
      </c>
      <c r="H2147">
        <v>180.96</v>
      </c>
      <c r="I2147">
        <v>2</v>
      </c>
      <c r="J2147">
        <v>115</v>
      </c>
      <c r="K2147" s="34">
        <v>60.32</v>
      </c>
      <c r="L2147">
        <v>54.68</v>
      </c>
      <c r="M2147">
        <v>47.55</v>
      </c>
      <c r="N2147">
        <v>0</v>
      </c>
      <c r="O2147">
        <v>0</v>
      </c>
      <c r="P2147">
        <v>0</v>
      </c>
      <c r="Q2147">
        <v>57.37</v>
      </c>
      <c r="S2147" t="s">
        <v>5385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F2148" t="s">
        <v>24</v>
      </c>
      <c r="G2148">
        <v>10</v>
      </c>
      <c r="H2148">
        <v>199.6</v>
      </c>
      <c r="I2148">
        <v>2</v>
      </c>
      <c r="J2148">
        <v>76</v>
      </c>
      <c r="K2148" s="34">
        <v>39.92</v>
      </c>
      <c r="L2148">
        <v>36.08</v>
      </c>
      <c r="M2148">
        <v>47.47</v>
      </c>
      <c r="N2148">
        <v>0</v>
      </c>
      <c r="O2148">
        <v>0</v>
      </c>
      <c r="P2148">
        <v>0</v>
      </c>
      <c r="Q2148">
        <v>57.37</v>
      </c>
      <c r="S2148" t="s">
        <v>5385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F2149" t="s">
        <v>24</v>
      </c>
      <c r="G2149">
        <v>9</v>
      </c>
      <c r="H2149">
        <v>85.95</v>
      </c>
      <c r="I2149">
        <v>3</v>
      </c>
      <c r="J2149">
        <v>66</v>
      </c>
      <c r="K2149" s="34">
        <v>28.65</v>
      </c>
      <c r="L2149">
        <v>37.35</v>
      </c>
      <c r="M2149">
        <v>56.59</v>
      </c>
      <c r="N2149">
        <v>0</v>
      </c>
      <c r="O2149">
        <v>0</v>
      </c>
      <c r="P2149">
        <v>0</v>
      </c>
      <c r="Q2149">
        <v>57.38</v>
      </c>
      <c r="S2149" t="s">
        <v>5385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F2150" t="s">
        <v>24</v>
      </c>
      <c r="G2150">
        <v>16</v>
      </c>
      <c r="H2150">
        <v>521.12</v>
      </c>
      <c r="I2150">
        <v>1</v>
      </c>
      <c r="J2150">
        <v>59</v>
      </c>
      <c r="K2150" s="34">
        <v>32.57</v>
      </c>
      <c r="L2150">
        <v>26.43</v>
      </c>
      <c r="M2150">
        <v>44.8</v>
      </c>
      <c r="N2150">
        <v>0</v>
      </c>
      <c r="O2150">
        <v>0</v>
      </c>
      <c r="P2150">
        <v>0</v>
      </c>
      <c r="Q2150">
        <v>57.38</v>
      </c>
      <c r="S2150" t="s">
        <v>5385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F2151" t="s">
        <v>24</v>
      </c>
      <c r="G2151">
        <v>30</v>
      </c>
      <c r="H2151">
        <v>353.4</v>
      </c>
      <c r="I2151">
        <v>1</v>
      </c>
      <c r="J2151">
        <v>42.53</v>
      </c>
      <c r="K2151" s="34">
        <v>12.36</v>
      </c>
      <c r="L2151">
        <v>30.17</v>
      </c>
      <c r="M2151">
        <v>70.94</v>
      </c>
      <c r="N2151">
        <v>0</v>
      </c>
      <c r="O2151">
        <v>0</v>
      </c>
      <c r="P2151">
        <v>0</v>
      </c>
      <c r="Q2151">
        <v>57.38</v>
      </c>
      <c r="S2151" t="s">
        <v>5385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F2152" t="s">
        <v>24</v>
      </c>
      <c r="G2152">
        <v>32</v>
      </c>
      <c r="H2152">
        <v>596.48</v>
      </c>
      <c r="I2152">
        <v>1</v>
      </c>
      <c r="J2152">
        <v>39</v>
      </c>
      <c r="K2152" s="34">
        <v>18.64</v>
      </c>
      <c r="L2152">
        <v>20.36</v>
      </c>
      <c r="M2152">
        <v>52.21</v>
      </c>
      <c r="N2152">
        <v>0</v>
      </c>
      <c r="O2152">
        <v>0</v>
      </c>
      <c r="P2152">
        <v>0</v>
      </c>
      <c r="Q2152">
        <v>57.38</v>
      </c>
      <c r="S2152" t="s">
        <v>5385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F2153" t="s">
        <v>24</v>
      </c>
      <c r="G2153">
        <v>14</v>
      </c>
      <c r="H2153">
        <v>281.82</v>
      </c>
      <c r="I2153">
        <v>1</v>
      </c>
      <c r="J2153">
        <v>38</v>
      </c>
      <c r="K2153" s="34">
        <v>20.13</v>
      </c>
      <c r="L2153">
        <v>17.87</v>
      </c>
      <c r="M2153">
        <v>47.03</v>
      </c>
      <c r="N2153">
        <v>0</v>
      </c>
      <c r="O2153">
        <v>0</v>
      </c>
      <c r="P2153">
        <v>0</v>
      </c>
      <c r="Q2153">
        <v>57.39</v>
      </c>
      <c r="S2153" t="s">
        <v>5385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F2154" t="s">
        <v>24</v>
      </c>
      <c r="G2154">
        <v>0</v>
      </c>
      <c r="H2154">
        <v>0</v>
      </c>
      <c r="I2154">
        <v>1</v>
      </c>
      <c r="J2154">
        <v>25</v>
      </c>
      <c r="K2154" s="34">
        <v>14.36</v>
      </c>
      <c r="L2154">
        <v>10.64</v>
      </c>
      <c r="M2154">
        <v>42.56</v>
      </c>
      <c r="N2154">
        <v>0</v>
      </c>
      <c r="O2154">
        <v>0</v>
      </c>
      <c r="P2154">
        <v>0</v>
      </c>
      <c r="Q2154">
        <v>57.39</v>
      </c>
      <c r="S2154" t="s">
        <v>5385</v>
      </c>
      <c r="T2154" t="str">
        <f>VLOOKUP(Tabela5[[#This Row],[CÓDIGO]],[1]fornnecedor!$A:$G,7,0)</f>
        <v>VEDADORES / SELANTES</v>
      </c>
    </row>
    <row r="2155" spans="1:20" x14ac:dyDescent="0.3">
      <c r="A2155" t="s">
        <v>5663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F2155" t="s">
        <v>24</v>
      </c>
      <c r="G2155">
        <v>4</v>
      </c>
      <c r="H2155">
        <v>42.24</v>
      </c>
      <c r="I2155">
        <v>1</v>
      </c>
      <c r="J2155">
        <v>18</v>
      </c>
      <c r="K2155" s="34">
        <v>10.56</v>
      </c>
      <c r="L2155">
        <v>7.44</v>
      </c>
      <c r="M2155">
        <v>41.33</v>
      </c>
      <c r="N2155">
        <v>0</v>
      </c>
      <c r="O2155">
        <v>0</v>
      </c>
      <c r="P2155">
        <v>0</v>
      </c>
      <c r="Q2155">
        <v>57.39</v>
      </c>
      <c r="S2155" t="s">
        <v>5385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F2156" t="s">
        <v>24</v>
      </c>
      <c r="G2156">
        <v>13</v>
      </c>
      <c r="H2156">
        <v>652.6</v>
      </c>
      <c r="I2156">
        <v>33</v>
      </c>
      <c r="J2156" s="3">
        <v>2488.2600000000002</v>
      </c>
      <c r="K2156" s="34">
        <v>1656.6</v>
      </c>
      <c r="L2156">
        <v>831.66</v>
      </c>
      <c r="M2156">
        <v>33.42</v>
      </c>
      <c r="N2156">
        <v>0</v>
      </c>
      <c r="O2156">
        <v>0</v>
      </c>
      <c r="P2156">
        <v>0.11</v>
      </c>
      <c r="Q2156">
        <v>57.49</v>
      </c>
      <c r="S2156" t="s">
        <v>5385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F2157" t="s">
        <v>24</v>
      </c>
      <c r="G2157">
        <v>21</v>
      </c>
      <c r="H2157">
        <v>750.75</v>
      </c>
      <c r="I2157">
        <v>23</v>
      </c>
      <c r="J2157" s="3">
        <v>1255.73</v>
      </c>
      <c r="K2157" s="34">
        <v>822.25</v>
      </c>
      <c r="L2157">
        <v>433.48</v>
      </c>
      <c r="M2157">
        <v>34.520000000000003</v>
      </c>
      <c r="N2157">
        <v>0</v>
      </c>
      <c r="O2157">
        <v>0</v>
      </c>
      <c r="P2157">
        <v>0.05</v>
      </c>
      <c r="Q2157">
        <v>57.55</v>
      </c>
      <c r="S2157" t="s">
        <v>5385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F2158" t="s">
        <v>24</v>
      </c>
      <c r="G2158">
        <v>24</v>
      </c>
      <c r="H2158">
        <v>763.44</v>
      </c>
      <c r="I2158">
        <v>24</v>
      </c>
      <c r="J2158" s="3">
        <v>1186.75</v>
      </c>
      <c r="K2158" s="34">
        <v>763.44</v>
      </c>
      <c r="L2158">
        <v>423.31</v>
      </c>
      <c r="M2158">
        <v>35.67</v>
      </c>
      <c r="N2158">
        <v>0</v>
      </c>
      <c r="O2158">
        <v>0</v>
      </c>
      <c r="P2158">
        <v>0.05</v>
      </c>
      <c r="Q2158">
        <v>57.6</v>
      </c>
      <c r="S2158" t="s">
        <v>5385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F2159" t="s">
        <v>24</v>
      </c>
      <c r="G2159">
        <v>12</v>
      </c>
      <c r="H2159" s="3">
        <v>1054.8</v>
      </c>
      <c r="I2159">
        <v>9</v>
      </c>
      <c r="J2159" s="3">
        <v>1123.97</v>
      </c>
      <c r="K2159" s="34">
        <v>791.1</v>
      </c>
      <c r="L2159">
        <v>332.87</v>
      </c>
      <c r="M2159">
        <v>29.62</v>
      </c>
      <c r="N2159">
        <v>0</v>
      </c>
      <c r="O2159">
        <v>0</v>
      </c>
      <c r="P2159">
        <v>0.05</v>
      </c>
      <c r="Q2159">
        <v>57.65</v>
      </c>
      <c r="S2159" t="s">
        <v>5385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F2160" t="s">
        <v>24</v>
      </c>
      <c r="G2160">
        <v>15</v>
      </c>
      <c r="H2160" s="3">
        <v>1884</v>
      </c>
      <c r="I2160">
        <v>5</v>
      </c>
      <c r="J2160">
        <v>885.49</v>
      </c>
      <c r="K2160" s="34">
        <v>628</v>
      </c>
      <c r="L2160">
        <v>257.49</v>
      </c>
      <c r="M2160">
        <v>29.08</v>
      </c>
      <c r="N2160">
        <v>0</v>
      </c>
      <c r="O2160">
        <v>0</v>
      </c>
      <c r="P2160">
        <v>0.04</v>
      </c>
      <c r="Q2160">
        <v>57.68</v>
      </c>
      <c r="S2160" t="s">
        <v>5385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F2161" t="s">
        <v>24</v>
      </c>
      <c r="G2161">
        <v>24</v>
      </c>
      <c r="H2161">
        <v>903.36</v>
      </c>
      <c r="I2161">
        <v>13</v>
      </c>
      <c r="J2161">
        <v>788.86</v>
      </c>
      <c r="K2161" s="34">
        <v>489.32</v>
      </c>
      <c r="L2161">
        <v>299.54000000000002</v>
      </c>
      <c r="M2161">
        <v>37.97</v>
      </c>
      <c r="N2161">
        <v>0</v>
      </c>
      <c r="O2161">
        <v>0</v>
      </c>
      <c r="P2161">
        <v>0.03</v>
      </c>
      <c r="Q2161">
        <v>57.72</v>
      </c>
      <c r="S2161" t="s">
        <v>5385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F2162" t="s">
        <v>24</v>
      </c>
      <c r="G2162">
        <v>25</v>
      </c>
      <c r="H2162">
        <v>579.75</v>
      </c>
      <c r="I2162">
        <v>20</v>
      </c>
      <c r="J2162">
        <v>669.77</v>
      </c>
      <c r="K2162" s="34">
        <v>463.8</v>
      </c>
      <c r="L2162">
        <v>205.97</v>
      </c>
      <c r="M2162">
        <v>30.75</v>
      </c>
      <c r="N2162">
        <v>0</v>
      </c>
      <c r="O2162">
        <v>0</v>
      </c>
      <c r="P2162">
        <v>0.03</v>
      </c>
      <c r="Q2162">
        <v>57.75</v>
      </c>
      <c r="S2162" t="s">
        <v>5385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F2163" t="s">
        <v>24</v>
      </c>
      <c r="G2163">
        <v>1</v>
      </c>
      <c r="H2163">
        <v>33.86</v>
      </c>
      <c r="I2163">
        <v>11</v>
      </c>
      <c r="J2163">
        <v>625.54999999999995</v>
      </c>
      <c r="K2163" s="34">
        <v>372.46</v>
      </c>
      <c r="L2163">
        <v>253.09</v>
      </c>
      <c r="M2163">
        <v>40.46</v>
      </c>
      <c r="N2163">
        <v>0</v>
      </c>
      <c r="O2163">
        <v>0</v>
      </c>
      <c r="P2163">
        <v>0.03</v>
      </c>
      <c r="Q2163">
        <v>57.77</v>
      </c>
      <c r="S2163" t="s">
        <v>5385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F2164" t="s">
        <v>24</v>
      </c>
      <c r="G2164">
        <v>10</v>
      </c>
      <c r="H2164">
        <v>307.2</v>
      </c>
      <c r="I2164">
        <v>12</v>
      </c>
      <c r="J2164">
        <v>599.41999999999996</v>
      </c>
      <c r="K2164" s="34">
        <v>368.64</v>
      </c>
      <c r="L2164">
        <v>230.78</v>
      </c>
      <c r="M2164">
        <v>38.5</v>
      </c>
      <c r="N2164">
        <v>0</v>
      </c>
      <c r="O2164">
        <v>0</v>
      </c>
      <c r="P2164">
        <v>0.03</v>
      </c>
      <c r="Q2164">
        <v>57.8</v>
      </c>
      <c r="S2164" t="s">
        <v>5385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F2165" t="s">
        <v>24</v>
      </c>
      <c r="G2165">
        <v>42</v>
      </c>
      <c r="H2165" s="3">
        <v>1316.7</v>
      </c>
      <c r="I2165">
        <v>13</v>
      </c>
      <c r="J2165">
        <v>581.4</v>
      </c>
      <c r="K2165" s="34">
        <v>407.55</v>
      </c>
      <c r="L2165">
        <v>173.85</v>
      </c>
      <c r="M2165">
        <v>29.9</v>
      </c>
      <c r="N2165">
        <v>0</v>
      </c>
      <c r="O2165">
        <v>0</v>
      </c>
      <c r="P2165">
        <v>0.02</v>
      </c>
      <c r="Q2165">
        <v>57.82</v>
      </c>
      <c r="S2165" t="s">
        <v>5385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F2166" t="s">
        <v>24</v>
      </c>
      <c r="G2166">
        <v>27</v>
      </c>
      <c r="H2166" s="3">
        <v>1016.28</v>
      </c>
      <c r="I2166">
        <v>10</v>
      </c>
      <c r="J2166">
        <v>572.77</v>
      </c>
      <c r="K2166" s="34">
        <v>376.4</v>
      </c>
      <c r="L2166">
        <v>196.37</v>
      </c>
      <c r="M2166">
        <v>34.28</v>
      </c>
      <c r="N2166">
        <v>0</v>
      </c>
      <c r="O2166">
        <v>0</v>
      </c>
      <c r="P2166">
        <v>0.02</v>
      </c>
      <c r="Q2166">
        <v>57.85</v>
      </c>
      <c r="S2166" t="s">
        <v>5385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F2167" t="s">
        <v>24</v>
      </c>
      <c r="G2167">
        <v>18</v>
      </c>
      <c r="H2167">
        <v>439.92</v>
      </c>
      <c r="I2167">
        <v>14</v>
      </c>
      <c r="J2167">
        <v>539.67999999999995</v>
      </c>
      <c r="K2167" s="34">
        <v>342.16</v>
      </c>
      <c r="L2167">
        <v>197.52</v>
      </c>
      <c r="M2167">
        <v>36.6</v>
      </c>
      <c r="N2167">
        <v>0</v>
      </c>
      <c r="O2167">
        <v>0</v>
      </c>
      <c r="P2167">
        <v>0.02</v>
      </c>
      <c r="Q2167">
        <v>57.87</v>
      </c>
      <c r="S2167" t="s">
        <v>5385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F2168" t="s">
        <v>24</v>
      </c>
      <c r="G2168">
        <v>14</v>
      </c>
      <c r="H2168">
        <v>403.76</v>
      </c>
      <c r="I2168">
        <v>12</v>
      </c>
      <c r="J2168">
        <v>530.27</v>
      </c>
      <c r="K2168" s="34">
        <v>346.08</v>
      </c>
      <c r="L2168">
        <v>184.19</v>
      </c>
      <c r="M2168">
        <v>34.74</v>
      </c>
      <c r="N2168">
        <v>0</v>
      </c>
      <c r="O2168">
        <v>0</v>
      </c>
      <c r="P2168">
        <v>0.02</v>
      </c>
      <c r="Q2168">
        <v>57.89</v>
      </c>
      <c r="S2168" t="s">
        <v>5385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F2169" t="s">
        <v>24</v>
      </c>
      <c r="G2169">
        <v>18</v>
      </c>
      <c r="H2169">
        <v>793.8</v>
      </c>
      <c r="I2169">
        <v>8</v>
      </c>
      <c r="J2169">
        <v>528.62</v>
      </c>
      <c r="K2169" s="34">
        <v>352.8</v>
      </c>
      <c r="L2169">
        <v>175.82</v>
      </c>
      <c r="M2169">
        <v>33.26</v>
      </c>
      <c r="N2169">
        <v>0</v>
      </c>
      <c r="O2169">
        <v>0</v>
      </c>
      <c r="P2169">
        <v>0.02</v>
      </c>
      <c r="Q2169">
        <v>57.92</v>
      </c>
      <c r="S2169" t="s">
        <v>5385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F2170" t="s">
        <v>24</v>
      </c>
      <c r="G2170">
        <v>35</v>
      </c>
      <c r="H2170">
        <v>833.35</v>
      </c>
      <c r="I2170">
        <v>13</v>
      </c>
      <c r="J2170">
        <v>507.51</v>
      </c>
      <c r="K2170" s="34">
        <v>307.14999999999998</v>
      </c>
      <c r="L2170">
        <v>200.36</v>
      </c>
      <c r="M2170">
        <v>39.479999999999997</v>
      </c>
      <c r="N2170">
        <v>0</v>
      </c>
      <c r="O2170">
        <v>0</v>
      </c>
      <c r="P2170">
        <v>0.02</v>
      </c>
      <c r="Q2170">
        <v>57.94</v>
      </c>
      <c r="S2170" t="s">
        <v>5385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F2171" t="s">
        <v>24</v>
      </c>
      <c r="G2171">
        <v>31</v>
      </c>
      <c r="H2171" s="3">
        <v>1322.46</v>
      </c>
      <c r="I2171">
        <v>7</v>
      </c>
      <c r="J2171">
        <v>494.26</v>
      </c>
      <c r="K2171" s="34">
        <v>298.62</v>
      </c>
      <c r="L2171">
        <v>195.64</v>
      </c>
      <c r="M2171">
        <v>39.58</v>
      </c>
      <c r="N2171">
        <v>0</v>
      </c>
      <c r="O2171">
        <v>0</v>
      </c>
      <c r="P2171">
        <v>0.02</v>
      </c>
      <c r="Q2171">
        <v>57.96</v>
      </c>
      <c r="S2171" t="s">
        <v>5385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F2172" t="s">
        <v>24</v>
      </c>
      <c r="G2172">
        <v>28</v>
      </c>
      <c r="H2172">
        <v>649.04</v>
      </c>
      <c r="I2172">
        <v>14</v>
      </c>
      <c r="J2172">
        <v>485.32</v>
      </c>
      <c r="K2172" s="34">
        <v>324.52</v>
      </c>
      <c r="L2172">
        <v>160.80000000000001</v>
      </c>
      <c r="M2172">
        <v>33.130000000000003</v>
      </c>
      <c r="N2172">
        <v>0</v>
      </c>
      <c r="O2172">
        <v>0</v>
      </c>
      <c r="P2172">
        <v>0.02</v>
      </c>
      <c r="Q2172">
        <v>57.98</v>
      </c>
      <c r="S2172" t="s">
        <v>5385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F2173" t="s">
        <v>24</v>
      </c>
      <c r="G2173">
        <v>31</v>
      </c>
      <c r="H2173">
        <v>543.42999999999995</v>
      </c>
      <c r="I2173">
        <v>14</v>
      </c>
      <c r="J2173">
        <v>419.61</v>
      </c>
      <c r="K2173" s="34">
        <v>245.42</v>
      </c>
      <c r="L2173">
        <v>174.19</v>
      </c>
      <c r="M2173">
        <v>41.51</v>
      </c>
      <c r="N2173">
        <v>0</v>
      </c>
      <c r="O2173">
        <v>0</v>
      </c>
      <c r="P2173">
        <v>0.02</v>
      </c>
      <c r="Q2173">
        <v>58</v>
      </c>
      <c r="S2173" t="s">
        <v>5385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F2174" t="s">
        <v>24</v>
      </c>
      <c r="G2174">
        <v>14</v>
      </c>
      <c r="H2174">
        <v>869.96</v>
      </c>
      <c r="I2174">
        <v>4</v>
      </c>
      <c r="J2174">
        <v>418.87</v>
      </c>
      <c r="K2174" s="34">
        <v>248.56</v>
      </c>
      <c r="L2174">
        <v>170.31</v>
      </c>
      <c r="M2174">
        <v>40.659999999999997</v>
      </c>
      <c r="N2174">
        <v>0</v>
      </c>
      <c r="O2174">
        <v>0</v>
      </c>
      <c r="P2174">
        <v>0.02</v>
      </c>
      <c r="Q2174">
        <v>58.02</v>
      </c>
      <c r="S2174" t="s">
        <v>5385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F2175" t="s">
        <v>24</v>
      </c>
      <c r="G2175">
        <v>23</v>
      </c>
      <c r="H2175" s="3">
        <v>1400.24</v>
      </c>
      <c r="I2175">
        <v>4</v>
      </c>
      <c r="J2175">
        <v>408.09</v>
      </c>
      <c r="K2175" s="34">
        <v>243.52</v>
      </c>
      <c r="L2175">
        <v>164.57</v>
      </c>
      <c r="M2175">
        <v>40.33</v>
      </c>
      <c r="N2175">
        <v>0</v>
      </c>
      <c r="O2175">
        <v>0</v>
      </c>
      <c r="P2175">
        <v>0.02</v>
      </c>
      <c r="Q2175">
        <v>58.03</v>
      </c>
      <c r="S2175" t="s">
        <v>5385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F2176" t="s">
        <v>24</v>
      </c>
      <c r="G2176">
        <v>22</v>
      </c>
      <c r="H2176">
        <v>468.6</v>
      </c>
      <c r="I2176">
        <v>12</v>
      </c>
      <c r="J2176">
        <v>393.67</v>
      </c>
      <c r="K2176" s="34">
        <v>255.6</v>
      </c>
      <c r="L2176">
        <v>138.07</v>
      </c>
      <c r="M2176">
        <v>35.07</v>
      </c>
      <c r="N2176">
        <v>0</v>
      </c>
      <c r="O2176">
        <v>0</v>
      </c>
      <c r="P2176">
        <v>0.02</v>
      </c>
      <c r="Q2176">
        <v>58.05</v>
      </c>
      <c r="S2176" t="s">
        <v>5385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F2177" t="s">
        <v>24</v>
      </c>
      <c r="G2177">
        <v>12</v>
      </c>
      <c r="H2177">
        <v>278.16000000000003</v>
      </c>
      <c r="I2177">
        <v>10</v>
      </c>
      <c r="J2177">
        <v>387.29</v>
      </c>
      <c r="K2177" s="34">
        <v>231.8</v>
      </c>
      <c r="L2177">
        <v>155.49</v>
      </c>
      <c r="M2177">
        <v>40.15</v>
      </c>
      <c r="N2177">
        <v>0</v>
      </c>
      <c r="O2177">
        <v>0</v>
      </c>
      <c r="P2177">
        <v>0.02</v>
      </c>
      <c r="Q2177">
        <v>58.07</v>
      </c>
      <c r="S2177" t="s">
        <v>5385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F2178" t="s">
        <v>24</v>
      </c>
      <c r="G2178">
        <v>12</v>
      </c>
      <c r="H2178">
        <v>368.76</v>
      </c>
      <c r="I2178">
        <v>8</v>
      </c>
      <c r="J2178">
        <v>382.36</v>
      </c>
      <c r="K2178" s="34">
        <v>245.84</v>
      </c>
      <c r="L2178">
        <v>136.52000000000001</v>
      </c>
      <c r="M2178">
        <v>35.700000000000003</v>
      </c>
      <c r="N2178">
        <v>0</v>
      </c>
      <c r="O2178">
        <v>0</v>
      </c>
      <c r="P2178">
        <v>0.02</v>
      </c>
      <c r="Q2178">
        <v>58.08</v>
      </c>
      <c r="S2178" t="s">
        <v>5385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F2179" t="s">
        <v>24</v>
      </c>
      <c r="G2179">
        <v>10</v>
      </c>
      <c r="H2179">
        <v>853.9</v>
      </c>
      <c r="I2179">
        <v>3</v>
      </c>
      <c r="J2179">
        <v>380.51</v>
      </c>
      <c r="K2179" s="34">
        <v>256.17</v>
      </c>
      <c r="L2179">
        <v>124.34</v>
      </c>
      <c r="M2179">
        <v>32.68</v>
      </c>
      <c r="N2179">
        <v>0</v>
      </c>
      <c r="O2179">
        <v>0</v>
      </c>
      <c r="P2179">
        <v>0.02</v>
      </c>
      <c r="Q2179">
        <v>58.1</v>
      </c>
      <c r="S2179" t="s">
        <v>5385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F2180" t="s">
        <v>24</v>
      </c>
      <c r="G2180">
        <v>20</v>
      </c>
      <c r="H2180" s="3">
        <v>1557</v>
      </c>
      <c r="I2180">
        <v>3</v>
      </c>
      <c r="J2180">
        <v>370.57</v>
      </c>
      <c r="K2180" s="34">
        <v>233.55</v>
      </c>
      <c r="L2180">
        <v>137.02000000000001</v>
      </c>
      <c r="M2180">
        <v>36.979999999999997</v>
      </c>
      <c r="N2180">
        <v>0</v>
      </c>
      <c r="O2180">
        <v>0</v>
      </c>
      <c r="P2180">
        <v>0.02</v>
      </c>
      <c r="Q2180">
        <v>58.11</v>
      </c>
      <c r="S2180" t="s">
        <v>5385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F2181" t="s">
        <v>24</v>
      </c>
      <c r="G2181">
        <v>18</v>
      </c>
      <c r="H2181">
        <v>394.74</v>
      </c>
      <c r="I2181">
        <v>10</v>
      </c>
      <c r="J2181">
        <v>357.53</v>
      </c>
      <c r="K2181" s="34">
        <v>219.3</v>
      </c>
      <c r="L2181">
        <v>138.22999999999999</v>
      </c>
      <c r="M2181">
        <v>38.659999999999997</v>
      </c>
      <c r="N2181">
        <v>0</v>
      </c>
      <c r="O2181">
        <v>0</v>
      </c>
      <c r="P2181">
        <v>0.02</v>
      </c>
      <c r="Q2181">
        <v>58.13</v>
      </c>
      <c r="S2181" t="s">
        <v>5385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F2182" t="s">
        <v>24</v>
      </c>
      <c r="G2182">
        <v>25</v>
      </c>
      <c r="H2182">
        <v>422.5</v>
      </c>
      <c r="I2182">
        <v>14</v>
      </c>
      <c r="J2182">
        <v>348.65</v>
      </c>
      <c r="K2182" s="34">
        <v>236.6</v>
      </c>
      <c r="L2182">
        <v>112.05</v>
      </c>
      <c r="M2182">
        <v>32.14</v>
      </c>
      <c r="N2182">
        <v>0</v>
      </c>
      <c r="O2182">
        <v>0</v>
      </c>
      <c r="P2182">
        <v>0.01</v>
      </c>
      <c r="Q2182">
        <v>58.14</v>
      </c>
      <c r="S2182" t="s">
        <v>5385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F2183" t="s">
        <v>24</v>
      </c>
      <c r="G2183">
        <v>18</v>
      </c>
      <c r="H2183">
        <v>793.8</v>
      </c>
      <c r="I2183">
        <v>5</v>
      </c>
      <c r="J2183">
        <v>347.77</v>
      </c>
      <c r="K2183" s="34">
        <v>220.5</v>
      </c>
      <c r="L2183">
        <v>127.27</v>
      </c>
      <c r="M2183">
        <v>36.6</v>
      </c>
      <c r="N2183">
        <v>0</v>
      </c>
      <c r="O2183">
        <v>0</v>
      </c>
      <c r="P2183">
        <v>0.01</v>
      </c>
      <c r="Q2183">
        <v>58.16</v>
      </c>
      <c r="S2183" t="s">
        <v>5385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F2184" t="s">
        <v>24</v>
      </c>
      <c r="G2184">
        <v>16</v>
      </c>
      <c r="H2184" s="3">
        <v>1295.8399999999999</v>
      </c>
      <c r="I2184">
        <v>3</v>
      </c>
      <c r="J2184">
        <v>343.14</v>
      </c>
      <c r="K2184" s="34">
        <v>242.97</v>
      </c>
      <c r="L2184">
        <v>100.17</v>
      </c>
      <c r="M2184">
        <v>29.19</v>
      </c>
      <c r="N2184">
        <v>0</v>
      </c>
      <c r="O2184">
        <v>0</v>
      </c>
      <c r="P2184">
        <v>0.01</v>
      </c>
      <c r="Q2184">
        <v>58.17</v>
      </c>
      <c r="S2184" t="s">
        <v>5385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F2185" t="s">
        <v>24</v>
      </c>
      <c r="G2185">
        <v>9</v>
      </c>
      <c r="H2185">
        <v>277.56</v>
      </c>
      <c r="I2185">
        <v>5</v>
      </c>
      <c r="J2185">
        <v>339</v>
      </c>
      <c r="K2185" s="34">
        <v>154.19999999999999</v>
      </c>
      <c r="L2185">
        <v>184.8</v>
      </c>
      <c r="M2185">
        <v>54.51</v>
      </c>
      <c r="N2185">
        <v>0</v>
      </c>
      <c r="O2185">
        <v>0</v>
      </c>
      <c r="P2185">
        <v>0.01</v>
      </c>
      <c r="Q2185">
        <v>58.19</v>
      </c>
      <c r="S2185" t="s">
        <v>5385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F2186" t="s">
        <v>24</v>
      </c>
      <c r="G2186">
        <v>16</v>
      </c>
      <c r="H2186">
        <v>501.6</v>
      </c>
      <c r="I2186">
        <v>7</v>
      </c>
      <c r="J2186">
        <v>330.34</v>
      </c>
      <c r="K2186" s="34">
        <v>219.45</v>
      </c>
      <c r="L2186">
        <v>110.89</v>
      </c>
      <c r="M2186">
        <v>33.57</v>
      </c>
      <c r="N2186">
        <v>0</v>
      </c>
      <c r="O2186">
        <v>0</v>
      </c>
      <c r="P2186">
        <v>0.01</v>
      </c>
      <c r="Q2186">
        <v>58.2</v>
      </c>
      <c r="S2186" t="s">
        <v>5385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F2187" t="s">
        <v>24</v>
      </c>
      <c r="G2187">
        <v>14</v>
      </c>
      <c r="H2187">
        <v>315.7</v>
      </c>
      <c r="I2187">
        <v>9</v>
      </c>
      <c r="J2187">
        <v>323.11</v>
      </c>
      <c r="K2187" s="34">
        <v>202.95</v>
      </c>
      <c r="L2187">
        <v>120.16</v>
      </c>
      <c r="M2187">
        <v>37.19</v>
      </c>
      <c r="N2187">
        <v>0</v>
      </c>
      <c r="O2187">
        <v>0</v>
      </c>
      <c r="P2187">
        <v>0.01</v>
      </c>
      <c r="Q2187">
        <v>58.22</v>
      </c>
      <c r="S2187" t="s">
        <v>5385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F2188" t="s">
        <v>24</v>
      </c>
      <c r="G2188">
        <v>15</v>
      </c>
      <c r="H2188">
        <v>932.1</v>
      </c>
      <c r="I2188">
        <v>3</v>
      </c>
      <c r="J2188">
        <v>322</v>
      </c>
      <c r="K2188" s="34">
        <v>186.42</v>
      </c>
      <c r="L2188">
        <v>135.58000000000001</v>
      </c>
      <c r="M2188">
        <v>42.11</v>
      </c>
      <c r="N2188">
        <v>0</v>
      </c>
      <c r="O2188">
        <v>0</v>
      </c>
      <c r="P2188">
        <v>0.01</v>
      </c>
      <c r="Q2188">
        <v>58.23</v>
      </c>
      <c r="S2188" t="s">
        <v>5385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F2189" t="s">
        <v>24</v>
      </c>
      <c r="G2189">
        <v>30</v>
      </c>
      <c r="H2189">
        <v>903</v>
      </c>
      <c r="I2189">
        <v>7</v>
      </c>
      <c r="J2189">
        <v>314.77</v>
      </c>
      <c r="K2189" s="34">
        <v>210.1</v>
      </c>
      <c r="L2189">
        <v>104.67</v>
      </c>
      <c r="M2189">
        <v>33.25</v>
      </c>
      <c r="N2189">
        <v>0</v>
      </c>
      <c r="O2189">
        <v>0</v>
      </c>
      <c r="P2189">
        <v>0.01</v>
      </c>
      <c r="Q2189">
        <v>58.24</v>
      </c>
      <c r="S2189" t="s">
        <v>5385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F2190" t="s">
        <v>24</v>
      </c>
      <c r="G2190">
        <v>9</v>
      </c>
      <c r="H2190">
        <v>451.8</v>
      </c>
      <c r="I2190">
        <v>4</v>
      </c>
      <c r="J2190">
        <v>303.45</v>
      </c>
      <c r="K2190" s="34">
        <v>200.8</v>
      </c>
      <c r="L2190">
        <v>102.65</v>
      </c>
      <c r="M2190">
        <v>33.83</v>
      </c>
      <c r="N2190">
        <v>0</v>
      </c>
      <c r="O2190">
        <v>0</v>
      </c>
      <c r="P2190">
        <v>0.01</v>
      </c>
      <c r="Q2190">
        <v>58.26</v>
      </c>
      <c r="S2190" t="s">
        <v>5385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F2191" t="s">
        <v>24</v>
      </c>
      <c r="G2191">
        <v>14</v>
      </c>
      <c r="H2191">
        <v>218.96</v>
      </c>
      <c r="I2191">
        <v>9</v>
      </c>
      <c r="J2191">
        <v>281.02999999999997</v>
      </c>
      <c r="K2191" s="34">
        <v>140.76</v>
      </c>
      <c r="L2191">
        <v>140.27000000000001</v>
      </c>
      <c r="M2191">
        <v>49.91</v>
      </c>
      <c r="N2191">
        <v>0</v>
      </c>
      <c r="O2191">
        <v>0</v>
      </c>
      <c r="P2191">
        <v>0.01</v>
      </c>
      <c r="Q2191">
        <v>58.27</v>
      </c>
      <c r="S2191" t="s">
        <v>5385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F2192" t="s">
        <v>24</v>
      </c>
      <c r="G2192">
        <v>20</v>
      </c>
      <c r="H2192" s="3">
        <v>1720.2</v>
      </c>
      <c r="I2192">
        <v>2</v>
      </c>
      <c r="J2192">
        <v>280.7</v>
      </c>
      <c r="K2192" s="34">
        <v>172.02</v>
      </c>
      <c r="L2192">
        <v>108.68</v>
      </c>
      <c r="M2192">
        <v>38.72</v>
      </c>
      <c r="N2192">
        <v>0</v>
      </c>
      <c r="O2192">
        <v>0</v>
      </c>
      <c r="P2192">
        <v>0.01</v>
      </c>
      <c r="Q2192">
        <v>58.28</v>
      </c>
      <c r="S2192" t="s">
        <v>5385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F2193" t="s">
        <v>24</v>
      </c>
      <c r="G2193">
        <v>22</v>
      </c>
      <c r="H2193">
        <v>413.16</v>
      </c>
      <c r="I2193">
        <v>8</v>
      </c>
      <c r="J2193">
        <v>260.14999999999998</v>
      </c>
      <c r="K2193" s="34">
        <v>150.24</v>
      </c>
      <c r="L2193">
        <v>109.91</v>
      </c>
      <c r="M2193">
        <v>42.25</v>
      </c>
      <c r="N2193">
        <v>0</v>
      </c>
      <c r="O2193">
        <v>0</v>
      </c>
      <c r="P2193">
        <v>0.01</v>
      </c>
      <c r="Q2193">
        <v>58.29</v>
      </c>
      <c r="S2193" t="s">
        <v>5385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F2194" t="s">
        <v>24</v>
      </c>
      <c r="G2194">
        <v>9</v>
      </c>
      <c r="H2194">
        <v>157.77000000000001</v>
      </c>
      <c r="I2194">
        <v>8</v>
      </c>
      <c r="J2194">
        <v>258.36</v>
      </c>
      <c r="K2194" s="34">
        <v>140.24</v>
      </c>
      <c r="L2194">
        <v>118.12</v>
      </c>
      <c r="M2194">
        <v>45.72</v>
      </c>
      <c r="N2194">
        <v>0</v>
      </c>
      <c r="O2194">
        <v>0</v>
      </c>
      <c r="P2194">
        <v>0.01</v>
      </c>
      <c r="Q2194">
        <v>58.3</v>
      </c>
      <c r="S2194" t="s">
        <v>5385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F2195" t="s">
        <v>24</v>
      </c>
      <c r="G2195">
        <v>19</v>
      </c>
      <c r="H2195">
        <v>571.9</v>
      </c>
      <c r="I2195">
        <v>4</v>
      </c>
      <c r="J2195">
        <v>247.21</v>
      </c>
      <c r="K2195" s="34">
        <v>119.8</v>
      </c>
      <c r="L2195">
        <v>127.41</v>
      </c>
      <c r="M2195">
        <v>51.54</v>
      </c>
      <c r="N2195">
        <v>0</v>
      </c>
      <c r="O2195">
        <v>0</v>
      </c>
      <c r="P2195">
        <v>0.01</v>
      </c>
      <c r="Q2195">
        <v>58.31</v>
      </c>
      <c r="S2195" t="s">
        <v>5385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F2196" t="s">
        <v>24</v>
      </c>
      <c r="G2196">
        <v>17</v>
      </c>
      <c r="H2196">
        <v>853.4</v>
      </c>
      <c r="I2196">
        <v>3</v>
      </c>
      <c r="J2196">
        <v>239.78</v>
      </c>
      <c r="K2196" s="34">
        <v>150.6</v>
      </c>
      <c r="L2196">
        <v>89.18</v>
      </c>
      <c r="M2196">
        <v>37.19</v>
      </c>
      <c r="N2196">
        <v>0</v>
      </c>
      <c r="O2196">
        <v>0</v>
      </c>
      <c r="P2196">
        <v>0.01</v>
      </c>
      <c r="Q2196">
        <v>58.32</v>
      </c>
      <c r="S2196" t="s">
        <v>5385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F2197" t="s">
        <v>24</v>
      </c>
      <c r="G2197">
        <v>10</v>
      </c>
      <c r="H2197">
        <v>181.5</v>
      </c>
      <c r="I2197">
        <v>6</v>
      </c>
      <c r="J2197">
        <v>230.65</v>
      </c>
      <c r="K2197" s="34">
        <v>108.9</v>
      </c>
      <c r="L2197">
        <v>121.75</v>
      </c>
      <c r="M2197">
        <v>52.79</v>
      </c>
      <c r="N2197">
        <v>0</v>
      </c>
      <c r="O2197">
        <v>0</v>
      </c>
      <c r="P2197">
        <v>0.01</v>
      </c>
      <c r="Q2197">
        <v>58.33</v>
      </c>
      <c r="S2197" t="s">
        <v>5385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F2198" t="s">
        <v>24</v>
      </c>
      <c r="G2198">
        <v>18</v>
      </c>
      <c r="H2198">
        <v>869.76</v>
      </c>
      <c r="I2198">
        <v>3</v>
      </c>
      <c r="J2198">
        <v>228.57</v>
      </c>
      <c r="K2198" s="34">
        <v>144.96</v>
      </c>
      <c r="L2198">
        <v>83.61</v>
      </c>
      <c r="M2198">
        <v>36.58</v>
      </c>
      <c r="N2198">
        <v>0</v>
      </c>
      <c r="O2198">
        <v>0</v>
      </c>
      <c r="P2198">
        <v>0.01</v>
      </c>
      <c r="Q2198">
        <v>58.34</v>
      </c>
      <c r="S2198" t="s">
        <v>5385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F2199" t="s">
        <v>24</v>
      </c>
      <c r="G2199">
        <v>17</v>
      </c>
      <c r="H2199">
        <v>714.68</v>
      </c>
      <c r="I2199">
        <v>3</v>
      </c>
      <c r="J2199">
        <v>209.99</v>
      </c>
      <c r="K2199" s="34">
        <v>126.12</v>
      </c>
      <c r="L2199">
        <v>83.87</v>
      </c>
      <c r="M2199">
        <v>39.94</v>
      </c>
      <c r="N2199">
        <v>0</v>
      </c>
      <c r="O2199">
        <v>0</v>
      </c>
      <c r="P2199">
        <v>0.01</v>
      </c>
      <c r="Q2199">
        <v>58.35</v>
      </c>
      <c r="S2199" t="s">
        <v>5385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F2200" t="s">
        <v>24</v>
      </c>
      <c r="G2200">
        <v>17</v>
      </c>
      <c r="H2200">
        <v>772.14</v>
      </c>
      <c r="I2200">
        <v>3</v>
      </c>
      <c r="J2200">
        <v>209.49</v>
      </c>
      <c r="K2200" s="34">
        <v>136.26</v>
      </c>
      <c r="L2200">
        <v>73.23</v>
      </c>
      <c r="M2200">
        <v>34.96</v>
      </c>
      <c r="N2200">
        <v>0</v>
      </c>
      <c r="O2200">
        <v>0</v>
      </c>
      <c r="P2200">
        <v>0.01</v>
      </c>
      <c r="Q2200">
        <v>58.36</v>
      </c>
      <c r="S2200" t="s">
        <v>5385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F2201" t="s">
        <v>24</v>
      </c>
      <c r="G2201">
        <v>24</v>
      </c>
      <c r="H2201">
        <v>995.04</v>
      </c>
      <c r="I2201">
        <v>3</v>
      </c>
      <c r="J2201">
        <v>205.24</v>
      </c>
      <c r="K2201" s="34">
        <v>124.38</v>
      </c>
      <c r="L2201">
        <v>80.86</v>
      </c>
      <c r="M2201">
        <v>39.4</v>
      </c>
      <c r="N2201">
        <v>0</v>
      </c>
      <c r="O2201">
        <v>0</v>
      </c>
      <c r="P2201">
        <v>0.01</v>
      </c>
      <c r="Q2201">
        <v>58.37</v>
      </c>
      <c r="S2201" t="s">
        <v>5385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F2202" t="s">
        <v>24</v>
      </c>
      <c r="G2202">
        <v>17</v>
      </c>
      <c r="H2202">
        <v>458.49</v>
      </c>
      <c r="I2202">
        <v>3</v>
      </c>
      <c r="J2202">
        <v>201.13</v>
      </c>
      <c r="K2202" s="34">
        <v>80.91</v>
      </c>
      <c r="L2202">
        <v>120.22</v>
      </c>
      <c r="M2202">
        <v>59.77</v>
      </c>
      <c r="N2202">
        <v>0</v>
      </c>
      <c r="O2202">
        <v>0</v>
      </c>
      <c r="P2202">
        <v>0.01</v>
      </c>
      <c r="Q2202">
        <v>58.38</v>
      </c>
      <c r="S2202" t="s">
        <v>5385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F2203" t="s">
        <v>24</v>
      </c>
      <c r="G2203">
        <v>9</v>
      </c>
      <c r="H2203">
        <v>219.96</v>
      </c>
      <c r="I2203">
        <v>5</v>
      </c>
      <c r="J2203">
        <v>198.35</v>
      </c>
      <c r="K2203" s="34">
        <v>122.2</v>
      </c>
      <c r="L2203">
        <v>76.150000000000006</v>
      </c>
      <c r="M2203">
        <v>38.39</v>
      </c>
      <c r="N2203">
        <v>0</v>
      </c>
      <c r="O2203">
        <v>0</v>
      </c>
      <c r="P2203">
        <v>0.01</v>
      </c>
      <c r="Q2203">
        <v>58.39</v>
      </c>
      <c r="S2203" t="s">
        <v>5385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F2204" t="s">
        <v>24</v>
      </c>
      <c r="G2204">
        <v>16</v>
      </c>
      <c r="H2204">
        <v>473.76</v>
      </c>
      <c r="I2204">
        <v>3</v>
      </c>
      <c r="J2204">
        <v>181.17</v>
      </c>
      <c r="K2204" s="34">
        <v>88.83</v>
      </c>
      <c r="L2204">
        <v>92.34</v>
      </c>
      <c r="M2204">
        <v>50.97</v>
      </c>
      <c r="N2204">
        <v>0</v>
      </c>
      <c r="O2204">
        <v>0</v>
      </c>
      <c r="P2204">
        <v>0.01</v>
      </c>
      <c r="Q2204">
        <v>58.4</v>
      </c>
      <c r="S2204" t="s">
        <v>5385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F2205" t="s">
        <v>24</v>
      </c>
      <c r="G2205">
        <v>17</v>
      </c>
      <c r="H2205">
        <v>896.24</v>
      </c>
      <c r="I2205">
        <v>2</v>
      </c>
      <c r="J2205">
        <v>180.9</v>
      </c>
      <c r="K2205" s="34">
        <v>105.44</v>
      </c>
      <c r="L2205">
        <v>75.459999999999994</v>
      </c>
      <c r="M2205">
        <v>41.71</v>
      </c>
      <c r="N2205">
        <v>0</v>
      </c>
      <c r="O2205">
        <v>0</v>
      </c>
      <c r="P2205">
        <v>0.01</v>
      </c>
      <c r="Q2205">
        <v>58.4</v>
      </c>
      <c r="S2205" t="s">
        <v>5385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F2206" t="s">
        <v>24</v>
      </c>
      <c r="G2206">
        <v>12</v>
      </c>
      <c r="H2206">
        <v>529.20000000000005</v>
      </c>
      <c r="I2206">
        <v>2</v>
      </c>
      <c r="J2206">
        <v>178.4</v>
      </c>
      <c r="K2206" s="34">
        <v>88.2</v>
      </c>
      <c r="L2206">
        <v>90.2</v>
      </c>
      <c r="M2206">
        <v>50.56</v>
      </c>
      <c r="N2206">
        <v>0</v>
      </c>
      <c r="O2206">
        <v>0</v>
      </c>
      <c r="P2206">
        <v>0.01</v>
      </c>
      <c r="Q2206">
        <v>58.41</v>
      </c>
      <c r="S2206" t="s">
        <v>5385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F2207" t="s">
        <v>24</v>
      </c>
      <c r="G2207">
        <v>22</v>
      </c>
      <c r="H2207">
        <v>413.16</v>
      </c>
      <c r="I2207">
        <v>6</v>
      </c>
      <c r="J2207">
        <v>175.66</v>
      </c>
      <c r="K2207" s="34">
        <v>112.68</v>
      </c>
      <c r="L2207">
        <v>62.98</v>
      </c>
      <c r="M2207">
        <v>35.85</v>
      </c>
      <c r="N2207">
        <v>0</v>
      </c>
      <c r="O2207">
        <v>0</v>
      </c>
      <c r="P2207">
        <v>0.01</v>
      </c>
      <c r="Q2207">
        <v>58.42</v>
      </c>
      <c r="S2207" t="s">
        <v>5385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F2208" t="s">
        <v>24</v>
      </c>
      <c r="G2208">
        <v>19</v>
      </c>
      <c r="H2208" s="3">
        <v>1502.9</v>
      </c>
      <c r="I2208">
        <v>1</v>
      </c>
      <c r="J2208">
        <v>156.6</v>
      </c>
      <c r="K2208" s="34">
        <v>79.099999999999994</v>
      </c>
      <c r="L2208">
        <v>77.5</v>
      </c>
      <c r="M2208">
        <v>49.49</v>
      </c>
      <c r="N2208">
        <v>0</v>
      </c>
      <c r="O2208">
        <v>0</v>
      </c>
      <c r="P2208">
        <v>0.01</v>
      </c>
      <c r="Q2208">
        <v>58.42</v>
      </c>
      <c r="S2208" t="s">
        <v>5385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F2209" t="s">
        <v>24</v>
      </c>
      <c r="G2209">
        <v>12</v>
      </c>
      <c r="H2209">
        <v>225.36</v>
      </c>
      <c r="I2209">
        <v>5</v>
      </c>
      <c r="J2209">
        <v>154.74</v>
      </c>
      <c r="K2209" s="34">
        <v>93.9</v>
      </c>
      <c r="L2209">
        <v>60.84</v>
      </c>
      <c r="M2209">
        <v>39.32</v>
      </c>
      <c r="N2209">
        <v>0</v>
      </c>
      <c r="O2209">
        <v>0</v>
      </c>
      <c r="P2209">
        <v>0.01</v>
      </c>
      <c r="Q2209">
        <v>58.43</v>
      </c>
      <c r="S2209" t="s">
        <v>5385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F2210" t="s">
        <v>24</v>
      </c>
      <c r="G2210">
        <v>7</v>
      </c>
      <c r="H2210">
        <v>568.54</v>
      </c>
      <c r="I2210">
        <v>1</v>
      </c>
      <c r="J2210">
        <v>152</v>
      </c>
      <c r="K2210" s="34">
        <v>81.22</v>
      </c>
      <c r="L2210">
        <v>70.78</v>
      </c>
      <c r="M2210">
        <v>46.57</v>
      </c>
      <c r="N2210">
        <v>0</v>
      </c>
      <c r="O2210">
        <v>0</v>
      </c>
      <c r="P2210">
        <v>0.01</v>
      </c>
      <c r="Q2210">
        <v>58.44</v>
      </c>
      <c r="S2210" t="s">
        <v>5385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85353</v>
      </c>
      <c r="C2211" t="s">
        <v>4256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F2211" t="s">
        <v>24</v>
      </c>
      <c r="G2211">
        <v>14</v>
      </c>
      <c r="H2211">
        <v>506.66</v>
      </c>
      <c r="I2211">
        <v>2</v>
      </c>
      <c r="J2211">
        <v>148.99</v>
      </c>
      <c r="K2211" s="34">
        <v>72.38</v>
      </c>
      <c r="L2211">
        <v>76.61</v>
      </c>
      <c r="M2211">
        <v>51.42</v>
      </c>
      <c r="N2211">
        <v>0</v>
      </c>
      <c r="O2211">
        <v>0</v>
      </c>
      <c r="P2211">
        <v>0.01</v>
      </c>
      <c r="Q2211">
        <v>58.44</v>
      </c>
      <c r="S2211" t="s">
        <v>5385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85352</v>
      </c>
      <c r="C2212" t="s">
        <v>3924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F2212" t="s">
        <v>24</v>
      </c>
      <c r="G2212">
        <v>14</v>
      </c>
      <c r="H2212">
        <v>506.66</v>
      </c>
      <c r="I2212">
        <v>2</v>
      </c>
      <c r="J2212">
        <v>148.99</v>
      </c>
      <c r="K2212" s="34">
        <v>72.38</v>
      </c>
      <c r="L2212">
        <v>76.61</v>
      </c>
      <c r="M2212">
        <v>51.42</v>
      </c>
      <c r="N2212">
        <v>0</v>
      </c>
      <c r="O2212">
        <v>0</v>
      </c>
      <c r="P2212">
        <v>0.01</v>
      </c>
      <c r="Q2212">
        <v>58.45</v>
      </c>
      <c r="S2212" t="s">
        <v>5385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F2213" t="s">
        <v>24</v>
      </c>
      <c r="G2213">
        <v>18</v>
      </c>
      <c r="H2213">
        <v>402.3</v>
      </c>
      <c r="I2213">
        <v>4</v>
      </c>
      <c r="J2213">
        <v>145.54</v>
      </c>
      <c r="K2213" s="34">
        <v>89.4</v>
      </c>
      <c r="L2213">
        <v>56.14</v>
      </c>
      <c r="M2213">
        <v>38.57</v>
      </c>
      <c r="N2213">
        <v>0</v>
      </c>
      <c r="O2213">
        <v>0</v>
      </c>
      <c r="P2213">
        <v>0.01</v>
      </c>
      <c r="Q2213">
        <v>58.46</v>
      </c>
      <c r="S2213" t="s">
        <v>5385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F2214" t="s">
        <v>24</v>
      </c>
      <c r="G2214">
        <v>21</v>
      </c>
      <c r="H2214">
        <v>870.66</v>
      </c>
      <c r="I2214">
        <v>2</v>
      </c>
      <c r="J2214">
        <v>135.22</v>
      </c>
      <c r="K2214" s="34">
        <v>82.92</v>
      </c>
      <c r="L2214">
        <v>52.3</v>
      </c>
      <c r="M2214">
        <v>38.68</v>
      </c>
      <c r="N2214">
        <v>0</v>
      </c>
      <c r="O2214">
        <v>0</v>
      </c>
      <c r="P2214">
        <v>0.01</v>
      </c>
      <c r="Q2214">
        <v>58.46</v>
      </c>
      <c r="S2214" t="s">
        <v>5385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F2215" t="s">
        <v>24</v>
      </c>
      <c r="G2215">
        <v>8</v>
      </c>
      <c r="H2215">
        <v>316.16000000000003</v>
      </c>
      <c r="I2215">
        <v>2</v>
      </c>
      <c r="J2215">
        <v>132.5</v>
      </c>
      <c r="K2215" s="34">
        <v>79.040000000000006</v>
      </c>
      <c r="L2215">
        <v>53.46</v>
      </c>
      <c r="M2215">
        <v>40.35</v>
      </c>
      <c r="N2215">
        <v>0</v>
      </c>
      <c r="O2215">
        <v>0</v>
      </c>
      <c r="P2215">
        <v>0.01</v>
      </c>
      <c r="Q2215">
        <v>58.47</v>
      </c>
      <c r="S2215" t="s">
        <v>5385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F2216" t="s">
        <v>24</v>
      </c>
      <c r="G2216">
        <v>17</v>
      </c>
      <c r="H2216">
        <v>383.52</v>
      </c>
      <c r="I2216">
        <v>4</v>
      </c>
      <c r="J2216">
        <v>127.46</v>
      </c>
      <c r="K2216" s="34">
        <v>90.24</v>
      </c>
      <c r="L2216">
        <v>37.22</v>
      </c>
      <c r="M2216">
        <v>29.2</v>
      </c>
      <c r="N2216">
        <v>0</v>
      </c>
      <c r="O2216">
        <v>0</v>
      </c>
      <c r="P2216">
        <v>0.01</v>
      </c>
      <c r="Q2216">
        <v>58.47</v>
      </c>
      <c r="S2216" t="s">
        <v>5385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F2217" t="s">
        <v>24</v>
      </c>
      <c r="G2217">
        <v>12</v>
      </c>
      <c r="H2217">
        <v>738.12</v>
      </c>
      <c r="I2217">
        <v>1</v>
      </c>
      <c r="J2217">
        <v>125.59</v>
      </c>
      <c r="K2217" s="34">
        <v>61.51</v>
      </c>
      <c r="L2217">
        <v>64.08</v>
      </c>
      <c r="M2217">
        <v>51.02</v>
      </c>
      <c r="N2217">
        <v>0</v>
      </c>
      <c r="O2217">
        <v>0</v>
      </c>
      <c r="P2217">
        <v>0.01</v>
      </c>
      <c r="Q2217">
        <v>58.48</v>
      </c>
      <c r="S2217" t="s">
        <v>5385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F2218" t="s">
        <v>24</v>
      </c>
      <c r="G2218">
        <v>16</v>
      </c>
      <c r="H2218">
        <v>682.72</v>
      </c>
      <c r="I2218">
        <v>2</v>
      </c>
      <c r="J2218">
        <v>120.84</v>
      </c>
      <c r="K2218" s="34">
        <v>85.34</v>
      </c>
      <c r="L2218">
        <v>35.5</v>
      </c>
      <c r="M2218">
        <v>29.38</v>
      </c>
      <c r="N2218">
        <v>0</v>
      </c>
      <c r="O2218">
        <v>0</v>
      </c>
      <c r="P2218">
        <v>0.01</v>
      </c>
      <c r="Q2218">
        <v>58.48</v>
      </c>
      <c r="S2218" t="s">
        <v>5385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F2219" t="s">
        <v>24</v>
      </c>
      <c r="G2219">
        <v>19</v>
      </c>
      <c r="H2219" s="3">
        <v>1168.69</v>
      </c>
      <c r="I2219">
        <v>1</v>
      </c>
      <c r="J2219">
        <v>111.95</v>
      </c>
      <c r="K2219" s="34">
        <v>61.51</v>
      </c>
      <c r="L2219">
        <v>50.44</v>
      </c>
      <c r="M2219">
        <v>45.06</v>
      </c>
      <c r="N2219">
        <v>0</v>
      </c>
      <c r="O2219">
        <v>0</v>
      </c>
      <c r="P2219">
        <v>0</v>
      </c>
      <c r="Q2219">
        <v>58.49</v>
      </c>
      <c r="S2219" t="s">
        <v>5385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F2220" t="s">
        <v>24</v>
      </c>
      <c r="G2220">
        <v>7</v>
      </c>
      <c r="H2220">
        <v>45.71</v>
      </c>
      <c r="I2220">
        <v>9</v>
      </c>
      <c r="J2220">
        <v>104.16</v>
      </c>
      <c r="K2220" s="34">
        <v>58.77</v>
      </c>
      <c r="L2220">
        <v>45.39</v>
      </c>
      <c r="M2220">
        <v>43.58</v>
      </c>
      <c r="N2220">
        <v>0</v>
      </c>
      <c r="O2220">
        <v>0</v>
      </c>
      <c r="P2220">
        <v>0</v>
      </c>
      <c r="Q2220">
        <v>58.49</v>
      </c>
      <c r="S2220" t="s">
        <v>5385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F2221" t="s">
        <v>24</v>
      </c>
      <c r="G2221">
        <v>4</v>
      </c>
      <c r="H2221">
        <v>278.44</v>
      </c>
      <c r="I2221">
        <v>1</v>
      </c>
      <c r="J2221">
        <v>103.93</v>
      </c>
      <c r="K2221" s="34">
        <v>69.61</v>
      </c>
      <c r="L2221">
        <v>34.32</v>
      </c>
      <c r="M2221">
        <v>33.020000000000003</v>
      </c>
      <c r="N2221">
        <v>0</v>
      </c>
      <c r="O2221">
        <v>0</v>
      </c>
      <c r="P2221">
        <v>0</v>
      </c>
      <c r="Q2221">
        <v>58.5</v>
      </c>
      <c r="S2221" t="s">
        <v>5385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F2222" t="s">
        <v>24</v>
      </c>
      <c r="G2222">
        <v>20</v>
      </c>
      <c r="H2222">
        <v>250.2</v>
      </c>
      <c r="I2222">
        <v>6</v>
      </c>
      <c r="J2222">
        <v>96.79</v>
      </c>
      <c r="K2222" s="34">
        <v>75.06</v>
      </c>
      <c r="L2222">
        <v>21.73</v>
      </c>
      <c r="M2222">
        <v>22.45</v>
      </c>
      <c r="N2222">
        <v>0</v>
      </c>
      <c r="O2222">
        <v>0</v>
      </c>
      <c r="P2222">
        <v>0</v>
      </c>
      <c r="Q2222">
        <v>58.5</v>
      </c>
      <c r="S2222" t="s">
        <v>5385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F2223" t="s">
        <v>24</v>
      </c>
      <c r="G2223">
        <v>33</v>
      </c>
      <c r="H2223" s="3">
        <v>1808.07</v>
      </c>
      <c r="I2223">
        <v>1</v>
      </c>
      <c r="J2223">
        <v>94.94</v>
      </c>
      <c r="K2223" s="34">
        <v>54.79</v>
      </c>
      <c r="L2223">
        <v>40.15</v>
      </c>
      <c r="M2223">
        <v>42.29</v>
      </c>
      <c r="N2223">
        <v>0</v>
      </c>
      <c r="O2223">
        <v>0</v>
      </c>
      <c r="P2223">
        <v>0</v>
      </c>
      <c r="Q2223">
        <v>58.51</v>
      </c>
      <c r="S2223" t="s">
        <v>5385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F2224" t="s">
        <v>24</v>
      </c>
      <c r="G2224">
        <v>21</v>
      </c>
      <c r="H2224">
        <v>473.55</v>
      </c>
      <c r="I2224">
        <v>2</v>
      </c>
      <c r="J2224">
        <v>94.6</v>
      </c>
      <c r="K2224" s="34">
        <v>45.1</v>
      </c>
      <c r="L2224">
        <v>49.5</v>
      </c>
      <c r="M2224">
        <v>52.33</v>
      </c>
      <c r="N2224">
        <v>0</v>
      </c>
      <c r="O2224">
        <v>0</v>
      </c>
      <c r="P2224">
        <v>0</v>
      </c>
      <c r="Q2224">
        <v>58.51</v>
      </c>
      <c r="S2224" t="s">
        <v>5385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F2225" t="s">
        <v>24</v>
      </c>
      <c r="G2225">
        <v>6</v>
      </c>
      <c r="H2225">
        <v>150.24</v>
      </c>
      <c r="I2225">
        <v>2</v>
      </c>
      <c r="J2225">
        <v>93</v>
      </c>
      <c r="K2225" s="34">
        <v>50.08</v>
      </c>
      <c r="L2225">
        <v>42.92</v>
      </c>
      <c r="M2225">
        <v>46.15</v>
      </c>
      <c r="N2225">
        <v>0</v>
      </c>
      <c r="O2225">
        <v>0</v>
      </c>
      <c r="P2225">
        <v>0</v>
      </c>
      <c r="Q2225">
        <v>58.51</v>
      </c>
      <c r="S2225" t="s">
        <v>5385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F2226" t="s">
        <v>24</v>
      </c>
      <c r="G2226">
        <v>24</v>
      </c>
      <c r="H2226">
        <v>188.4</v>
      </c>
      <c r="I2226">
        <v>6</v>
      </c>
      <c r="J2226">
        <v>92.83</v>
      </c>
      <c r="K2226" s="34">
        <v>47.1</v>
      </c>
      <c r="L2226">
        <v>45.73</v>
      </c>
      <c r="M2226">
        <v>49.26</v>
      </c>
      <c r="N2226">
        <v>0</v>
      </c>
      <c r="O2226">
        <v>0</v>
      </c>
      <c r="P2226">
        <v>0</v>
      </c>
      <c r="Q2226">
        <v>58.52</v>
      </c>
      <c r="S2226" t="s">
        <v>5385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F2227" t="s">
        <v>24</v>
      </c>
      <c r="G2227">
        <v>13</v>
      </c>
      <c r="H2227">
        <v>897.65</v>
      </c>
      <c r="I2227">
        <v>1</v>
      </c>
      <c r="J2227">
        <v>90.98</v>
      </c>
      <c r="K2227" s="34">
        <v>69.05</v>
      </c>
      <c r="L2227">
        <v>21.93</v>
      </c>
      <c r="M2227">
        <v>24.1</v>
      </c>
      <c r="N2227">
        <v>0</v>
      </c>
      <c r="O2227">
        <v>0</v>
      </c>
      <c r="P2227">
        <v>0</v>
      </c>
      <c r="Q2227">
        <v>58.52</v>
      </c>
      <c r="S2227" t="s">
        <v>5385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F2228" t="s">
        <v>24</v>
      </c>
      <c r="G2228">
        <v>13</v>
      </c>
      <c r="H2228">
        <v>570.96</v>
      </c>
      <c r="I2228">
        <v>1</v>
      </c>
      <c r="J2228">
        <v>87</v>
      </c>
      <c r="K2228" s="34">
        <v>43.92</v>
      </c>
      <c r="L2228">
        <v>43.08</v>
      </c>
      <c r="M2228">
        <v>49.52</v>
      </c>
      <c r="N2228">
        <v>0</v>
      </c>
      <c r="O2228">
        <v>0</v>
      </c>
      <c r="P2228">
        <v>0</v>
      </c>
      <c r="Q2228">
        <v>58.53</v>
      </c>
      <c r="S2228" t="s">
        <v>5385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F2229" t="s">
        <v>24</v>
      </c>
      <c r="G2229">
        <v>16</v>
      </c>
      <c r="H2229">
        <v>732.8</v>
      </c>
      <c r="I2229">
        <v>1</v>
      </c>
      <c r="J2229">
        <v>81.5</v>
      </c>
      <c r="K2229" s="34">
        <v>45.8</v>
      </c>
      <c r="L2229">
        <v>35.700000000000003</v>
      </c>
      <c r="M2229">
        <v>43.8</v>
      </c>
      <c r="N2229">
        <v>0</v>
      </c>
      <c r="O2229">
        <v>0</v>
      </c>
      <c r="P2229">
        <v>0</v>
      </c>
      <c r="Q2229">
        <v>58.53</v>
      </c>
      <c r="S2229" t="s">
        <v>5385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F2230" t="s">
        <v>24</v>
      </c>
      <c r="G2230">
        <v>9</v>
      </c>
      <c r="H2230">
        <v>331.92</v>
      </c>
      <c r="I2230">
        <v>1</v>
      </c>
      <c r="J2230">
        <v>80.459999999999994</v>
      </c>
      <c r="K2230" s="34">
        <v>36.880000000000003</v>
      </c>
      <c r="L2230">
        <v>43.58</v>
      </c>
      <c r="M2230">
        <v>54.16</v>
      </c>
      <c r="N2230">
        <v>0</v>
      </c>
      <c r="O2230">
        <v>0</v>
      </c>
      <c r="P2230">
        <v>0</v>
      </c>
      <c r="Q2230">
        <v>58.53</v>
      </c>
      <c r="S2230" t="s">
        <v>5385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F2231" t="s">
        <v>24</v>
      </c>
      <c r="G2231">
        <v>18</v>
      </c>
      <c r="H2231">
        <v>519.12</v>
      </c>
      <c r="I2231">
        <v>2</v>
      </c>
      <c r="J2231">
        <v>79.88</v>
      </c>
      <c r="K2231" s="34">
        <v>57.68</v>
      </c>
      <c r="L2231">
        <v>22.2</v>
      </c>
      <c r="M2231">
        <v>27.79</v>
      </c>
      <c r="N2231">
        <v>0</v>
      </c>
      <c r="O2231">
        <v>0</v>
      </c>
      <c r="P2231">
        <v>0</v>
      </c>
      <c r="Q2231">
        <v>58.54</v>
      </c>
      <c r="S2231" t="s">
        <v>5385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F2232" t="s">
        <v>24</v>
      </c>
      <c r="G2232">
        <v>13</v>
      </c>
      <c r="H2232">
        <v>538.98</v>
      </c>
      <c r="I2232">
        <v>1</v>
      </c>
      <c r="J2232">
        <v>75.180000000000007</v>
      </c>
      <c r="K2232" s="34">
        <v>41.46</v>
      </c>
      <c r="L2232">
        <v>33.72</v>
      </c>
      <c r="M2232">
        <v>44.85</v>
      </c>
      <c r="N2232">
        <v>0</v>
      </c>
      <c r="O2232">
        <v>0</v>
      </c>
      <c r="P2232">
        <v>0</v>
      </c>
      <c r="Q2232">
        <v>58.54</v>
      </c>
      <c r="S2232" t="s">
        <v>5385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F2233" t="s">
        <v>24</v>
      </c>
      <c r="G2233">
        <v>16</v>
      </c>
      <c r="H2233">
        <v>631.84</v>
      </c>
      <c r="I2233">
        <v>1</v>
      </c>
      <c r="J2233">
        <v>74.489999999999995</v>
      </c>
      <c r="K2233" s="34">
        <v>39.49</v>
      </c>
      <c r="L2233">
        <v>35</v>
      </c>
      <c r="M2233">
        <v>46.99</v>
      </c>
      <c r="N2233">
        <v>0</v>
      </c>
      <c r="O2233">
        <v>0</v>
      </c>
      <c r="P2233">
        <v>0</v>
      </c>
      <c r="Q2233">
        <v>58.54</v>
      </c>
      <c r="S2233" t="s">
        <v>5385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F2234" t="s">
        <v>24</v>
      </c>
      <c r="G2234">
        <v>3</v>
      </c>
      <c r="H2234">
        <v>31.83</v>
      </c>
      <c r="I2234">
        <v>4</v>
      </c>
      <c r="J2234">
        <v>71.5</v>
      </c>
      <c r="K2234" s="34">
        <v>42.44</v>
      </c>
      <c r="L2234">
        <v>29.06</v>
      </c>
      <c r="M2234">
        <v>40.64</v>
      </c>
      <c r="N2234">
        <v>0</v>
      </c>
      <c r="O2234">
        <v>0</v>
      </c>
      <c r="P2234">
        <v>0</v>
      </c>
      <c r="Q2234">
        <v>58.55</v>
      </c>
      <c r="S2234" t="s">
        <v>5385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F2235" t="s">
        <v>24</v>
      </c>
      <c r="G2235">
        <v>5</v>
      </c>
      <c r="H2235">
        <v>78.2</v>
      </c>
      <c r="I2235">
        <v>2</v>
      </c>
      <c r="J2235">
        <v>70.760000000000005</v>
      </c>
      <c r="K2235" s="34">
        <v>31.28</v>
      </c>
      <c r="L2235">
        <v>39.479999999999997</v>
      </c>
      <c r="M2235">
        <v>55.79</v>
      </c>
      <c r="N2235">
        <v>0</v>
      </c>
      <c r="O2235">
        <v>0</v>
      </c>
      <c r="P2235">
        <v>0</v>
      </c>
      <c r="Q2235">
        <v>58.55</v>
      </c>
      <c r="S2235" t="s">
        <v>5385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F2236" t="s">
        <v>24</v>
      </c>
      <c r="G2236">
        <v>9</v>
      </c>
      <c r="H2236">
        <v>396.9</v>
      </c>
      <c r="I2236">
        <v>1</v>
      </c>
      <c r="J2236">
        <v>70.47</v>
      </c>
      <c r="K2236" s="34">
        <v>44.1</v>
      </c>
      <c r="L2236">
        <v>26.37</v>
      </c>
      <c r="M2236">
        <v>37.42</v>
      </c>
      <c r="N2236">
        <v>0</v>
      </c>
      <c r="O2236">
        <v>0</v>
      </c>
      <c r="P2236">
        <v>0</v>
      </c>
      <c r="Q2236">
        <v>58.55</v>
      </c>
      <c r="S2236" t="s">
        <v>5385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F2237" t="s">
        <v>24</v>
      </c>
      <c r="G2237">
        <v>21</v>
      </c>
      <c r="H2237">
        <v>895.86</v>
      </c>
      <c r="I2237">
        <v>1</v>
      </c>
      <c r="J2237">
        <v>68.56</v>
      </c>
      <c r="K2237" s="34">
        <v>42.66</v>
      </c>
      <c r="L2237">
        <v>25.9</v>
      </c>
      <c r="M2237">
        <v>37.78</v>
      </c>
      <c r="N2237">
        <v>0</v>
      </c>
      <c r="O2237">
        <v>0</v>
      </c>
      <c r="P2237">
        <v>0</v>
      </c>
      <c r="Q2237">
        <v>58.55</v>
      </c>
      <c r="S2237" t="s">
        <v>5385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F2238" t="s">
        <v>24</v>
      </c>
      <c r="G2238">
        <v>13</v>
      </c>
      <c r="H2238">
        <v>481.13</v>
      </c>
      <c r="I2238">
        <v>1</v>
      </c>
      <c r="J2238">
        <v>67.86</v>
      </c>
      <c r="K2238" s="34">
        <v>37.01</v>
      </c>
      <c r="L2238">
        <v>30.85</v>
      </c>
      <c r="M2238">
        <v>45.46</v>
      </c>
      <c r="N2238">
        <v>0</v>
      </c>
      <c r="O2238">
        <v>0</v>
      </c>
      <c r="P2238">
        <v>0</v>
      </c>
      <c r="Q2238">
        <v>58.56</v>
      </c>
      <c r="S2238" t="s">
        <v>5385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F2239" t="s">
        <v>24</v>
      </c>
      <c r="G2239">
        <v>10</v>
      </c>
      <c r="H2239">
        <v>509.2</v>
      </c>
      <c r="I2239">
        <v>1</v>
      </c>
      <c r="J2239">
        <v>67.09</v>
      </c>
      <c r="K2239" s="34">
        <v>50.92</v>
      </c>
      <c r="L2239">
        <v>16.170000000000002</v>
      </c>
      <c r="M2239">
        <v>24.1</v>
      </c>
      <c r="N2239">
        <v>0</v>
      </c>
      <c r="O2239">
        <v>0</v>
      </c>
      <c r="P2239">
        <v>0</v>
      </c>
      <c r="Q2239">
        <v>58.56</v>
      </c>
      <c r="S2239" t="s">
        <v>5385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F2240" t="s">
        <v>24</v>
      </c>
      <c r="G2240">
        <v>20</v>
      </c>
      <c r="H2240">
        <v>363</v>
      </c>
      <c r="I2240">
        <v>2</v>
      </c>
      <c r="J2240">
        <v>61.91</v>
      </c>
      <c r="K2240" s="34">
        <v>36.299999999999997</v>
      </c>
      <c r="L2240">
        <v>25.61</v>
      </c>
      <c r="M2240">
        <v>41.37</v>
      </c>
      <c r="N2240">
        <v>0</v>
      </c>
      <c r="O2240">
        <v>0</v>
      </c>
      <c r="P2240">
        <v>0</v>
      </c>
      <c r="Q2240">
        <v>58.56</v>
      </c>
      <c r="S2240" t="s">
        <v>5385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F2241" t="s">
        <v>24</v>
      </c>
      <c r="G2241">
        <v>9</v>
      </c>
      <c r="H2241">
        <v>140.76</v>
      </c>
      <c r="I2241">
        <v>2</v>
      </c>
      <c r="J2241">
        <v>61.58</v>
      </c>
      <c r="K2241" s="34">
        <v>31.28</v>
      </c>
      <c r="L2241">
        <v>30.3</v>
      </c>
      <c r="M2241">
        <v>49.2</v>
      </c>
      <c r="N2241">
        <v>0</v>
      </c>
      <c r="O2241">
        <v>0</v>
      </c>
      <c r="P2241">
        <v>0</v>
      </c>
      <c r="Q2241">
        <v>58.57</v>
      </c>
      <c r="S2241" t="s">
        <v>5385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F2242" t="s">
        <v>24</v>
      </c>
      <c r="G2242">
        <v>11</v>
      </c>
      <c r="H2242">
        <v>361.79</v>
      </c>
      <c r="I2242">
        <v>1</v>
      </c>
      <c r="J2242">
        <v>60.87</v>
      </c>
      <c r="K2242" s="34">
        <v>32.89</v>
      </c>
      <c r="L2242">
        <v>27.98</v>
      </c>
      <c r="M2242">
        <v>45.97</v>
      </c>
      <c r="N2242">
        <v>0</v>
      </c>
      <c r="O2242">
        <v>0</v>
      </c>
      <c r="P2242">
        <v>0</v>
      </c>
      <c r="Q2242">
        <v>58.57</v>
      </c>
      <c r="S2242" t="s">
        <v>5385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F2243" t="s">
        <v>24</v>
      </c>
      <c r="G2243">
        <v>7</v>
      </c>
      <c r="H2243">
        <v>134.68</v>
      </c>
      <c r="I2243">
        <v>2</v>
      </c>
      <c r="J2243">
        <v>60.24</v>
      </c>
      <c r="K2243" s="34">
        <v>38.479999999999997</v>
      </c>
      <c r="L2243">
        <v>21.76</v>
      </c>
      <c r="M2243">
        <v>36.119999999999997</v>
      </c>
      <c r="N2243">
        <v>0</v>
      </c>
      <c r="O2243">
        <v>0</v>
      </c>
      <c r="P2243">
        <v>0</v>
      </c>
      <c r="Q2243">
        <v>58.57</v>
      </c>
      <c r="S2243" t="s">
        <v>5385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F2244" t="s">
        <v>24</v>
      </c>
      <c r="G2244">
        <v>12</v>
      </c>
      <c r="H2244">
        <v>361.2</v>
      </c>
      <c r="I2244">
        <v>1</v>
      </c>
      <c r="J2244">
        <v>59.93</v>
      </c>
      <c r="K2244" s="34">
        <v>30.1</v>
      </c>
      <c r="L2244">
        <v>29.83</v>
      </c>
      <c r="M2244">
        <v>49.77</v>
      </c>
      <c r="N2244">
        <v>0</v>
      </c>
      <c r="O2244">
        <v>0</v>
      </c>
      <c r="P2244">
        <v>0</v>
      </c>
      <c r="Q2244">
        <v>58.57</v>
      </c>
      <c r="S2244" t="s">
        <v>5385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F2245" t="s">
        <v>24</v>
      </c>
      <c r="G2245">
        <v>13</v>
      </c>
      <c r="H2245">
        <v>427.57</v>
      </c>
      <c r="I2245">
        <v>1</v>
      </c>
      <c r="J2245">
        <v>59.43</v>
      </c>
      <c r="K2245" s="34">
        <v>32.24</v>
      </c>
      <c r="L2245">
        <v>27.19</v>
      </c>
      <c r="M2245">
        <v>45.75</v>
      </c>
      <c r="N2245">
        <v>0</v>
      </c>
      <c r="O2245">
        <v>0</v>
      </c>
      <c r="P2245">
        <v>0</v>
      </c>
      <c r="Q2245">
        <v>58.58</v>
      </c>
      <c r="S2245" t="s">
        <v>5385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F2246" t="s">
        <v>24</v>
      </c>
      <c r="G2246">
        <v>21</v>
      </c>
      <c r="H2246">
        <v>975.03</v>
      </c>
      <c r="I2246">
        <v>1</v>
      </c>
      <c r="J2246">
        <v>56.89</v>
      </c>
      <c r="K2246" s="34">
        <v>43.18</v>
      </c>
      <c r="L2246">
        <v>13.71</v>
      </c>
      <c r="M2246">
        <v>24.1</v>
      </c>
      <c r="N2246">
        <v>0</v>
      </c>
      <c r="O2246">
        <v>0</v>
      </c>
      <c r="P2246">
        <v>0</v>
      </c>
      <c r="Q2246">
        <v>58.58</v>
      </c>
      <c r="S2246" t="s">
        <v>5385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F2247" t="s">
        <v>24</v>
      </c>
      <c r="G2247">
        <v>14</v>
      </c>
      <c r="H2247">
        <v>474.04</v>
      </c>
      <c r="I2247">
        <v>1</v>
      </c>
      <c r="J2247">
        <v>56.6</v>
      </c>
      <c r="K2247" s="34">
        <v>33.86</v>
      </c>
      <c r="L2247">
        <v>22.74</v>
      </c>
      <c r="M2247">
        <v>40.18</v>
      </c>
      <c r="N2247">
        <v>0</v>
      </c>
      <c r="O2247">
        <v>0</v>
      </c>
      <c r="P2247">
        <v>0</v>
      </c>
      <c r="Q2247">
        <v>58.58</v>
      </c>
      <c r="S2247" t="s">
        <v>5385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F2248" t="s">
        <v>24</v>
      </c>
      <c r="G2248">
        <v>19</v>
      </c>
      <c r="H2248">
        <v>512.04999999999995</v>
      </c>
      <c r="I2248">
        <v>1</v>
      </c>
      <c r="J2248">
        <v>54.91</v>
      </c>
      <c r="K2248" s="34">
        <v>26.95</v>
      </c>
      <c r="L2248">
        <v>27.96</v>
      </c>
      <c r="M2248">
        <v>50.92</v>
      </c>
      <c r="N2248">
        <v>0</v>
      </c>
      <c r="O2248">
        <v>0</v>
      </c>
      <c r="P2248">
        <v>0</v>
      </c>
      <c r="Q2248">
        <v>58.58</v>
      </c>
      <c r="S2248" t="s">
        <v>5385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F2249" t="s">
        <v>24</v>
      </c>
      <c r="G2249">
        <v>16</v>
      </c>
      <c r="H2249">
        <v>416.48</v>
      </c>
      <c r="I2249">
        <v>1</v>
      </c>
      <c r="J2249">
        <v>54.21</v>
      </c>
      <c r="K2249" s="34">
        <v>23.43</v>
      </c>
      <c r="L2249">
        <v>30.78</v>
      </c>
      <c r="M2249">
        <v>56.78</v>
      </c>
      <c r="N2249">
        <v>0</v>
      </c>
      <c r="O2249">
        <v>0</v>
      </c>
      <c r="P2249">
        <v>0</v>
      </c>
      <c r="Q2249">
        <v>58.59</v>
      </c>
      <c r="S2249" t="s">
        <v>5385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F2250" t="s">
        <v>24</v>
      </c>
      <c r="G2250">
        <v>9</v>
      </c>
      <c r="H2250">
        <v>135.18</v>
      </c>
      <c r="I2250">
        <v>2</v>
      </c>
      <c r="J2250">
        <v>49.88</v>
      </c>
      <c r="K2250" s="34">
        <v>30.04</v>
      </c>
      <c r="L2250">
        <v>19.84</v>
      </c>
      <c r="M2250">
        <v>39.78</v>
      </c>
      <c r="N2250">
        <v>0</v>
      </c>
      <c r="O2250">
        <v>0</v>
      </c>
      <c r="P2250">
        <v>0</v>
      </c>
      <c r="Q2250">
        <v>58.59</v>
      </c>
      <c r="S2250" t="s">
        <v>5385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F2251" t="s">
        <v>24</v>
      </c>
      <c r="G2251">
        <v>44</v>
      </c>
      <c r="H2251" s="3">
        <v>1185.8</v>
      </c>
      <c r="I2251">
        <v>1</v>
      </c>
      <c r="J2251">
        <v>47.47</v>
      </c>
      <c r="K2251" s="34">
        <v>26.95</v>
      </c>
      <c r="L2251">
        <v>20.52</v>
      </c>
      <c r="M2251">
        <v>43.23</v>
      </c>
      <c r="N2251">
        <v>0</v>
      </c>
      <c r="O2251">
        <v>0</v>
      </c>
      <c r="P2251">
        <v>0</v>
      </c>
      <c r="Q2251">
        <v>58.59</v>
      </c>
      <c r="S2251" t="s">
        <v>5385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F2252" t="s">
        <v>24</v>
      </c>
      <c r="G2252">
        <v>21</v>
      </c>
      <c r="H2252">
        <v>447.3</v>
      </c>
      <c r="I2252">
        <v>1</v>
      </c>
      <c r="J2252">
        <v>45</v>
      </c>
      <c r="K2252" s="34">
        <v>21.3</v>
      </c>
      <c r="L2252">
        <v>23.7</v>
      </c>
      <c r="M2252">
        <v>52.67</v>
      </c>
      <c r="N2252">
        <v>0</v>
      </c>
      <c r="O2252">
        <v>0</v>
      </c>
      <c r="P2252">
        <v>0</v>
      </c>
      <c r="Q2252">
        <v>58.59</v>
      </c>
      <c r="S2252" t="s">
        <v>5385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F2253" t="s">
        <v>24</v>
      </c>
      <c r="G2253">
        <v>29</v>
      </c>
      <c r="H2253">
        <v>981.94</v>
      </c>
      <c r="I2253">
        <v>1</v>
      </c>
      <c r="J2253">
        <v>44.61</v>
      </c>
      <c r="K2253" s="34">
        <v>33.86</v>
      </c>
      <c r="L2253">
        <v>10.75</v>
      </c>
      <c r="M2253">
        <v>24.1</v>
      </c>
      <c r="N2253">
        <v>0</v>
      </c>
      <c r="O2253">
        <v>0</v>
      </c>
      <c r="P2253">
        <v>0</v>
      </c>
      <c r="Q2253">
        <v>58.59</v>
      </c>
      <c r="S2253" t="s">
        <v>5385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F2254" t="s">
        <v>24</v>
      </c>
      <c r="G2254">
        <v>16</v>
      </c>
      <c r="H2254">
        <v>209.92</v>
      </c>
      <c r="I2254">
        <v>2</v>
      </c>
      <c r="J2254">
        <v>43.92</v>
      </c>
      <c r="K2254" s="34">
        <v>26.24</v>
      </c>
      <c r="L2254">
        <v>17.68</v>
      </c>
      <c r="M2254">
        <v>40.26</v>
      </c>
      <c r="N2254">
        <v>0</v>
      </c>
      <c r="O2254">
        <v>0</v>
      </c>
      <c r="P2254">
        <v>0</v>
      </c>
      <c r="Q2254">
        <v>58.6</v>
      </c>
      <c r="S2254" t="s">
        <v>5385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F2255" t="s">
        <v>24</v>
      </c>
      <c r="G2255">
        <v>14</v>
      </c>
      <c r="H2255">
        <v>377.58</v>
      </c>
      <c r="I2255">
        <v>1</v>
      </c>
      <c r="J2255">
        <v>40.56</v>
      </c>
      <c r="K2255" s="34">
        <v>26.97</v>
      </c>
      <c r="L2255">
        <v>13.59</v>
      </c>
      <c r="M2255">
        <v>33.51</v>
      </c>
      <c r="N2255">
        <v>0</v>
      </c>
      <c r="O2255">
        <v>0</v>
      </c>
      <c r="P2255">
        <v>0</v>
      </c>
      <c r="Q2255">
        <v>58.6</v>
      </c>
      <c r="S2255" t="s">
        <v>5385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F2256" t="s">
        <v>24</v>
      </c>
      <c r="G2256">
        <v>7</v>
      </c>
      <c r="H2256">
        <v>210.91</v>
      </c>
      <c r="I2256">
        <v>1</v>
      </c>
      <c r="J2256">
        <v>39.700000000000003</v>
      </c>
      <c r="K2256" s="34">
        <v>30.13</v>
      </c>
      <c r="L2256">
        <v>9.57</v>
      </c>
      <c r="M2256">
        <v>24.11</v>
      </c>
      <c r="N2256">
        <v>0</v>
      </c>
      <c r="O2256">
        <v>0</v>
      </c>
      <c r="P2256">
        <v>0</v>
      </c>
      <c r="Q2256">
        <v>58.6</v>
      </c>
      <c r="S2256" t="s">
        <v>5385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F2257" t="s">
        <v>24</v>
      </c>
      <c r="G2257">
        <v>14</v>
      </c>
      <c r="H2257">
        <v>350.98</v>
      </c>
      <c r="I2257">
        <v>1</v>
      </c>
      <c r="J2257">
        <v>38.32</v>
      </c>
      <c r="K2257" s="34">
        <v>25.07</v>
      </c>
      <c r="L2257">
        <v>13.25</v>
      </c>
      <c r="M2257">
        <v>34.58</v>
      </c>
      <c r="N2257">
        <v>0</v>
      </c>
      <c r="O2257">
        <v>0</v>
      </c>
      <c r="P2257">
        <v>0</v>
      </c>
      <c r="Q2257">
        <v>58.6</v>
      </c>
      <c r="S2257" t="s">
        <v>5385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F2258" t="s">
        <v>24</v>
      </c>
      <c r="G2258">
        <v>7</v>
      </c>
      <c r="H2258">
        <v>147.28</v>
      </c>
      <c r="I2258">
        <v>1</v>
      </c>
      <c r="J2258">
        <v>38.090000000000003</v>
      </c>
      <c r="K2258" s="34">
        <v>21.04</v>
      </c>
      <c r="L2258">
        <v>17.05</v>
      </c>
      <c r="M2258">
        <v>44.76</v>
      </c>
      <c r="N2258">
        <v>0</v>
      </c>
      <c r="O2258">
        <v>0</v>
      </c>
      <c r="P2258">
        <v>0</v>
      </c>
      <c r="Q2258">
        <v>58.6</v>
      </c>
      <c r="S2258" t="s">
        <v>5385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F2259" t="s">
        <v>24</v>
      </c>
      <c r="G2259">
        <v>11</v>
      </c>
      <c r="H2259">
        <v>247.28</v>
      </c>
      <c r="I2259">
        <v>1</v>
      </c>
      <c r="J2259">
        <v>37</v>
      </c>
      <c r="K2259" s="34">
        <v>22.48</v>
      </c>
      <c r="L2259">
        <v>14.52</v>
      </c>
      <c r="M2259">
        <v>39.24</v>
      </c>
      <c r="N2259">
        <v>0</v>
      </c>
      <c r="O2259">
        <v>0</v>
      </c>
      <c r="P2259">
        <v>0</v>
      </c>
      <c r="Q2259">
        <v>58.6</v>
      </c>
      <c r="S2259" t="s">
        <v>5385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F2260" t="s">
        <v>24</v>
      </c>
      <c r="G2260">
        <v>4</v>
      </c>
      <c r="H2260">
        <v>65.08</v>
      </c>
      <c r="I2260">
        <v>1</v>
      </c>
      <c r="J2260">
        <v>35</v>
      </c>
      <c r="K2260" s="34">
        <v>16.27</v>
      </c>
      <c r="L2260">
        <v>18.73</v>
      </c>
      <c r="M2260">
        <v>53.51</v>
      </c>
      <c r="N2260">
        <v>0</v>
      </c>
      <c r="O2260">
        <v>0</v>
      </c>
      <c r="P2260">
        <v>0</v>
      </c>
      <c r="Q2260">
        <v>58.6</v>
      </c>
      <c r="S2260" t="s">
        <v>5385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F2261" t="s">
        <v>24</v>
      </c>
      <c r="G2261">
        <v>10</v>
      </c>
      <c r="H2261">
        <v>213</v>
      </c>
      <c r="I2261">
        <v>1</v>
      </c>
      <c r="J2261">
        <v>33.64</v>
      </c>
      <c r="K2261" s="34">
        <v>21.3</v>
      </c>
      <c r="L2261">
        <v>12.34</v>
      </c>
      <c r="M2261">
        <v>36.68</v>
      </c>
      <c r="N2261">
        <v>0</v>
      </c>
      <c r="O2261">
        <v>0</v>
      </c>
      <c r="P2261">
        <v>0</v>
      </c>
      <c r="Q2261">
        <v>58.61</v>
      </c>
      <c r="S2261" t="s">
        <v>5385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F2262" t="s">
        <v>24</v>
      </c>
      <c r="G2262">
        <v>14</v>
      </c>
      <c r="H2262">
        <v>460.46</v>
      </c>
      <c r="I2262">
        <v>0</v>
      </c>
      <c r="J2262">
        <v>0.02</v>
      </c>
      <c r="K2262" s="34">
        <v>0.65</v>
      </c>
      <c r="L2262">
        <v>-0.63</v>
      </c>
      <c r="M2262" s="3">
        <v>-3150</v>
      </c>
      <c r="N2262">
        <v>0</v>
      </c>
      <c r="O2262">
        <v>0</v>
      </c>
      <c r="P2262">
        <v>0</v>
      </c>
      <c r="Q2262">
        <v>58.61</v>
      </c>
      <c r="S2262" t="s">
        <v>5385</v>
      </c>
      <c r="T2262" t="str">
        <f>VLOOKUP(Tabela5[[#This Row],[CÓDIGO]],[1]fornnecedor!$A:$G,7,0)</f>
        <v>BOINAS PARA POLIMENTO</v>
      </c>
    </row>
    <row r="2263" spans="1:20" x14ac:dyDescent="0.3">
      <c r="A2263" t="s">
        <v>5664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F2263" t="s">
        <v>24</v>
      </c>
      <c r="G2263">
        <v>2</v>
      </c>
      <c r="H2263">
        <v>530.34</v>
      </c>
      <c r="I2263">
        <v>1</v>
      </c>
      <c r="J2263">
        <v>650</v>
      </c>
      <c r="K2263" s="34">
        <v>386.37</v>
      </c>
      <c r="L2263">
        <v>263.63</v>
      </c>
      <c r="M2263">
        <v>40.56</v>
      </c>
      <c r="N2263">
        <v>0</v>
      </c>
      <c r="O2263">
        <v>0</v>
      </c>
      <c r="P2263">
        <v>0.03</v>
      </c>
      <c r="Q2263">
        <v>58.63</v>
      </c>
      <c r="S2263" t="s">
        <v>5385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F2264" t="s">
        <v>24</v>
      </c>
      <c r="G2264">
        <v>191</v>
      </c>
      <c r="H2264" s="3">
        <v>3959.43</v>
      </c>
      <c r="I2264">
        <v>183</v>
      </c>
      <c r="J2264" s="3">
        <v>4559.51</v>
      </c>
      <c r="K2264" s="34">
        <v>3793.59</v>
      </c>
      <c r="L2264">
        <v>765.92</v>
      </c>
      <c r="M2264">
        <v>16.8</v>
      </c>
      <c r="N2264">
        <v>0</v>
      </c>
      <c r="O2264">
        <v>0</v>
      </c>
      <c r="P2264">
        <v>0.19</v>
      </c>
      <c r="Q2264">
        <v>58.83</v>
      </c>
      <c r="S2264" t="s">
        <v>5385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F2265" t="s">
        <v>24</v>
      </c>
      <c r="G2265">
        <v>45</v>
      </c>
      <c r="H2265" s="3">
        <v>1093.05</v>
      </c>
      <c r="I2265">
        <v>30</v>
      </c>
      <c r="J2265">
        <v>787.5</v>
      </c>
      <c r="K2265" s="34">
        <v>728.7</v>
      </c>
      <c r="L2265">
        <v>58.8</v>
      </c>
      <c r="M2265">
        <v>7.47</v>
      </c>
      <c r="N2265">
        <v>0</v>
      </c>
      <c r="O2265">
        <v>0</v>
      </c>
      <c r="P2265">
        <v>0.03</v>
      </c>
      <c r="Q2265">
        <v>58.86</v>
      </c>
      <c r="S2265" t="s">
        <v>5385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F2266" t="s">
        <v>24</v>
      </c>
      <c r="G2266">
        <v>-24</v>
      </c>
      <c r="H2266">
        <v>-55.2</v>
      </c>
      <c r="I2266">
        <v>1</v>
      </c>
      <c r="J2266">
        <v>3.79</v>
      </c>
      <c r="K2266" s="34">
        <v>2.2999999999999998</v>
      </c>
      <c r="L2266">
        <v>1.49</v>
      </c>
      <c r="M2266">
        <v>39.31</v>
      </c>
      <c r="N2266">
        <v>0</v>
      </c>
      <c r="O2266">
        <v>0</v>
      </c>
      <c r="P2266">
        <v>0</v>
      </c>
      <c r="Q2266">
        <v>58.86</v>
      </c>
      <c r="S2266" t="s">
        <v>5385</v>
      </c>
      <c r="T2266" t="str">
        <f>VLOOKUP(Tabela5[[#This Row],[CÓDIGO]],[1]fornnecedor!$A:$G,7,0)</f>
        <v>GRUPO CONVERSAO</v>
      </c>
    </row>
    <row r="2267" spans="1:20" x14ac:dyDescent="0.3">
      <c r="A2267" t="s">
        <v>5665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F2267" t="s">
        <v>24</v>
      </c>
      <c r="G2267">
        <v>6</v>
      </c>
      <c r="H2267">
        <v>273.36</v>
      </c>
      <c r="I2267">
        <v>2</v>
      </c>
      <c r="J2267">
        <v>194.78</v>
      </c>
      <c r="K2267" s="34">
        <v>125.66</v>
      </c>
      <c r="L2267">
        <v>69.12</v>
      </c>
      <c r="M2267">
        <v>35.49</v>
      </c>
      <c r="N2267">
        <v>0</v>
      </c>
      <c r="O2267">
        <v>0</v>
      </c>
      <c r="P2267">
        <v>0.01</v>
      </c>
      <c r="Q2267">
        <v>58.87</v>
      </c>
      <c r="S2267" t="s">
        <v>5385</v>
      </c>
      <c r="T2267" t="str">
        <f>VLOOKUP(Tabela5[[#This Row],[CÓDIGO]],[1]fornnecedor!$A:$G,7,0)</f>
        <v>EPI´S</v>
      </c>
    </row>
    <row r="2268" spans="1:20" x14ac:dyDescent="0.3">
      <c r="A2268" t="s">
        <v>5665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F2268" t="s">
        <v>24</v>
      </c>
      <c r="G2268">
        <v>1</v>
      </c>
      <c r="H2268">
        <v>62.83</v>
      </c>
      <c r="I2268">
        <v>1</v>
      </c>
      <c r="J2268">
        <v>97.39</v>
      </c>
      <c r="K2268" s="34">
        <v>62.83</v>
      </c>
      <c r="L2268">
        <v>34.56</v>
      </c>
      <c r="M2268">
        <v>35.49</v>
      </c>
      <c r="N2268">
        <v>0</v>
      </c>
      <c r="O2268">
        <v>0</v>
      </c>
      <c r="P2268">
        <v>0</v>
      </c>
      <c r="Q2268">
        <v>58.88</v>
      </c>
      <c r="S2268" t="s">
        <v>5385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F2269" t="s">
        <v>24</v>
      </c>
      <c r="G2269">
        <v>43</v>
      </c>
      <c r="H2269" s="3">
        <v>1328.7</v>
      </c>
      <c r="I2269">
        <v>41</v>
      </c>
      <c r="J2269" s="3">
        <v>2245.7199999999998</v>
      </c>
      <c r="K2269" s="34">
        <v>1266.9000000000001</v>
      </c>
      <c r="L2269">
        <v>978.82</v>
      </c>
      <c r="M2269">
        <v>43.59</v>
      </c>
      <c r="N2269">
        <v>0</v>
      </c>
      <c r="O2269">
        <v>0</v>
      </c>
      <c r="P2269">
        <v>0.1</v>
      </c>
      <c r="Q2269">
        <v>58.97</v>
      </c>
      <c r="S2269" t="s">
        <v>5385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F2270" t="s">
        <v>24</v>
      </c>
      <c r="G2270">
        <v>65</v>
      </c>
      <c r="H2270" s="3">
        <v>2008.5</v>
      </c>
      <c r="I2270">
        <v>33</v>
      </c>
      <c r="J2270" s="3">
        <v>1827.65</v>
      </c>
      <c r="K2270" s="34">
        <v>1019.7</v>
      </c>
      <c r="L2270">
        <v>807.95</v>
      </c>
      <c r="M2270">
        <v>44.21</v>
      </c>
      <c r="N2270">
        <v>0</v>
      </c>
      <c r="O2270">
        <v>0</v>
      </c>
      <c r="P2270">
        <v>0.08</v>
      </c>
      <c r="Q2270">
        <v>59.05</v>
      </c>
      <c r="S2270" t="s">
        <v>5385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F2271" t="s">
        <v>24</v>
      </c>
      <c r="G2271">
        <v>51</v>
      </c>
      <c r="H2271" s="3">
        <v>1575.9</v>
      </c>
      <c r="I2271">
        <v>26</v>
      </c>
      <c r="J2271" s="3">
        <v>1275.31</v>
      </c>
      <c r="K2271" s="34">
        <v>803.4</v>
      </c>
      <c r="L2271">
        <v>471.91</v>
      </c>
      <c r="M2271">
        <v>37</v>
      </c>
      <c r="N2271">
        <v>0</v>
      </c>
      <c r="O2271">
        <v>0</v>
      </c>
      <c r="P2271">
        <v>0.05</v>
      </c>
      <c r="Q2271">
        <v>59.1</v>
      </c>
      <c r="S2271" t="s">
        <v>5385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F2272" t="s">
        <v>24</v>
      </c>
      <c r="G2272">
        <v>72</v>
      </c>
      <c r="H2272" s="3">
        <v>2224.8000000000002</v>
      </c>
      <c r="I2272">
        <v>19</v>
      </c>
      <c r="J2272">
        <v>948.44</v>
      </c>
      <c r="K2272" s="34">
        <v>587.1</v>
      </c>
      <c r="L2272">
        <v>361.34</v>
      </c>
      <c r="M2272">
        <v>38.1</v>
      </c>
      <c r="N2272">
        <v>0</v>
      </c>
      <c r="O2272">
        <v>0</v>
      </c>
      <c r="P2272">
        <v>0.04</v>
      </c>
      <c r="Q2272">
        <v>59.14</v>
      </c>
      <c r="S2272" t="s">
        <v>5385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F2273" t="s">
        <v>24</v>
      </c>
      <c r="G2273">
        <v>21</v>
      </c>
      <c r="H2273">
        <v>605.64</v>
      </c>
      <c r="I2273">
        <v>8</v>
      </c>
      <c r="J2273">
        <v>394.05</v>
      </c>
      <c r="K2273" s="34">
        <v>230.72</v>
      </c>
      <c r="L2273">
        <v>163.33000000000001</v>
      </c>
      <c r="M2273">
        <v>41.45</v>
      </c>
      <c r="N2273">
        <v>0</v>
      </c>
      <c r="O2273">
        <v>0</v>
      </c>
      <c r="P2273">
        <v>0.02</v>
      </c>
      <c r="Q2273">
        <v>59.16</v>
      </c>
      <c r="S2273" t="s">
        <v>5385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F2274" t="s">
        <v>24</v>
      </c>
      <c r="G2274">
        <v>35</v>
      </c>
      <c r="H2274">
        <v>378.35</v>
      </c>
      <c r="I2274">
        <v>11</v>
      </c>
      <c r="J2274">
        <v>322.82</v>
      </c>
      <c r="K2274" s="34">
        <v>118.91</v>
      </c>
      <c r="L2274">
        <v>203.91</v>
      </c>
      <c r="M2274">
        <v>63.17</v>
      </c>
      <c r="N2274">
        <v>0</v>
      </c>
      <c r="O2274">
        <v>0</v>
      </c>
      <c r="P2274">
        <v>0.01</v>
      </c>
      <c r="Q2274">
        <v>59.18</v>
      </c>
      <c r="S2274" t="s">
        <v>5385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F2275" t="s">
        <v>24</v>
      </c>
      <c r="G2275">
        <v>42</v>
      </c>
      <c r="H2275">
        <v>411.18</v>
      </c>
      <c r="I2275">
        <v>19</v>
      </c>
      <c r="J2275">
        <v>286.05</v>
      </c>
      <c r="K2275" s="34">
        <v>186.01</v>
      </c>
      <c r="L2275">
        <v>100.04</v>
      </c>
      <c r="M2275">
        <v>34.97</v>
      </c>
      <c r="N2275">
        <v>0</v>
      </c>
      <c r="O2275">
        <v>0</v>
      </c>
      <c r="P2275">
        <v>0.01</v>
      </c>
      <c r="Q2275">
        <v>59.19</v>
      </c>
      <c r="S2275" t="s">
        <v>5385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F2276" t="s">
        <v>24</v>
      </c>
      <c r="G2276">
        <v>58</v>
      </c>
      <c r="H2276" s="3">
        <v>1493.5</v>
      </c>
      <c r="I2276">
        <v>1</v>
      </c>
      <c r="J2276">
        <v>65.45</v>
      </c>
      <c r="K2276" s="34">
        <v>25.75</v>
      </c>
      <c r="L2276">
        <v>39.700000000000003</v>
      </c>
      <c r="M2276">
        <v>60.66</v>
      </c>
      <c r="N2276">
        <v>0</v>
      </c>
      <c r="O2276">
        <v>0</v>
      </c>
      <c r="P2276">
        <v>0</v>
      </c>
      <c r="Q2276">
        <v>59.19</v>
      </c>
      <c r="S2276" t="s">
        <v>5385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F2277" t="s">
        <v>24</v>
      </c>
      <c r="G2277">
        <v>257</v>
      </c>
      <c r="H2277" s="3">
        <v>2145.9499999999998</v>
      </c>
      <c r="I2277">
        <v>30</v>
      </c>
      <c r="J2277">
        <v>317.2</v>
      </c>
      <c r="K2277" s="34">
        <v>250.5</v>
      </c>
      <c r="L2277">
        <v>66.7</v>
      </c>
      <c r="M2277">
        <v>21.03</v>
      </c>
      <c r="N2277">
        <v>0</v>
      </c>
      <c r="O2277">
        <v>0</v>
      </c>
      <c r="P2277">
        <v>0.01</v>
      </c>
      <c r="Q2277">
        <v>59.2</v>
      </c>
      <c r="S2277" t="s">
        <v>5385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F2278" t="s">
        <v>24</v>
      </c>
      <c r="G2278">
        <v>30</v>
      </c>
      <c r="H2278" s="3">
        <v>1242.3</v>
      </c>
      <c r="I2278">
        <v>1</v>
      </c>
      <c r="J2278">
        <v>79.209999999999994</v>
      </c>
      <c r="K2278" s="34">
        <v>41.41</v>
      </c>
      <c r="L2278">
        <v>37.799999999999997</v>
      </c>
      <c r="M2278">
        <v>47.72</v>
      </c>
      <c r="N2278">
        <v>0</v>
      </c>
      <c r="O2278">
        <v>0</v>
      </c>
      <c r="P2278">
        <v>0</v>
      </c>
      <c r="Q2278">
        <v>59.21</v>
      </c>
      <c r="S2278" t="s">
        <v>5385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F2279" t="s">
        <v>24</v>
      </c>
      <c r="G2279">
        <v>248</v>
      </c>
      <c r="H2279">
        <v>791.12</v>
      </c>
      <c r="I2279">
        <v>8</v>
      </c>
      <c r="J2279">
        <v>37.92</v>
      </c>
      <c r="K2279" s="34">
        <v>25.52</v>
      </c>
      <c r="L2279">
        <v>12.4</v>
      </c>
      <c r="M2279">
        <v>32.700000000000003</v>
      </c>
      <c r="N2279">
        <v>0</v>
      </c>
      <c r="O2279">
        <v>0</v>
      </c>
      <c r="P2279">
        <v>0</v>
      </c>
      <c r="Q2279">
        <v>59.21</v>
      </c>
      <c r="S2279" t="s">
        <v>5385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F2280" t="s">
        <v>24</v>
      </c>
      <c r="G2280">
        <v>81</v>
      </c>
      <c r="H2280" s="3">
        <v>1039.23</v>
      </c>
      <c r="I2280">
        <v>1</v>
      </c>
      <c r="J2280">
        <v>37.909999999999997</v>
      </c>
      <c r="K2280" s="34">
        <v>12.83</v>
      </c>
      <c r="L2280">
        <v>25.08</v>
      </c>
      <c r="M2280">
        <v>66.16</v>
      </c>
      <c r="N2280">
        <v>0</v>
      </c>
      <c r="O2280">
        <v>0</v>
      </c>
      <c r="P2280">
        <v>0</v>
      </c>
      <c r="Q2280">
        <v>59.21</v>
      </c>
      <c r="S2280" t="s">
        <v>5385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F2281" t="s">
        <v>24</v>
      </c>
      <c r="G2281">
        <v>81</v>
      </c>
      <c r="H2281">
        <v>254.34</v>
      </c>
      <c r="I2281">
        <v>4</v>
      </c>
      <c r="J2281">
        <v>20.61</v>
      </c>
      <c r="K2281" s="34">
        <v>12.56</v>
      </c>
      <c r="L2281">
        <v>8.0500000000000007</v>
      </c>
      <c r="M2281">
        <v>39.06</v>
      </c>
      <c r="N2281">
        <v>0</v>
      </c>
      <c r="O2281">
        <v>0</v>
      </c>
      <c r="P2281">
        <v>0</v>
      </c>
      <c r="Q2281">
        <v>59.21</v>
      </c>
      <c r="S2281" t="s">
        <v>5385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F2282" t="s">
        <v>24</v>
      </c>
      <c r="G2282">
        <v>249</v>
      </c>
      <c r="H2282">
        <v>923.79</v>
      </c>
      <c r="I2282">
        <v>3</v>
      </c>
      <c r="J2282">
        <v>18.5</v>
      </c>
      <c r="K2282" s="34">
        <v>11.13</v>
      </c>
      <c r="L2282">
        <v>7.37</v>
      </c>
      <c r="M2282">
        <v>39.840000000000003</v>
      </c>
      <c r="N2282">
        <v>0</v>
      </c>
      <c r="O2282">
        <v>0</v>
      </c>
      <c r="P2282">
        <v>0</v>
      </c>
      <c r="Q2282">
        <v>59.21</v>
      </c>
      <c r="S2282" t="s">
        <v>5385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F2283" t="s">
        <v>24</v>
      </c>
      <c r="G2283">
        <v>2</v>
      </c>
      <c r="H2283">
        <v>310.86</v>
      </c>
      <c r="I2283">
        <v>1</v>
      </c>
      <c r="J2283">
        <v>204.78</v>
      </c>
      <c r="K2283" s="34">
        <v>155.43</v>
      </c>
      <c r="L2283">
        <v>49.35</v>
      </c>
      <c r="M2283">
        <v>24.1</v>
      </c>
      <c r="N2283">
        <v>0</v>
      </c>
      <c r="O2283">
        <v>0</v>
      </c>
      <c r="P2283">
        <v>0.01</v>
      </c>
      <c r="Q2283">
        <v>59.22</v>
      </c>
      <c r="S2283" t="s">
        <v>5385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5666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F2284" t="s">
        <v>24</v>
      </c>
      <c r="G2284">
        <v>4</v>
      </c>
      <c r="H2284">
        <v>247.2</v>
      </c>
      <c r="I2284">
        <v>2</v>
      </c>
      <c r="J2284">
        <v>191.58</v>
      </c>
      <c r="K2284" s="34">
        <v>123.6</v>
      </c>
      <c r="L2284">
        <v>67.98</v>
      </c>
      <c r="M2284">
        <v>35.479999999999997</v>
      </c>
      <c r="N2284">
        <v>0</v>
      </c>
      <c r="O2284">
        <v>0</v>
      </c>
      <c r="P2284">
        <v>0.01</v>
      </c>
      <c r="Q2284">
        <v>59.23</v>
      </c>
      <c r="S2284" t="s">
        <v>5385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F2285" t="s">
        <v>24</v>
      </c>
      <c r="G2285" s="3">
        <v>1083</v>
      </c>
      <c r="H2285" s="3">
        <v>14804.61</v>
      </c>
      <c r="I2285">
        <v>34</v>
      </c>
      <c r="J2285">
        <v>718.19</v>
      </c>
      <c r="K2285" s="34">
        <v>464.78</v>
      </c>
      <c r="L2285">
        <v>253.41</v>
      </c>
      <c r="M2285">
        <v>35.28</v>
      </c>
      <c r="N2285">
        <v>0</v>
      </c>
      <c r="O2285">
        <v>0</v>
      </c>
      <c r="P2285">
        <v>0.03</v>
      </c>
      <c r="Q2285">
        <v>59.26</v>
      </c>
      <c r="S2285" t="s">
        <v>5385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F2286" t="s">
        <v>24</v>
      </c>
      <c r="G2286">
        <v>14</v>
      </c>
      <c r="H2286">
        <v>735.84</v>
      </c>
      <c r="I2286">
        <v>8</v>
      </c>
      <c r="J2286">
        <v>689.62</v>
      </c>
      <c r="K2286" s="34">
        <v>420.48</v>
      </c>
      <c r="L2286">
        <v>269.14</v>
      </c>
      <c r="M2286">
        <v>39.03</v>
      </c>
      <c r="N2286">
        <v>0</v>
      </c>
      <c r="O2286">
        <v>0</v>
      </c>
      <c r="P2286">
        <v>0.03</v>
      </c>
      <c r="Q2286">
        <v>59.29</v>
      </c>
      <c r="S2286" t="s">
        <v>5385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F2287" t="s">
        <v>24</v>
      </c>
      <c r="G2287">
        <v>0</v>
      </c>
      <c r="H2287">
        <v>0</v>
      </c>
      <c r="I2287">
        <v>5</v>
      </c>
      <c r="J2287">
        <v>278</v>
      </c>
      <c r="K2287" s="34">
        <v>145.30000000000001</v>
      </c>
      <c r="L2287">
        <v>132.69999999999999</v>
      </c>
      <c r="M2287">
        <v>47.73</v>
      </c>
      <c r="N2287">
        <v>0</v>
      </c>
      <c r="O2287">
        <v>0</v>
      </c>
      <c r="P2287">
        <v>0.01</v>
      </c>
      <c r="Q2287">
        <v>59.3</v>
      </c>
      <c r="S2287" t="s">
        <v>5385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F2288" t="s">
        <v>24</v>
      </c>
      <c r="G2288">
        <v>4</v>
      </c>
      <c r="H2288">
        <v>120.56</v>
      </c>
      <c r="I2288">
        <v>3</v>
      </c>
      <c r="J2288">
        <v>197.7</v>
      </c>
      <c r="K2288" s="34">
        <v>90.42</v>
      </c>
      <c r="L2288">
        <v>107.28</v>
      </c>
      <c r="M2288">
        <v>54.26</v>
      </c>
      <c r="N2288">
        <v>0</v>
      </c>
      <c r="O2288">
        <v>0</v>
      </c>
      <c r="P2288">
        <v>0.01</v>
      </c>
      <c r="Q2288">
        <v>59.31</v>
      </c>
      <c r="S2288" t="s">
        <v>5385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F2289" t="s">
        <v>24</v>
      </c>
      <c r="G2289">
        <v>3</v>
      </c>
      <c r="H2289">
        <v>89.13</v>
      </c>
      <c r="I2289">
        <v>3</v>
      </c>
      <c r="J2289">
        <v>190.8</v>
      </c>
      <c r="K2289" s="34">
        <v>89.13</v>
      </c>
      <c r="L2289">
        <v>101.67</v>
      </c>
      <c r="M2289">
        <v>53.29</v>
      </c>
      <c r="N2289">
        <v>0</v>
      </c>
      <c r="O2289">
        <v>0</v>
      </c>
      <c r="P2289">
        <v>0.01</v>
      </c>
      <c r="Q2289">
        <v>59.32</v>
      </c>
      <c r="S2289" t="s">
        <v>5385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F2290" t="s">
        <v>24</v>
      </c>
      <c r="G2290">
        <v>2</v>
      </c>
      <c r="H2290">
        <v>289.60000000000002</v>
      </c>
      <c r="I2290">
        <v>1</v>
      </c>
      <c r="J2290">
        <v>186.36</v>
      </c>
      <c r="K2290" s="34">
        <v>144.80000000000001</v>
      </c>
      <c r="L2290">
        <v>41.56</v>
      </c>
      <c r="M2290">
        <v>22.3</v>
      </c>
      <c r="N2290">
        <v>0</v>
      </c>
      <c r="O2290">
        <v>0</v>
      </c>
      <c r="P2290">
        <v>0.01</v>
      </c>
      <c r="Q2290">
        <v>59.33</v>
      </c>
      <c r="S2290" t="s">
        <v>5385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F2291" t="s">
        <v>24</v>
      </c>
      <c r="G2291">
        <v>33</v>
      </c>
      <c r="H2291">
        <v>995.94</v>
      </c>
      <c r="I2291">
        <v>3</v>
      </c>
      <c r="J2291">
        <v>173.21</v>
      </c>
      <c r="K2291" s="34">
        <v>90.54</v>
      </c>
      <c r="L2291">
        <v>82.67</v>
      </c>
      <c r="M2291">
        <v>47.73</v>
      </c>
      <c r="N2291">
        <v>0</v>
      </c>
      <c r="O2291">
        <v>0</v>
      </c>
      <c r="P2291">
        <v>0.01</v>
      </c>
      <c r="Q2291">
        <v>59.33</v>
      </c>
      <c r="S2291" t="s">
        <v>5385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F2292" t="s">
        <v>24</v>
      </c>
      <c r="G2292">
        <v>9</v>
      </c>
      <c r="H2292">
        <v>262.89</v>
      </c>
      <c r="I2292">
        <v>3</v>
      </c>
      <c r="J2292">
        <v>165</v>
      </c>
      <c r="K2292" s="34">
        <v>87.63</v>
      </c>
      <c r="L2292">
        <v>77.37</v>
      </c>
      <c r="M2292">
        <v>46.89</v>
      </c>
      <c r="N2292">
        <v>0</v>
      </c>
      <c r="O2292">
        <v>0</v>
      </c>
      <c r="P2292">
        <v>0.01</v>
      </c>
      <c r="Q2292">
        <v>59.34</v>
      </c>
      <c r="S2292" t="s">
        <v>5385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F2293" t="s">
        <v>24</v>
      </c>
      <c r="G2293">
        <v>14</v>
      </c>
      <c r="H2293">
        <v>494.48</v>
      </c>
      <c r="I2293">
        <v>2</v>
      </c>
      <c r="J2293">
        <v>128.63</v>
      </c>
      <c r="K2293" s="34">
        <v>70.64</v>
      </c>
      <c r="L2293">
        <v>57.99</v>
      </c>
      <c r="M2293">
        <v>45.08</v>
      </c>
      <c r="N2293">
        <v>0</v>
      </c>
      <c r="O2293">
        <v>0</v>
      </c>
      <c r="P2293">
        <v>0.01</v>
      </c>
      <c r="Q2293">
        <v>59.35</v>
      </c>
      <c r="S2293" t="s">
        <v>5385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F2294" t="s">
        <v>24</v>
      </c>
      <c r="G2294">
        <v>1</v>
      </c>
      <c r="H2294">
        <v>35.85</v>
      </c>
      <c r="I2294">
        <v>2</v>
      </c>
      <c r="J2294">
        <v>122.59</v>
      </c>
      <c r="K2294" s="34">
        <v>71.7</v>
      </c>
      <c r="L2294">
        <v>50.89</v>
      </c>
      <c r="M2294">
        <v>41.51</v>
      </c>
      <c r="N2294">
        <v>0</v>
      </c>
      <c r="O2294">
        <v>0</v>
      </c>
      <c r="P2294">
        <v>0.01</v>
      </c>
      <c r="Q2294">
        <v>59.35</v>
      </c>
      <c r="S2294" t="s">
        <v>5385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F2295" t="s">
        <v>24</v>
      </c>
      <c r="G2295">
        <v>-8</v>
      </c>
      <c r="H2295">
        <v>-223.28</v>
      </c>
      <c r="I2295">
        <v>2</v>
      </c>
      <c r="J2295">
        <v>107.51</v>
      </c>
      <c r="K2295" s="34">
        <v>55.82</v>
      </c>
      <c r="L2295">
        <v>51.69</v>
      </c>
      <c r="M2295">
        <v>48.08</v>
      </c>
      <c r="N2295">
        <v>0</v>
      </c>
      <c r="O2295">
        <v>0</v>
      </c>
      <c r="P2295">
        <v>0</v>
      </c>
      <c r="Q2295">
        <v>59.36</v>
      </c>
      <c r="S2295" t="s">
        <v>5385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F2296" t="s">
        <v>24</v>
      </c>
      <c r="G2296">
        <v>9</v>
      </c>
      <c r="H2296">
        <v>429.93</v>
      </c>
      <c r="I2296">
        <v>1</v>
      </c>
      <c r="J2296">
        <v>105</v>
      </c>
      <c r="K2296" s="34">
        <v>47.77</v>
      </c>
      <c r="L2296">
        <v>57.23</v>
      </c>
      <c r="M2296">
        <v>54.5</v>
      </c>
      <c r="N2296">
        <v>0</v>
      </c>
      <c r="O2296">
        <v>0</v>
      </c>
      <c r="P2296">
        <v>0</v>
      </c>
      <c r="Q2296">
        <v>59.36</v>
      </c>
      <c r="S2296" t="s">
        <v>5385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F2297" t="s">
        <v>24</v>
      </c>
      <c r="G2297">
        <v>7</v>
      </c>
      <c r="H2297">
        <v>196.63</v>
      </c>
      <c r="I2297">
        <v>2</v>
      </c>
      <c r="J2297">
        <v>100</v>
      </c>
      <c r="K2297" s="34">
        <v>56.18</v>
      </c>
      <c r="L2297">
        <v>43.82</v>
      </c>
      <c r="M2297">
        <v>43.82</v>
      </c>
      <c r="N2297">
        <v>0</v>
      </c>
      <c r="O2297">
        <v>0</v>
      </c>
      <c r="P2297">
        <v>0</v>
      </c>
      <c r="Q2297">
        <v>59.36</v>
      </c>
      <c r="S2297" t="s">
        <v>5385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F2298" t="s">
        <v>24</v>
      </c>
      <c r="G2298">
        <v>-1</v>
      </c>
      <c r="H2298">
        <v>-39.26</v>
      </c>
      <c r="I2298">
        <v>1</v>
      </c>
      <c r="J2298">
        <v>77.72</v>
      </c>
      <c r="K2298" s="34">
        <v>39.26</v>
      </c>
      <c r="L2298">
        <v>38.46</v>
      </c>
      <c r="M2298">
        <v>49.49</v>
      </c>
      <c r="N2298">
        <v>0</v>
      </c>
      <c r="O2298">
        <v>0</v>
      </c>
      <c r="P2298">
        <v>0</v>
      </c>
      <c r="Q2298">
        <v>59.37</v>
      </c>
      <c r="S2298" t="s">
        <v>5385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F2299" t="s">
        <v>24</v>
      </c>
      <c r="G2299">
        <v>4</v>
      </c>
      <c r="H2299">
        <v>172.28</v>
      </c>
      <c r="I2299">
        <v>1</v>
      </c>
      <c r="J2299">
        <v>75</v>
      </c>
      <c r="K2299" s="34">
        <v>43.07</v>
      </c>
      <c r="L2299">
        <v>31.93</v>
      </c>
      <c r="M2299">
        <v>42.57</v>
      </c>
      <c r="N2299">
        <v>0</v>
      </c>
      <c r="O2299">
        <v>0</v>
      </c>
      <c r="P2299">
        <v>0</v>
      </c>
      <c r="Q2299">
        <v>59.37</v>
      </c>
      <c r="S2299" t="s">
        <v>5385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F2300" t="s">
        <v>24</v>
      </c>
      <c r="G2300">
        <v>4</v>
      </c>
      <c r="H2300">
        <v>146.08000000000001</v>
      </c>
      <c r="I2300">
        <v>2</v>
      </c>
      <c r="J2300">
        <v>74.5</v>
      </c>
      <c r="K2300" s="34">
        <v>73.040000000000006</v>
      </c>
      <c r="L2300">
        <v>1.46</v>
      </c>
      <c r="M2300">
        <v>1.96</v>
      </c>
      <c r="N2300">
        <v>0</v>
      </c>
      <c r="O2300">
        <v>0</v>
      </c>
      <c r="P2300">
        <v>0</v>
      </c>
      <c r="Q2300">
        <v>59.37</v>
      </c>
      <c r="S2300" t="s">
        <v>5385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F2301" t="s">
        <v>24</v>
      </c>
      <c r="G2301">
        <v>7</v>
      </c>
      <c r="H2301">
        <v>257.60000000000002</v>
      </c>
      <c r="I2301">
        <v>1</v>
      </c>
      <c r="J2301">
        <v>69.7</v>
      </c>
      <c r="K2301" s="34">
        <v>36.799999999999997</v>
      </c>
      <c r="L2301">
        <v>32.9</v>
      </c>
      <c r="M2301">
        <v>47.2</v>
      </c>
      <c r="N2301">
        <v>0</v>
      </c>
      <c r="O2301">
        <v>0</v>
      </c>
      <c r="P2301">
        <v>0</v>
      </c>
      <c r="Q2301">
        <v>59.38</v>
      </c>
      <c r="S2301" t="s">
        <v>5385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F2302" t="s">
        <v>24</v>
      </c>
      <c r="G2302">
        <v>4</v>
      </c>
      <c r="H2302">
        <v>149.32</v>
      </c>
      <c r="I2302">
        <v>1</v>
      </c>
      <c r="J2302">
        <v>69</v>
      </c>
      <c r="K2302" s="34">
        <v>37.33</v>
      </c>
      <c r="L2302">
        <v>31.67</v>
      </c>
      <c r="M2302">
        <v>45.9</v>
      </c>
      <c r="N2302">
        <v>0</v>
      </c>
      <c r="O2302">
        <v>0</v>
      </c>
      <c r="P2302">
        <v>0</v>
      </c>
      <c r="Q2302">
        <v>59.38</v>
      </c>
      <c r="S2302" t="s">
        <v>5385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F2303" t="s">
        <v>24</v>
      </c>
      <c r="G2303">
        <v>11</v>
      </c>
      <c r="H2303">
        <v>409.53</v>
      </c>
      <c r="I2303">
        <v>1</v>
      </c>
      <c r="J2303">
        <v>68.13</v>
      </c>
      <c r="K2303" s="34">
        <v>37.229999999999997</v>
      </c>
      <c r="L2303">
        <v>30.9</v>
      </c>
      <c r="M2303">
        <v>45.35</v>
      </c>
      <c r="N2303">
        <v>0</v>
      </c>
      <c r="O2303">
        <v>0</v>
      </c>
      <c r="P2303">
        <v>0</v>
      </c>
      <c r="Q2303">
        <v>59.38</v>
      </c>
      <c r="S2303" t="s">
        <v>5385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5667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F2304" t="s">
        <v>24</v>
      </c>
      <c r="G2304">
        <v>0</v>
      </c>
      <c r="H2304">
        <v>0</v>
      </c>
      <c r="I2304">
        <v>1</v>
      </c>
      <c r="J2304">
        <v>67.900000000000006</v>
      </c>
      <c r="K2304" s="34">
        <v>27.33</v>
      </c>
      <c r="L2304">
        <v>40.57</v>
      </c>
      <c r="M2304">
        <v>59.75</v>
      </c>
      <c r="N2304">
        <v>0</v>
      </c>
      <c r="O2304">
        <v>0</v>
      </c>
      <c r="P2304">
        <v>0</v>
      </c>
      <c r="Q2304">
        <v>59.39</v>
      </c>
      <c r="S2304" t="s">
        <v>5385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F2305" t="s">
        <v>24</v>
      </c>
      <c r="G2305">
        <v>8</v>
      </c>
      <c r="H2305">
        <v>286.72000000000003</v>
      </c>
      <c r="I2305">
        <v>1</v>
      </c>
      <c r="J2305">
        <v>65</v>
      </c>
      <c r="K2305" s="34">
        <v>35.840000000000003</v>
      </c>
      <c r="L2305">
        <v>29.16</v>
      </c>
      <c r="M2305">
        <v>44.86</v>
      </c>
      <c r="N2305">
        <v>0</v>
      </c>
      <c r="O2305">
        <v>0</v>
      </c>
      <c r="P2305">
        <v>0</v>
      </c>
      <c r="Q2305">
        <v>59.39</v>
      </c>
      <c r="S2305" t="s">
        <v>5385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F2306" t="s">
        <v>24</v>
      </c>
      <c r="G2306">
        <v>5</v>
      </c>
      <c r="H2306">
        <v>163.5</v>
      </c>
      <c r="I2306">
        <v>1</v>
      </c>
      <c r="J2306">
        <v>64</v>
      </c>
      <c r="K2306" s="34">
        <v>32.700000000000003</v>
      </c>
      <c r="L2306">
        <v>31.3</v>
      </c>
      <c r="M2306">
        <v>48.91</v>
      </c>
      <c r="N2306">
        <v>0</v>
      </c>
      <c r="O2306">
        <v>0</v>
      </c>
      <c r="P2306">
        <v>0</v>
      </c>
      <c r="Q2306">
        <v>59.39</v>
      </c>
      <c r="S2306" t="s">
        <v>5385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F2307" t="s">
        <v>24</v>
      </c>
      <c r="G2307">
        <v>5</v>
      </c>
      <c r="H2307">
        <v>165.5</v>
      </c>
      <c r="I2307">
        <v>1</v>
      </c>
      <c r="J2307">
        <v>63</v>
      </c>
      <c r="K2307" s="34">
        <v>33.1</v>
      </c>
      <c r="L2307">
        <v>29.9</v>
      </c>
      <c r="M2307">
        <v>47.46</v>
      </c>
      <c r="N2307">
        <v>0</v>
      </c>
      <c r="O2307">
        <v>0</v>
      </c>
      <c r="P2307">
        <v>0</v>
      </c>
      <c r="Q2307">
        <v>59.39</v>
      </c>
      <c r="S2307" t="s">
        <v>5385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F2308" t="s">
        <v>24</v>
      </c>
      <c r="G2308">
        <v>7</v>
      </c>
      <c r="H2308">
        <v>234.78</v>
      </c>
      <c r="I2308">
        <v>1</v>
      </c>
      <c r="J2308">
        <v>61.37</v>
      </c>
      <c r="K2308" s="34">
        <v>33.54</v>
      </c>
      <c r="L2308">
        <v>27.83</v>
      </c>
      <c r="M2308">
        <v>45.35</v>
      </c>
      <c r="N2308">
        <v>0</v>
      </c>
      <c r="O2308">
        <v>0</v>
      </c>
      <c r="P2308">
        <v>0</v>
      </c>
      <c r="Q2308">
        <v>59.4</v>
      </c>
      <c r="S2308" t="s">
        <v>5385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F2309" t="s">
        <v>24</v>
      </c>
      <c r="G2309">
        <v>2</v>
      </c>
      <c r="H2309">
        <v>54.96</v>
      </c>
      <c r="I2309">
        <v>1</v>
      </c>
      <c r="J2309">
        <v>60</v>
      </c>
      <c r="K2309" s="34">
        <v>27.48</v>
      </c>
      <c r="L2309">
        <v>32.520000000000003</v>
      </c>
      <c r="M2309">
        <v>54.2</v>
      </c>
      <c r="N2309">
        <v>0</v>
      </c>
      <c r="O2309">
        <v>0</v>
      </c>
      <c r="P2309">
        <v>0</v>
      </c>
      <c r="Q2309">
        <v>59.4</v>
      </c>
      <c r="S2309" t="s">
        <v>5385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F2310" t="s">
        <v>24</v>
      </c>
      <c r="G2310">
        <v>0</v>
      </c>
      <c r="H2310">
        <v>0</v>
      </c>
      <c r="I2310">
        <v>1</v>
      </c>
      <c r="J2310">
        <v>59</v>
      </c>
      <c r="K2310" s="34">
        <v>24.12</v>
      </c>
      <c r="L2310">
        <v>34.880000000000003</v>
      </c>
      <c r="M2310">
        <v>59.12</v>
      </c>
      <c r="N2310">
        <v>0</v>
      </c>
      <c r="O2310">
        <v>0</v>
      </c>
      <c r="P2310">
        <v>0</v>
      </c>
      <c r="Q2310">
        <v>59.4</v>
      </c>
      <c r="S2310" t="s">
        <v>5385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F2311" t="s">
        <v>24</v>
      </c>
      <c r="G2311">
        <v>2</v>
      </c>
      <c r="H2311">
        <v>48.28</v>
      </c>
      <c r="I2311">
        <v>1</v>
      </c>
      <c r="J2311">
        <v>58.44</v>
      </c>
      <c r="K2311" s="34">
        <v>24.14</v>
      </c>
      <c r="L2311">
        <v>34.299999999999997</v>
      </c>
      <c r="M2311">
        <v>58.69</v>
      </c>
      <c r="N2311">
        <v>0</v>
      </c>
      <c r="O2311">
        <v>0</v>
      </c>
      <c r="P2311">
        <v>0</v>
      </c>
      <c r="Q2311">
        <v>59.4</v>
      </c>
      <c r="S2311" t="s">
        <v>5385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F2312" t="s">
        <v>24</v>
      </c>
      <c r="G2312">
        <v>10</v>
      </c>
      <c r="H2312">
        <v>307.3</v>
      </c>
      <c r="I2312">
        <v>1</v>
      </c>
      <c r="J2312">
        <v>58</v>
      </c>
      <c r="K2312" s="34">
        <v>30.73</v>
      </c>
      <c r="L2312">
        <v>27.27</v>
      </c>
      <c r="M2312">
        <v>47.02</v>
      </c>
      <c r="N2312">
        <v>0</v>
      </c>
      <c r="O2312">
        <v>0</v>
      </c>
      <c r="P2312">
        <v>0</v>
      </c>
      <c r="Q2312">
        <v>59.41</v>
      </c>
      <c r="S2312" t="s">
        <v>5385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F2313" t="s">
        <v>24</v>
      </c>
      <c r="G2313">
        <v>1</v>
      </c>
      <c r="H2313">
        <v>32.700000000000003</v>
      </c>
      <c r="I2313">
        <v>1</v>
      </c>
      <c r="J2313">
        <v>56</v>
      </c>
      <c r="K2313" s="34">
        <v>32.700000000000003</v>
      </c>
      <c r="L2313">
        <v>23.3</v>
      </c>
      <c r="M2313">
        <v>41.61</v>
      </c>
      <c r="N2313">
        <v>0</v>
      </c>
      <c r="O2313">
        <v>0</v>
      </c>
      <c r="P2313">
        <v>0</v>
      </c>
      <c r="Q2313">
        <v>59.41</v>
      </c>
      <c r="S2313" t="s">
        <v>5385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F2314" t="s">
        <v>24</v>
      </c>
      <c r="G2314">
        <v>48</v>
      </c>
      <c r="H2314" s="3">
        <v>1124.6400000000001</v>
      </c>
      <c r="I2314">
        <v>1</v>
      </c>
      <c r="J2314">
        <v>50</v>
      </c>
      <c r="K2314" s="34">
        <v>23.43</v>
      </c>
      <c r="L2314">
        <v>26.57</v>
      </c>
      <c r="M2314">
        <v>53.14</v>
      </c>
      <c r="N2314">
        <v>0</v>
      </c>
      <c r="O2314">
        <v>0</v>
      </c>
      <c r="P2314">
        <v>0</v>
      </c>
      <c r="Q2314">
        <v>59.41</v>
      </c>
      <c r="S2314" t="s">
        <v>5385</v>
      </c>
      <c r="T2314" t="str">
        <f>VLOOKUP(Tabela5[[#This Row],[CÓDIGO]],[1]fornnecedor!$A:$G,7,0)</f>
        <v>VERNIZ AUTOMOTIVO</v>
      </c>
    </row>
    <row r="2315" spans="1:20" x14ac:dyDescent="0.3">
      <c r="A2315" t="s">
        <v>5668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F2315" t="s">
        <v>24</v>
      </c>
      <c r="G2315">
        <v>16</v>
      </c>
      <c r="H2315">
        <v>62.56</v>
      </c>
      <c r="I2315">
        <v>0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59.41</v>
      </c>
      <c r="S2315" t="s">
        <v>5385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F2316" t="s">
        <v>24</v>
      </c>
      <c r="G2316">
        <v>-2</v>
      </c>
      <c r="H2316">
        <v>-192.38</v>
      </c>
      <c r="I2316" s="3">
        <v>2620</v>
      </c>
      <c r="J2316" s="3">
        <v>245027.93</v>
      </c>
      <c r="K2316" s="34">
        <v>117749.92</v>
      </c>
      <c r="L2316" s="3">
        <v>127278.01</v>
      </c>
      <c r="M2316">
        <v>51.94</v>
      </c>
      <c r="N2316" s="3">
        <v>2194.4</v>
      </c>
      <c r="O2316">
        <v>0</v>
      </c>
      <c r="P2316">
        <v>10.47</v>
      </c>
      <c r="Q2316">
        <v>69.88</v>
      </c>
      <c r="S2316" t="s">
        <v>5385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F2317" t="s">
        <v>24</v>
      </c>
      <c r="G2317">
        <v>57</v>
      </c>
      <c r="H2317" s="3">
        <v>12584.46</v>
      </c>
      <c r="I2317">
        <v>23</v>
      </c>
      <c r="J2317" s="3">
        <v>6751.11</v>
      </c>
      <c r="K2317" s="34">
        <v>5077.9399999999996</v>
      </c>
      <c r="L2317" s="3">
        <v>1673.17</v>
      </c>
      <c r="M2317">
        <v>24.78</v>
      </c>
      <c r="N2317">
        <v>0</v>
      </c>
      <c r="O2317">
        <v>0</v>
      </c>
      <c r="P2317">
        <v>0.28999999999999998</v>
      </c>
      <c r="Q2317">
        <v>70.17</v>
      </c>
      <c r="S2317" t="s">
        <v>5385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F2318" t="s">
        <v>24</v>
      </c>
      <c r="G2318">
        <v>13</v>
      </c>
      <c r="H2318" s="3">
        <v>2674.23</v>
      </c>
      <c r="I2318">
        <v>10</v>
      </c>
      <c r="J2318" s="3">
        <v>4038.34</v>
      </c>
      <c r="K2318" s="34">
        <v>2355.23</v>
      </c>
      <c r="L2318" s="3">
        <v>1683.11</v>
      </c>
      <c r="M2318">
        <v>41.68</v>
      </c>
      <c r="N2318">
        <v>0</v>
      </c>
      <c r="O2318">
        <v>0</v>
      </c>
      <c r="P2318">
        <v>0.17</v>
      </c>
      <c r="Q2318">
        <v>70.34</v>
      </c>
      <c r="S2318" t="s">
        <v>5385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F2319" t="s">
        <v>24</v>
      </c>
      <c r="G2319">
        <v>44</v>
      </c>
      <c r="H2319" s="3">
        <v>9714.32</v>
      </c>
      <c r="I2319">
        <v>10</v>
      </c>
      <c r="J2319" s="3">
        <v>2589.77</v>
      </c>
      <c r="K2319" s="34">
        <v>2207.8000000000002</v>
      </c>
      <c r="L2319">
        <v>381.97</v>
      </c>
      <c r="M2319">
        <v>14.75</v>
      </c>
      <c r="N2319">
        <v>0</v>
      </c>
      <c r="O2319">
        <v>0</v>
      </c>
      <c r="P2319">
        <v>0.11</v>
      </c>
      <c r="Q2319">
        <v>70.45</v>
      </c>
      <c r="S2319" t="s">
        <v>5385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F2320" t="s">
        <v>24</v>
      </c>
      <c r="G2320">
        <v>180</v>
      </c>
      <c r="H2320" s="3">
        <v>12794.4</v>
      </c>
      <c r="I2320">
        <v>20</v>
      </c>
      <c r="J2320" s="3">
        <v>1704</v>
      </c>
      <c r="K2320" s="34">
        <v>1387.04</v>
      </c>
      <c r="L2320">
        <v>316.95999999999998</v>
      </c>
      <c r="M2320">
        <v>18.600000000000001</v>
      </c>
      <c r="N2320">
        <v>0</v>
      </c>
      <c r="O2320">
        <v>0</v>
      </c>
      <c r="P2320">
        <v>7.0000000000000007E-2</v>
      </c>
      <c r="Q2320">
        <v>70.53</v>
      </c>
      <c r="S2320" t="s">
        <v>5385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F2321" t="s">
        <v>24</v>
      </c>
      <c r="G2321">
        <v>19</v>
      </c>
      <c r="H2321" s="3">
        <v>1726.53</v>
      </c>
      <c r="I2321">
        <v>14</v>
      </c>
      <c r="J2321" s="3">
        <v>1519.52</v>
      </c>
      <c r="K2321" s="34">
        <v>1272.18</v>
      </c>
      <c r="L2321">
        <v>247.34</v>
      </c>
      <c r="M2321">
        <v>16.28</v>
      </c>
      <c r="N2321">
        <v>0</v>
      </c>
      <c r="O2321">
        <v>0</v>
      </c>
      <c r="P2321">
        <v>0.06</v>
      </c>
      <c r="Q2321">
        <v>70.59</v>
      </c>
      <c r="S2321" t="s">
        <v>5385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F2322" t="s">
        <v>24</v>
      </c>
      <c r="G2322">
        <v>3</v>
      </c>
      <c r="H2322" s="3">
        <v>1152.5999999999999</v>
      </c>
      <c r="I2322">
        <v>2</v>
      </c>
      <c r="J2322" s="3">
        <v>1302.57</v>
      </c>
      <c r="K2322" s="34">
        <v>796.84</v>
      </c>
      <c r="L2322">
        <v>505.73</v>
      </c>
      <c r="M2322">
        <v>38.83</v>
      </c>
      <c r="N2322">
        <v>0</v>
      </c>
      <c r="O2322">
        <v>0</v>
      </c>
      <c r="P2322">
        <v>0.06</v>
      </c>
      <c r="Q2322">
        <v>70.650000000000006</v>
      </c>
      <c r="S2322" t="s">
        <v>5385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F2323" t="s">
        <v>24</v>
      </c>
      <c r="G2323">
        <v>18</v>
      </c>
      <c r="H2323" s="3">
        <v>1067.04</v>
      </c>
      <c r="I2323">
        <v>13</v>
      </c>
      <c r="J2323" s="3">
        <v>1072.3499999999999</v>
      </c>
      <c r="K2323" s="34">
        <v>770.64</v>
      </c>
      <c r="L2323">
        <v>301.70999999999998</v>
      </c>
      <c r="M2323">
        <v>28.14</v>
      </c>
      <c r="N2323">
        <v>0</v>
      </c>
      <c r="O2323">
        <v>0</v>
      </c>
      <c r="P2323">
        <v>0.05</v>
      </c>
      <c r="Q2323">
        <v>70.69</v>
      </c>
      <c r="S2323" t="s">
        <v>5385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F2324" t="s">
        <v>24</v>
      </c>
      <c r="G2324">
        <v>0</v>
      </c>
      <c r="H2324">
        <v>0</v>
      </c>
      <c r="I2324">
        <v>1</v>
      </c>
      <c r="J2324" s="3">
        <v>1033.71</v>
      </c>
      <c r="K2324" s="34">
        <v>434</v>
      </c>
      <c r="L2324">
        <v>599.71</v>
      </c>
      <c r="M2324">
        <v>58.02</v>
      </c>
      <c r="N2324">
        <v>0</v>
      </c>
      <c r="O2324">
        <v>0</v>
      </c>
      <c r="P2324">
        <v>0.04</v>
      </c>
      <c r="Q2324">
        <v>70.739999999999995</v>
      </c>
      <c r="S2324" t="s">
        <v>5385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F2325" t="s">
        <v>24</v>
      </c>
      <c r="G2325">
        <v>9</v>
      </c>
      <c r="H2325" s="3">
        <v>1952.82</v>
      </c>
      <c r="I2325">
        <v>3</v>
      </c>
      <c r="J2325">
        <v>945.45</v>
      </c>
      <c r="K2325" s="34">
        <v>650.94000000000005</v>
      </c>
      <c r="L2325">
        <v>294.51</v>
      </c>
      <c r="M2325">
        <v>31.15</v>
      </c>
      <c r="N2325">
        <v>0</v>
      </c>
      <c r="O2325">
        <v>0</v>
      </c>
      <c r="P2325">
        <v>0.04</v>
      </c>
      <c r="Q2325">
        <v>70.78</v>
      </c>
      <c r="S2325" t="s">
        <v>5385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F2326" t="s">
        <v>24</v>
      </c>
      <c r="G2326">
        <v>4</v>
      </c>
      <c r="H2326">
        <v>838.4</v>
      </c>
      <c r="I2326">
        <v>2</v>
      </c>
      <c r="J2326">
        <v>768</v>
      </c>
      <c r="K2326" s="34">
        <v>424.45</v>
      </c>
      <c r="L2326">
        <v>343.55</v>
      </c>
      <c r="M2326">
        <v>44.73</v>
      </c>
      <c r="N2326">
        <v>0</v>
      </c>
      <c r="O2326">
        <v>0</v>
      </c>
      <c r="P2326">
        <v>0.03</v>
      </c>
      <c r="Q2326">
        <v>70.81</v>
      </c>
      <c r="S2326" t="s">
        <v>5385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F2327" t="s">
        <v>24</v>
      </c>
      <c r="G2327">
        <v>19</v>
      </c>
      <c r="H2327" s="3">
        <v>8229.85</v>
      </c>
      <c r="I2327">
        <v>1</v>
      </c>
      <c r="J2327">
        <v>727.88</v>
      </c>
      <c r="K2327" s="34">
        <v>441.14</v>
      </c>
      <c r="L2327">
        <v>286.74</v>
      </c>
      <c r="M2327">
        <v>39.39</v>
      </c>
      <c r="N2327">
        <v>0</v>
      </c>
      <c r="O2327">
        <v>0</v>
      </c>
      <c r="P2327">
        <v>0.03</v>
      </c>
      <c r="Q2327">
        <v>70.84</v>
      </c>
      <c r="S2327" t="s">
        <v>5385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F2328" t="s">
        <v>24</v>
      </c>
      <c r="G2328">
        <v>20</v>
      </c>
      <c r="H2328" s="3">
        <v>2592.8000000000002</v>
      </c>
      <c r="I2328">
        <v>4</v>
      </c>
      <c r="J2328">
        <v>703.79</v>
      </c>
      <c r="K2328" s="34">
        <v>518.55999999999995</v>
      </c>
      <c r="L2328">
        <v>185.23</v>
      </c>
      <c r="M2328">
        <v>26.32</v>
      </c>
      <c r="N2328">
        <v>0</v>
      </c>
      <c r="O2328">
        <v>0</v>
      </c>
      <c r="P2328">
        <v>0.03</v>
      </c>
      <c r="Q2328">
        <v>70.87</v>
      </c>
      <c r="S2328" t="s">
        <v>5385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F2329" t="s">
        <v>24</v>
      </c>
      <c r="G2329">
        <v>11</v>
      </c>
      <c r="H2329" s="3">
        <v>1391.17</v>
      </c>
      <c r="I2329">
        <v>5</v>
      </c>
      <c r="J2329">
        <v>664</v>
      </c>
      <c r="K2329" s="34">
        <v>603.65</v>
      </c>
      <c r="L2329">
        <v>60.35</v>
      </c>
      <c r="M2329">
        <v>9.09</v>
      </c>
      <c r="N2329">
        <v>0</v>
      </c>
      <c r="O2329">
        <v>0</v>
      </c>
      <c r="P2329">
        <v>0.03</v>
      </c>
      <c r="Q2329">
        <v>70.900000000000006</v>
      </c>
      <c r="S2329" t="s">
        <v>5385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F2330" t="s">
        <v>24</v>
      </c>
      <c r="G2330">
        <v>11</v>
      </c>
      <c r="H2330" s="3">
        <v>1030.26</v>
      </c>
      <c r="I2330">
        <v>5</v>
      </c>
      <c r="J2330">
        <v>601.12</v>
      </c>
      <c r="K2330" s="34">
        <v>468.3</v>
      </c>
      <c r="L2330">
        <v>132.82</v>
      </c>
      <c r="M2330">
        <v>22.1</v>
      </c>
      <c r="N2330">
        <v>0</v>
      </c>
      <c r="O2330">
        <v>0</v>
      </c>
      <c r="P2330">
        <v>0.03</v>
      </c>
      <c r="Q2330">
        <v>70.930000000000007</v>
      </c>
      <c r="S2330" t="s">
        <v>5385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F2331" t="s">
        <v>24</v>
      </c>
      <c r="G2331">
        <v>16</v>
      </c>
      <c r="H2331" s="3">
        <v>1581.12</v>
      </c>
      <c r="I2331">
        <v>4</v>
      </c>
      <c r="J2331">
        <v>592</v>
      </c>
      <c r="K2331" s="34">
        <v>395.28</v>
      </c>
      <c r="L2331">
        <v>196.72</v>
      </c>
      <c r="M2331">
        <v>33.229999999999997</v>
      </c>
      <c r="N2331">
        <v>0</v>
      </c>
      <c r="O2331">
        <v>0</v>
      </c>
      <c r="P2331">
        <v>0.03</v>
      </c>
      <c r="Q2331">
        <v>70.95</v>
      </c>
      <c r="S2331" t="s">
        <v>5385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F2332" t="s">
        <v>24</v>
      </c>
      <c r="G2332">
        <v>21</v>
      </c>
      <c r="H2332" s="3">
        <v>7560.42</v>
      </c>
      <c r="I2332">
        <v>1</v>
      </c>
      <c r="J2332">
        <v>579.89</v>
      </c>
      <c r="K2332" s="34">
        <v>360.02</v>
      </c>
      <c r="L2332">
        <v>219.87</v>
      </c>
      <c r="M2332">
        <v>37.92</v>
      </c>
      <c r="N2332">
        <v>0</v>
      </c>
      <c r="O2332">
        <v>0</v>
      </c>
      <c r="P2332">
        <v>0.02</v>
      </c>
      <c r="Q2332">
        <v>70.98</v>
      </c>
      <c r="S2332" t="s">
        <v>5385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F2333" t="s">
        <v>24</v>
      </c>
      <c r="G2333">
        <v>25</v>
      </c>
      <c r="H2333" s="3">
        <v>2213.5</v>
      </c>
      <c r="I2333">
        <v>5</v>
      </c>
      <c r="J2333">
        <v>552.55999999999995</v>
      </c>
      <c r="K2333" s="34">
        <v>442.7</v>
      </c>
      <c r="L2333">
        <v>109.86</v>
      </c>
      <c r="M2333">
        <v>19.88</v>
      </c>
      <c r="N2333">
        <v>0</v>
      </c>
      <c r="O2333">
        <v>0</v>
      </c>
      <c r="P2333">
        <v>0.02</v>
      </c>
      <c r="Q2333">
        <v>71</v>
      </c>
      <c r="S2333" t="s">
        <v>5385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F2334" t="s">
        <v>24</v>
      </c>
      <c r="G2334">
        <v>36</v>
      </c>
      <c r="H2334" s="3">
        <v>13817.88</v>
      </c>
      <c r="I2334">
        <v>1</v>
      </c>
      <c r="J2334">
        <v>538.32000000000005</v>
      </c>
      <c r="K2334" s="34">
        <v>383.83</v>
      </c>
      <c r="L2334">
        <v>154.49</v>
      </c>
      <c r="M2334">
        <v>28.7</v>
      </c>
      <c r="N2334">
        <v>0</v>
      </c>
      <c r="O2334">
        <v>0</v>
      </c>
      <c r="P2334">
        <v>0.02</v>
      </c>
      <c r="Q2334">
        <v>71.02</v>
      </c>
      <c r="S2334" t="s">
        <v>5385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F2335" t="s">
        <v>24</v>
      </c>
      <c r="G2335">
        <v>17</v>
      </c>
      <c r="H2335" s="3">
        <v>3725.38</v>
      </c>
      <c r="I2335">
        <v>2</v>
      </c>
      <c r="J2335">
        <v>482.1</v>
      </c>
      <c r="K2335" s="34">
        <v>438.28</v>
      </c>
      <c r="L2335">
        <v>43.82</v>
      </c>
      <c r="M2335">
        <v>9.09</v>
      </c>
      <c r="N2335">
        <v>0</v>
      </c>
      <c r="O2335">
        <v>0</v>
      </c>
      <c r="P2335">
        <v>0.02</v>
      </c>
      <c r="Q2335">
        <v>71.040000000000006</v>
      </c>
      <c r="S2335" t="s">
        <v>5385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F2336" t="s">
        <v>24</v>
      </c>
      <c r="G2336">
        <v>6</v>
      </c>
      <c r="H2336" s="3">
        <v>2499.7800000000002</v>
      </c>
      <c r="I2336">
        <v>1</v>
      </c>
      <c r="J2336">
        <v>458.29</v>
      </c>
      <c r="K2336" s="34">
        <v>416.63</v>
      </c>
      <c r="L2336">
        <v>41.66</v>
      </c>
      <c r="M2336">
        <v>9.09</v>
      </c>
      <c r="N2336">
        <v>0</v>
      </c>
      <c r="O2336">
        <v>0</v>
      </c>
      <c r="P2336">
        <v>0.02</v>
      </c>
      <c r="Q2336">
        <v>71.06</v>
      </c>
      <c r="S2336" t="s">
        <v>5385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F2337" t="s">
        <v>24</v>
      </c>
      <c r="G2337">
        <v>14</v>
      </c>
      <c r="H2337" s="3">
        <v>1294.58</v>
      </c>
      <c r="I2337">
        <v>4</v>
      </c>
      <c r="J2337">
        <v>406.88</v>
      </c>
      <c r="K2337" s="34">
        <v>369.88</v>
      </c>
      <c r="L2337">
        <v>37</v>
      </c>
      <c r="M2337">
        <v>9.09</v>
      </c>
      <c r="N2337">
        <v>0</v>
      </c>
      <c r="O2337">
        <v>0</v>
      </c>
      <c r="P2337">
        <v>0.02</v>
      </c>
      <c r="Q2337">
        <v>71.08</v>
      </c>
      <c r="S2337" t="s">
        <v>5385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F2338" t="s">
        <v>24</v>
      </c>
      <c r="G2338">
        <v>4</v>
      </c>
      <c r="H2338">
        <v>364.4</v>
      </c>
      <c r="I2338">
        <v>2</v>
      </c>
      <c r="J2338">
        <v>367.83</v>
      </c>
      <c r="K2338" s="34">
        <v>209.17</v>
      </c>
      <c r="L2338">
        <v>158.66</v>
      </c>
      <c r="M2338">
        <v>43.13</v>
      </c>
      <c r="N2338">
        <v>0</v>
      </c>
      <c r="O2338">
        <v>0</v>
      </c>
      <c r="P2338">
        <v>0.02</v>
      </c>
      <c r="Q2338">
        <v>71.099999999999994</v>
      </c>
      <c r="S2338" t="s">
        <v>5385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F2339" t="s">
        <v>24</v>
      </c>
      <c r="G2339">
        <v>7</v>
      </c>
      <c r="H2339">
        <v>636.09</v>
      </c>
      <c r="I2339">
        <v>3</v>
      </c>
      <c r="J2339">
        <v>363.39</v>
      </c>
      <c r="K2339" s="34">
        <v>272.61</v>
      </c>
      <c r="L2339">
        <v>90.78</v>
      </c>
      <c r="M2339">
        <v>24.98</v>
      </c>
      <c r="N2339">
        <v>0</v>
      </c>
      <c r="O2339">
        <v>0</v>
      </c>
      <c r="P2339">
        <v>0.02</v>
      </c>
      <c r="Q2339">
        <v>71.11</v>
      </c>
      <c r="S2339" t="s">
        <v>5385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F2340" t="s">
        <v>24</v>
      </c>
      <c r="G2340">
        <v>6</v>
      </c>
      <c r="H2340">
        <v>517.02</v>
      </c>
      <c r="I2340">
        <v>4</v>
      </c>
      <c r="J2340">
        <v>322.32</v>
      </c>
      <c r="K2340" s="34">
        <v>344.68</v>
      </c>
      <c r="L2340">
        <v>-22.36</v>
      </c>
      <c r="M2340">
        <v>-6.94</v>
      </c>
      <c r="N2340">
        <v>0</v>
      </c>
      <c r="O2340">
        <v>0</v>
      </c>
      <c r="P2340">
        <v>0.01</v>
      </c>
      <c r="Q2340">
        <v>71.13</v>
      </c>
      <c r="S2340" t="s">
        <v>5385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F2341" t="s">
        <v>24</v>
      </c>
      <c r="G2341">
        <v>16</v>
      </c>
      <c r="H2341" s="3">
        <v>1498.56</v>
      </c>
      <c r="I2341">
        <v>2</v>
      </c>
      <c r="J2341">
        <v>315</v>
      </c>
      <c r="K2341" s="34">
        <v>187.32</v>
      </c>
      <c r="L2341">
        <v>127.68</v>
      </c>
      <c r="M2341">
        <v>40.53</v>
      </c>
      <c r="N2341">
        <v>0</v>
      </c>
      <c r="O2341">
        <v>0</v>
      </c>
      <c r="P2341">
        <v>0.01</v>
      </c>
      <c r="Q2341">
        <v>71.14</v>
      </c>
      <c r="S2341" t="s">
        <v>5385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F2342" t="s">
        <v>24</v>
      </c>
      <c r="G2342">
        <v>21</v>
      </c>
      <c r="H2342" s="3">
        <v>2075.2199999999998</v>
      </c>
      <c r="I2342">
        <v>2</v>
      </c>
      <c r="J2342">
        <v>280.19</v>
      </c>
      <c r="K2342" s="34">
        <v>197.62</v>
      </c>
      <c r="L2342">
        <v>82.57</v>
      </c>
      <c r="M2342">
        <v>29.47</v>
      </c>
      <c r="N2342">
        <v>0</v>
      </c>
      <c r="O2342">
        <v>0</v>
      </c>
      <c r="P2342">
        <v>0.01</v>
      </c>
      <c r="Q2342">
        <v>71.150000000000006</v>
      </c>
      <c r="S2342" t="s">
        <v>5385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F2343" t="s">
        <v>24</v>
      </c>
      <c r="G2343">
        <v>37</v>
      </c>
      <c r="H2343">
        <v>617.9</v>
      </c>
      <c r="I2343">
        <v>12</v>
      </c>
      <c r="J2343">
        <v>249.96</v>
      </c>
      <c r="K2343" s="34">
        <v>200.4</v>
      </c>
      <c r="L2343">
        <v>49.56</v>
      </c>
      <c r="M2343">
        <v>19.829999999999998</v>
      </c>
      <c r="N2343">
        <v>0</v>
      </c>
      <c r="O2343">
        <v>0</v>
      </c>
      <c r="P2343">
        <v>0.01</v>
      </c>
      <c r="Q2343">
        <v>71.16</v>
      </c>
      <c r="S2343" t="s">
        <v>5385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F2344" t="s">
        <v>24</v>
      </c>
      <c r="G2344">
        <v>13</v>
      </c>
      <c r="H2344" s="3">
        <v>1750.06</v>
      </c>
      <c r="I2344">
        <v>1</v>
      </c>
      <c r="J2344">
        <v>246.06</v>
      </c>
      <c r="K2344" s="34">
        <v>134.63</v>
      </c>
      <c r="L2344">
        <v>111.43</v>
      </c>
      <c r="M2344">
        <v>45.29</v>
      </c>
      <c r="N2344">
        <v>0</v>
      </c>
      <c r="O2344">
        <v>0</v>
      </c>
      <c r="P2344">
        <v>0.01</v>
      </c>
      <c r="Q2344">
        <v>71.17</v>
      </c>
      <c r="S2344" t="s">
        <v>5385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F2345" t="s">
        <v>24</v>
      </c>
      <c r="G2345">
        <v>35</v>
      </c>
      <c r="H2345" s="3">
        <v>2046.45</v>
      </c>
      <c r="I2345">
        <v>3</v>
      </c>
      <c r="J2345">
        <v>238.64</v>
      </c>
      <c r="K2345" s="34">
        <v>175.41</v>
      </c>
      <c r="L2345">
        <v>63.23</v>
      </c>
      <c r="M2345">
        <v>26.5</v>
      </c>
      <c r="N2345">
        <v>0</v>
      </c>
      <c r="O2345">
        <v>0</v>
      </c>
      <c r="P2345">
        <v>0.01</v>
      </c>
      <c r="Q2345">
        <v>71.180000000000007</v>
      </c>
      <c r="S2345" t="s">
        <v>5385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F2346" t="s">
        <v>24</v>
      </c>
      <c r="G2346">
        <v>5</v>
      </c>
      <c r="H2346">
        <v>277.95</v>
      </c>
      <c r="I2346">
        <v>3</v>
      </c>
      <c r="J2346">
        <v>237.3</v>
      </c>
      <c r="K2346" s="34">
        <v>172.3</v>
      </c>
      <c r="L2346">
        <v>65</v>
      </c>
      <c r="M2346">
        <v>27.39</v>
      </c>
      <c r="N2346">
        <v>0</v>
      </c>
      <c r="O2346">
        <v>0</v>
      </c>
      <c r="P2346">
        <v>0.01</v>
      </c>
      <c r="Q2346">
        <v>71.19</v>
      </c>
      <c r="S2346" t="s">
        <v>5385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F2347" t="s">
        <v>24</v>
      </c>
      <c r="G2347">
        <v>8</v>
      </c>
      <c r="H2347" s="3">
        <v>1645.68</v>
      </c>
      <c r="I2347">
        <v>1</v>
      </c>
      <c r="J2347">
        <v>230</v>
      </c>
      <c r="K2347" s="34">
        <v>205.71</v>
      </c>
      <c r="L2347">
        <v>24.29</v>
      </c>
      <c r="M2347">
        <v>10.56</v>
      </c>
      <c r="N2347">
        <v>0</v>
      </c>
      <c r="O2347">
        <v>0</v>
      </c>
      <c r="P2347">
        <v>0.01</v>
      </c>
      <c r="Q2347">
        <v>71.2</v>
      </c>
      <c r="S2347" t="s">
        <v>5385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F2348" t="s">
        <v>24</v>
      </c>
      <c r="G2348">
        <v>36</v>
      </c>
      <c r="H2348" s="3">
        <v>6209.28</v>
      </c>
      <c r="I2348">
        <v>1</v>
      </c>
      <c r="J2348">
        <v>219.22</v>
      </c>
      <c r="K2348" s="34">
        <v>172.48</v>
      </c>
      <c r="L2348">
        <v>46.74</v>
      </c>
      <c r="M2348">
        <v>21.32</v>
      </c>
      <c r="N2348">
        <v>0</v>
      </c>
      <c r="O2348">
        <v>0</v>
      </c>
      <c r="P2348">
        <v>0.01</v>
      </c>
      <c r="Q2348">
        <v>71.209999999999994</v>
      </c>
      <c r="S2348" t="s">
        <v>5385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F2349" t="s">
        <v>24</v>
      </c>
      <c r="G2349">
        <v>21</v>
      </c>
      <c r="H2349" s="3">
        <v>2517.48</v>
      </c>
      <c r="I2349">
        <v>1</v>
      </c>
      <c r="J2349">
        <v>210</v>
      </c>
      <c r="K2349" s="34">
        <v>119.88</v>
      </c>
      <c r="L2349">
        <v>90.12</v>
      </c>
      <c r="M2349">
        <v>42.91</v>
      </c>
      <c r="N2349">
        <v>0</v>
      </c>
      <c r="O2349">
        <v>0</v>
      </c>
      <c r="P2349">
        <v>0.01</v>
      </c>
      <c r="Q2349">
        <v>71.22</v>
      </c>
      <c r="S2349" t="s">
        <v>5385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F2350" t="s">
        <v>24</v>
      </c>
      <c r="G2350">
        <v>79</v>
      </c>
      <c r="H2350">
        <v>465.31</v>
      </c>
      <c r="I2350">
        <v>25</v>
      </c>
      <c r="J2350">
        <v>208.02</v>
      </c>
      <c r="K2350" s="34">
        <v>147.25</v>
      </c>
      <c r="L2350">
        <v>60.77</v>
      </c>
      <c r="M2350">
        <v>29.21</v>
      </c>
      <c r="N2350">
        <v>0</v>
      </c>
      <c r="O2350">
        <v>0</v>
      </c>
      <c r="P2350">
        <v>0.01</v>
      </c>
      <c r="Q2350">
        <v>71.23</v>
      </c>
      <c r="S2350" t="s">
        <v>5385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F2351" t="s">
        <v>24</v>
      </c>
      <c r="G2351">
        <v>23</v>
      </c>
      <c r="H2351" s="3">
        <v>2143.6</v>
      </c>
      <c r="I2351">
        <v>2</v>
      </c>
      <c r="J2351">
        <v>205.04</v>
      </c>
      <c r="K2351" s="34">
        <v>186.4</v>
      </c>
      <c r="L2351">
        <v>18.64</v>
      </c>
      <c r="M2351">
        <v>9.09</v>
      </c>
      <c r="N2351">
        <v>0</v>
      </c>
      <c r="O2351">
        <v>0</v>
      </c>
      <c r="P2351">
        <v>0.01</v>
      </c>
      <c r="Q2351">
        <v>71.239999999999995</v>
      </c>
      <c r="S2351" t="s">
        <v>5385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F2352" t="s">
        <v>24</v>
      </c>
      <c r="G2352">
        <v>1</v>
      </c>
      <c r="H2352">
        <v>99.01</v>
      </c>
      <c r="I2352">
        <v>1</v>
      </c>
      <c r="J2352">
        <v>199.62</v>
      </c>
      <c r="K2352" s="34">
        <v>106.75</v>
      </c>
      <c r="L2352">
        <v>92.87</v>
      </c>
      <c r="M2352">
        <v>46.52</v>
      </c>
      <c r="N2352">
        <v>0</v>
      </c>
      <c r="O2352">
        <v>0</v>
      </c>
      <c r="P2352">
        <v>0.01</v>
      </c>
      <c r="Q2352">
        <v>71.25</v>
      </c>
      <c r="S2352" t="s">
        <v>5385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F2353" t="s">
        <v>24</v>
      </c>
      <c r="G2353">
        <v>21</v>
      </c>
      <c r="H2353">
        <v>414.33</v>
      </c>
      <c r="I2353">
        <v>7</v>
      </c>
      <c r="J2353">
        <v>195.77</v>
      </c>
      <c r="K2353" s="34">
        <v>138.11000000000001</v>
      </c>
      <c r="L2353">
        <v>57.66</v>
      </c>
      <c r="M2353">
        <v>29.45</v>
      </c>
      <c r="N2353">
        <v>0</v>
      </c>
      <c r="O2353">
        <v>0</v>
      </c>
      <c r="P2353">
        <v>0.01</v>
      </c>
      <c r="Q2353">
        <v>71.260000000000005</v>
      </c>
      <c r="S2353" t="s">
        <v>5385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F2354" t="s">
        <v>24</v>
      </c>
      <c r="G2354">
        <v>310</v>
      </c>
      <c r="H2354" s="3">
        <v>6110.1</v>
      </c>
      <c r="I2354">
        <v>7</v>
      </c>
      <c r="J2354">
        <v>171.45</v>
      </c>
      <c r="K2354" s="34">
        <v>137.97</v>
      </c>
      <c r="L2354">
        <v>33.479999999999997</v>
      </c>
      <c r="M2354">
        <v>19.53</v>
      </c>
      <c r="N2354">
        <v>0</v>
      </c>
      <c r="O2354">
        <v>0</v>
      </c>
      <c r="P2354">
        <v>0.01</v>
      </c>
      <c r="Q2354">
        <v>71.260000000000005</v>
      </c>
      <c r="S2354" t="s">
        <v>5385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F2355" t="s">
        <v>24</v>
      </c>
      <c r="G2355">
        <v>1</v>
      </c>
      <c r="H2355">
        <v>134.63</v>
      </c>
      <c r="I2355">
        <v>1</v>
      </c>
      <c r="J2355">
        <v>171.12</v>
      </c>
      <c r="K2355" s="34">
        <v>134.63</v>
      </c>
      <c r="L2355">
        <v>36.49</v>
      </c>
      <c r="M2355">
        <v>21.32</v>
      </c>
      <c r="N2355">
        <v>0</v>
      </c>
      <c r="O2355">
        <v>0</v>
      </c>
      <c r="P2355">
        <v>0.01</v>
      </c>
      <c r="Q2355">
        <v>71.27</v>
      </c>
      <c r="S2355" t="s">
        <v>5385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F2356" t="s">
        <v>24</v>
      </c>
      <c r="G2356">
        <v>7</v>
      </c>
      <c r="H2356">
        <v>691.74</v>
      </c>
      <c r="I2356">
        <v>1</v>
      </c>
      <c r="J2356">
        <v>170.51</v>
      </c>
      <c r="K2356" s="34">
        <v>98.82</v>
      </c>
      <c r="L2356">
        <v>71.69</v>
      </c>
      <c r="M2356">
        <v>42.04</v>
      </c>
      <c r="N2356">
        <v>0</v>
      </c>
      <c r="O2356">
        <v>0</v>
      </c>
      <c r="P2356">
        <v>0.01</v>
      </c>
      <c r="Q2356">
        <v>71.28</v>
      </c>
      <c r="S2356" t="s">
        <v>5385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F2357" t="s">
        <v>24</v>
      </c>
      <c r="G2357">
        <v>72</v>
      </c>
      <c r="H2357">
        <v>282.95999999999998</v>
      </c>
      <c r="I2357">
        <v>27</v>
      </c>
      <c r="J2357">
        <v>167.81</v>
      </c>
      <c r="K2357" s="34">
        <v>106.11</v>
      </c>
      <c r="L2357">
        <v>61.7</v>
      </c>
      <c r="M2357">
        <v>36.770000000000003</v>
      </c>
      <c r="N2357">
        <v>0</v>
      </c>
      <c r="O2357">
        <v>0</v>
      </c>
      <c r="P2357">
        <v>0.01</v>
      </c>
      <c r="Q2357">
        <v>71.28</v>
      </c>
      <c r="S2357" t="s">
        <v>5385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F2358" t="s">
        <v>24</v>
      </c>
      <c r="G2358">
        <v>20</v>
      </c>
      <c r="H2358" s="3">
        <v>1976.4</v>
      </c>
      <c r="I2358">
        <v>1</v>
      </c>
      <c r="J2358">
        <v>167.34</v>
      </c>
      <c r="K2358" s="34">
        <v>93.66</v>
      </c>
      <c r="L2358">
        <v>73.680000000000007</v>
      </c>
      <c r="M2358">
        <v>44.03</v>
      </c>
      <c r="N2358">
        <v>0</v>
      </c>
      <c r="O2358">
        <v>0</v>
      </c>
      <c r="P2358">
        <v>0.01</v>
      </c>
      <c r="Q2358">
        <v>71.290000000000006</v>
      </c>
      <c r="S2358" t="s">
        <v>5385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F2359" t="s">
        <v>24</v>
      </c>
      <c r="G2359">
        <v>11</v>
      </c>
      <c r="H2359">
        <v>320.54000000000002</v>
      </c>
      <c r="I2359">
        <v>3</v>
      </c>
      <c r="J2359">
        <v>165</v>
      </c>
      <c r="K2359" s="34">
        <v>87.42</v>
      </c>
      <c r="L2359">
        <v>77.58</v>
      </c>
      <c r="M2359">
        <v>47.02</v>
      </c>
      <c r="N2359">
        <v>0</v>
      </c>
      <c r="O2359">
        <v>0</v>
      </c>
      <c r="P2359">
        <v>0.01</v>
      </c>
      <c r="Q2359">
        <v>71.3</v>
      </c>
      <c r="S2359" t="s">
        <v>5385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F2360" t="s">
        <v>24</v>
      </c>
      <c r="G2360">
        <v>4</v>
      </c>
      <c r="H2360">
        <v>259.88</v>
      </c>
      <c r="I2360">
        <v>1</v>
      </c>
      <c r="J2360">
        <v>160</v>
      </c>
      <c r="K2360" s="34">
        <v>86.37</v>
      </c>
      <c r="L2360">
        <v>73.63</v>
      </c>
      <c r="M2360">
        <v>46.02</v>
      </c>
      <c r="N2360">
        <v>0</v>
      </c>
      <c r="O2360">
        <v>0</v>
      </c>
      <c r="P2360">
        <v>0.01</v>
      </c>
      <c r="Q2360">
        <v>71.31</v>
      </c>
      <c r="S2360" t="s">
        <v>5385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F2361" t="s">
        <v>24</v>
      </c>
      <c r="G2361">
        <v>13</v>
      </c>
      <c r="H2361" s="3">
        <v>1181.31</v>
      </c>
      <c r="I2361">
        <v>1</v>
      </c>
      <c r="J2361">
        <v>153</v>
      </c>
      <c r="K2361" s="34">
        <v>90.87</v>
      </c>
      <c r="L2361">
        <v>62.13</v>
      </c>
      <c r="M2361">
        <v>40.61</v>
      </c>
      <c r="N2361">
        <v>0</v>
      </c>
      <c r="O2361">
        <v>0</v>
      </c>
      <c r="P2361">
        <v>0.01</v>
      </c>
      <c r="Q2361">
        <v>71.31</v>
      </c>
      <c r="S2361" t="s">
        <v>5385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F2362" t="s">
        <v>24</v>
      </c>
      <c r="G2362">
        <v>7</v>
      </c>
      <c r="H2362">
        <v>546.70000000000005</v>
      </c>
      <c r="I2362">
        <v>1</v>
      </c>
      <c r="J2362">
        <v>137.18</v>
      </c>
      <c r="K2362" s="34">
        <v>78.099999999999994</v>
      </c>
      <c r="L2362">
        <v>59.08</v>
      </c>
      <c r="M2362">
        <v>43.07</v>
      </c>
      <c r="N2362">
        <v>0</v>
      </c>
      <c r="O2362">
        <v>0</v>
      </c>
      <c r="P2362">
        <v>0.01</v>
      </c>
      <c r="Q2362">
        <v>71.319999999999993</v>
      </c>
      <c r="S2362" t="s">
        <v>5385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F2363" t="s">
        <v>24</v>
      </c>
      <c r="G2363">
        <v>21</v>
      </c>
      <c r="H2363" s="3">
        <v>1624.98</v>
      </c>
      <c r="I2363">
        <v>1</v>
      </c>
      <c r="J2363">
        <v>135</v>
      </c>
      <c r="K2363" s="34">
        <v>77.38</v>
      </c>
      <c r="L2363">
        <v>57.62</v>
      </c>
      <c r="M2363">
        <v>42.68</v>
      </c>
      <c r="N2363">
        <v>0</v>
      </c>
      <c r="O2363">
        <v>0</v>
      </c>
      <c r="P2363">
        <v>0.01</v>
      </c>
      <c r="Q2363">
        <v>71.319999999999993</v>
      </c>
      <c r="S2363" t="s">
        <v>5385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F2364" t="s">
        <v>24</v>
      </c>
      <c r="G2364">
        <v>5</v>
      </c>
      <c r="H2364">
        <v>126.9</v>
      </c>
      <c r="I2364">
        <v>3</v>
      </c>
      <c r="J2364">
        <v>130.87</v>
      </c>
      <c r="K2364" s="34">
        <v>76.14</v>
      </c>
      <c r="L2364">
        <v>54.73</v>
      </c>
      <c r="M2364">
        <v>41.82</v>
      </c>
      <c r="N2364">
        <v>0</v>
      </c>
      <c r="O2364">
        <v>0</v>
      </c>
      <c r="P2364">
        <v>0.01</v>
      </c>
      <c r="Q2364">
        <v>71.33</v>
      </c>
      <c r="S2364" t="s">
        <v>5385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F2365" t="s">
        <v>24</v>
      </c>
      <c r="G2365">
        <v>2</v>
      </c>
      <c r="H2365">
        <v>116.96</v>
      </c>
      <c r="I2365">
        <v>2</v>
      </c>
      <c r="J2365">
        <v>128.66</v>
      </c>
      <c r="K2365" s="34">
        <v>116.96</v>
      </c>
      <c r="L2365">
        <v>11.7</v>
      </c>
      <c r="M2365">
        <v>9.09</v>
      </c>
      <c r="N2365">
        <v>0</v>
      </c>
      <c r="O2365">
        <v>0</v>
      </c>
      <c r="P2365">
        <v>0.01</v>
      </c>
      <c r="Q2365">
        <v>71.33</v>
      </c>
      <c r="S2365" t="s">
        <v>5385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F2366" t="s">
        <v>24</v>
      </c>
      <c r="G2366">
        <v>1</v>
      </c>
      <c r="H2366">
        <v>47.85</v>
      </c>
      <c r="I2366">
        <v>1</v>
      </c>
      <c r="J2366">
        <v>125</v>
      </c>
      <c r="K2366" s="34">
        <v>47.85</v>
      </c>
      <c r="L2366">
        <v>77.150000000000006</v>
      </c>
      <c r="M2366">
        <v>61.72</v>
      </c>
      <c r="N2366">
        <v>0</v>
      </c>
      <c r="O2366">
        <v>0</v>
      </c>
      <c r="P2366">
        <v>0.01</v>
      </c>
      <c r="Q2366">
        <v>71.34</v>
      </c>
      <c r="S2366" t="s">
        <v>5385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F2367" t="s">
        <v>24</v>
      </c>
      <c r="G2367">
        <v>8</v>
      </c>
      <c r="H2367">
        <v>563.91999999999996</v>
      </c>
      <c r="I2367">
        <v>1</v>
      </c>
      <c r="J2367">
        <v>125</v>
      </c>
      <c r="K2367" s="34">
        <v>70.489999999999995</v>
      </c>
      <c r="L2367">
        <v>54.51</v>
      </c>
      <c r="M2367">
        <v>43.61</v>
      </c>
      <c r="N2367">
        <v>0</v>
      </c>
      <c r="O2367">
        <v>0</v>
      </c>
      <c r="P2367">
        <v>0.01</v>
      </c>
      <c r="Q2367">
        <v>71.349999999999994</v>
      </c>
      <c r="S2367" t="s">
        <v>5385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F2368" t="s">
        <v>24</v>
      </c>
      <c r="G2368">
        <v>48</v>
      </c>
      <c r="H2368">
        <v>353.28</v>
      </c>
      <c r="I2368">
        <v>10</v>
      </c>
      <c r="J2368">
        <v>97.98</v>
      </c>
      <c r="K2368" s="34">
        <v>73.599999999999994</v>
      </c>
      <c r="L2368">
        <v>24.38</v>
      </c>
      <c r="M2368">
        <v>24.88</v>
      </c>
      <c r="N2368">
        <v>0</v>
      </c>
      <c r="O2368">
        <v>0</v>
      </c>
      <c r="P2368">
        <v>0</v>
      </c>
      <c r="Q2368">
        <v>71.349999999999994</v>
      </c>
      <c r="S2368" t="s">
        <v>5385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F2369" t="s">
        <v>24</v>
      </c>
      <c r="G2369">
        <v>8</v>
      </c>
      <c r="H2369">
        <v>520.96</v>
      </c>
      <c r="I2369">
        <v>1</v>
      </c>
      <c r="J2369">
        <v>83.78</v>
      </c>
      <c r="K2369" s="34">
        <v>65.12</v>
      </c>
      <c r="L2369">
        <v>18.66</v>
      </c>
      <c r="M2369">
        <v>22.27</v>
      </c>
      <c r="N2369">
        <v>0</v>
      </c>
      <c r="O2369">
        <v>0</v>
      </c>
      <c r="P2369">
        <v>0</v>
      </c>
      <c r="Q2369">
        <v>71.349999999999994</v>
      </c>
      <c r="S2369" t="s">
        <v>5385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F2370" t="s">
        <v>24</v>
      </c>
      <c r="G2370">
        <v>42</v>
      </c>
      <c r="H2370" s="3">
        <v>1883.28</v>
      </c>
      <c r="I2370">
        <v>1</v>
      </c>
      <c r="J2370">
        <v>83.12</v>
      </c>
      <c r="K2370" s="34">
        <v>44.84</v>
      </c>
      <c r="L2370">
        <v>38.28</v>
      </c>
      <c r="M2370">
        <v>46.05</v>
      </c>
      <c r="N2370">
        <v>0</v>
      </c>
      <c r="O2370">
        <v>0</v>
      </c>
      <c r="P2370">
        <v>0</v>
      </c>
      <c r="Q2370">
        <v>71.36</v>
      </c>
      <c r="S2370" t="s">
        <v>5385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F2371" t="s">
        <v>24</v>
      </c>
      <c r="G2371">
        <v>14</v>
      </c>
      <c r="H2371">
        <v>689.36</v>
      </c>
      <c r="I2371">
        <v>1</v>
      </c>
      <c r="J2371">
        <v>80</v>
      </c>
      <c r="K2371" s="34">
        <v>49.24</v>
      </c>
      <c r="L2371">
        <v>30.76</v>
      </c>
      <c r="M2371">
        <v>38.450000000000003</v>
      </c>
      <c r="N2371">
        <v>0</v>
      </c>
      <c r="O2371">
        <v>0</v>
      </c>
      <c r="P2371">
        <v>0</v>
      </c>
      <c r="Q2371">
        <v>71.36</v>
      </c>
      <c r="S2371" t="s">
        <v>5385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F2372" t="s">
        <v>24</v>
      </c>
      <c r="G2372">
        <v>78</v>
      </c>
      <c r="H2372">
        <v>641.94000000000005</v>
      </c>
      <c r="I2372">
        <v>5</v>
      </c>
      <c r="J2372">
        <v>78.33</v>
      </c>
      <c r="K2372" s="34">
        <v>41.15</v>
      </c>
      <c r="L2372">
        <v>37.18</v>
      </c>
      <c r="M2372">
        <v>47.47</v>
      </c>
      <c r="N2372">
        <v>0</v>
      </c>
      <c r="O2372">
        <v>0</v>
      </c>
      <c r="P2372">
        <v>0</v>
      </c>
      <c r="Q2372">
        <v>71.36</v>
      </c>
      <c r="S2372" t="s">
        <v>5385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F2373" t="s">
        <v>24</v>
      </c>
      <c r="G2373">
        <v>18</v>
      </c>
      <c r="H2373">
        <v>543.41999999999996</v>
      </c>
      <c r="I2373">
        <v>1</v>
      </c>
      <c r="J2373">
        <v>68.56</v>
      </c>
      <c r="K2373" s="34">
        <v>30.19</v>
      </c>
      <c r="L2373">
        <v>38.369999999999997</v>
      </c>
      <c r="M2373">
        <v>55.97</v>
      </c>
      <c r="N2373">
        <v>0</v>
      </c>
      <c r="O2373">
        <v>0</v>
      </c>
      <c r="P2373">
        <v>0</v>
      </c>
      <c r="Q2373">
        <v>71.37</v>
      </c>
      <c r="S2373" t="s">
        <v>5385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F2374" t="s">
        <v>24</v>
      </c>
      <c r="G2374">
        <v>11</v>
      </c>
      <c r="H2374">
        <v>187.99</v>
      </c>
      <c r="I2374">
        <v>2</v>
      </c>
      <c r="J2374">
        <v>66.209999999999994</v>
      </c>
      <c r="K2374" s="34">
        <v>39.880000000000003</v>
      </c>
      <c r="L2374">
        <v>26.33</v>
      </c>
      <c r="M2374">
        <v>39.770000000000003</v>
      </c>
      <c r="N2374">
        <v>0</v>
      </c>
      <c r="O2374">
        <v>0</v>
      </c>
      <c r="P2374">
        <v>0</v>
      </c>
      <c r="Q2374">
        <v>71.37</v>
      </c>
      <c r="S2374" t="s">
        <v>5385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F2375" t="s">
        <v>24</v>
      </c>
      <c r="G2375">
        <v>11</v>
      </c>
      <c r="H2375">
        <v>324.17</v>
      </c>
      <c r="I2375">
        <v>1</v>
      </c>
      <c r="J2375">
        <v>63.15</v>
      </c>
      <c r="K2375" s="34">
        <v>29.47</v>
      </c>
      <c r="L2375">
        <v>33.68</v>
      </c>
      <c r="M2375">
        <v>53.33</v>
      </c>
      <c r="N2375">
        <v>0</v>
      </c>
      <c r="O2375">
        <v>0</v>
      </c>
      <c r="P2375">
        <v>0</v>
      </c>
      <c r="Q2375">
        <v>71.37</v>
      </c>
      <c r="S2375" t="s">
        <v>5385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F2376" t="s">
        <v>24</v>
      </c>
      <c r="G2376">
        <v>11</v>
      </c>
      <c r="H2376">
        <v>199.32</v>
      </c>
      <c r="I2376">
        <v>3</v>
      </c>
      <c r="J2376">
        <v>59.82</v>
      </c>
      <c r="K2376" s="34">
        <v>54.36</v>
      </c>
      <c r="L2376">
        <v>5.46</v>
      </c>
      <c r="M2376">
        <v>9.1300000000000008</v>
      </c>
      <c r="N2376">
        <v>0</v>
      </c>
      <c r="O2376">
        <v>0</v>
      </c>
      <c r="P2376">
        <v>0</v>
      </c>
      <c r="Q2376">
        <v>71.37</v>
      </c>
      <c r="S2376" t="s">
        <v>5385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F2377" t="s">
        <v>24</v>
      </c>
      <c r="G2377">
        <v>19</v>
      </c>
      <c r="H2377">
        <v>344.28</v>
      </c>
      <c r="I2377">
        <v>3</v>
      </c>
      <c r="J2377">
        <v>59.82</v>
      </c>
      <c r="K2377" s="34">
        <v>54.36</v>
      </c>
      <c r="L2377">
        <v>5.46</v>
      </c>
      <c r="M2377">
        <v>9.1300000000000008</v>
      </c>
      <c r="N2377">
        <v>0</v>
      </c>
      <c r="O2377">
        <v>0</v>
      </c>
      <c r="P2377">
        <v>0</v>
      </c>
      <c r="Q2377">
        <v>71.38</v>
      </c>
      <c r="S2377" t="s">
        <v>5385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F2378" t="s">
        <v>24</v>
      </c>
      <c r="G2378">
        <v>13</v>
      </c>
      <c r="H2378">
        <v>381.16</v>
      </c>
      <c r="I2378">
        <v>1</v>
      </c>
      <c r="J2378">
        <v>59</v>
      </c>
      <c r="K2378" s="34">
        <v>29.32</v>
      </c>
      <c r="L2378">
        <v>29.68</v>
      </c>
      <c r="M2378">
        <v>50.31</v>
      </c>
      <c r="N2378">
        <v>0</v>
      </c>
      <c r="O2378">
        <v>0</v>
      </c>
      <c r="P2378">
        <v>0</v>
      </c>
      <c r="Q2378">
        <v>71.38</v>
      </c>
      <c r="S2378" t="s">
        <v>5385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F2379" t="s">
        <v>24</v>
      </c>
      <c r="G2379">
        <v>11</v>
      </c>
      <c r="H2379">
        <v>322.52</v>
      </c>
      <c r="I2379">
        <v>1</v>
      </c>
      <c r="J2379">
        <v>57.89</v>
      </c>
      <c r="K2379" s="34">
        <v>29.32</v>
      </c>
      <c r="L2379">
        <v>28.57</v>
      </c>
      <c r="M2379">
        <v>49.35</v>
      </c>
      <c r="N2379">
        <v>0</v>
      </c>
      <c r="O2379">
        <v>0</v>
      </c>
      <c r="P2379">
        <v>0</v>
      </c>
      <c r="Q2379">
        <v>71.38</v>
      </c>
      <c r="S2379" t="s">
        <v>5385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F2380" t="s">
        <v>24</v>
      </c>
      <c r="G2380">
        <v>15</v>
      </c>
      <c r="H2380">
        <v>442.05</v>
      </c>
      <c r="I2380">
        <v>1</v>
      </c>
      <c r="J2380">
        <v>57</v>
      </c>
      <c r="K2380" s="34">
        <v>28.07</v>
      </c>
      <c r="L2380">
        <v>28.93</v>
      </c>
      <c r="M2380">
        <v>50.75</v>
      </c>
      <c r="N2380">
        <v>0</v>
      </c>
      <c r="O2380">
        <v>0</v>
      </c>
      <c r="P2380">
        <v>0</v>
      </c>
      <c r="Q2380">
        <v>71.38</v>
      </c>
      <c r="S2380" t="s">
        <v>5385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F2381" t="s">
        <v>24</v>
      </c>
      <c r="G2381">
        <v>13</v>
      </c>
      <c r="H2381">
        <v>352.69</v>
      </c>
      <c r="I2381">
        <v>1</v>
      </c>
      <c r="J2381">
        <v>53.51</v>
      </c>
      <c r="K2381" s="34">
        <v>27.13</v>
      </c>
      <c r="L2381">
        <v>26.38</v>
      </c>
      <c r="M2381">
        <v>49.3</v>
      </c>
      <c r="N2381">
        <v>0</v>
      </c>
      <c r="O2381">
        <v>0</v>
      </c>
      <c r="P2381">
        <v>0</v>
      </c>
      <c r="Q2381">
        <v>71.39</v>
      </c>
      <c r="S2381" t="s">
        <v>5385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5669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F2382" t="s">
        <v>24</v>
      </c>
      <c r="G2382">
        <v>-285</v>
      </c>
      <c r="H2382" s="3">
        <v>-3551.1</v>
      </c>
      <c r="I2382">
        <v>4</v>
      </c>
      <c r="J2382">
        <v>50.84</v>
      </c>
      <c r="K2382" s="34">
        <v>49.84</v>
      </c>
      <c r="L2382">
        <v>1</v>
      </c>
      <c r="M2382">
        <v>1.97</v>
      </c>
      <c r="N2382">
        <v>0</v>
      </c>
      <c r="O2382">
        <v>0</v>
      </c>
      <c r="P2382">
        <v>0</v>
      </c>
      <c r="Q2382">
        <v>71.39</v>
      </c>
      <c r="S2382" t="s">
        <v>5385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F2383" t="s">
        <v>24</v>
      </c>
      <c r="G2383">
        <v>10</v>
      </c>
      <c r="H2383">
        <v>284.2</v>
      </c>
      <c r="I2383">
        <v>1</v>
      </c>
      <c r="J2383">
        <v>49.99</v>
      </c>
      <c r="K2383" s="34">
        <v>28.42</v>
      </c>
      <c r="L2383">
        <v>21.57</v>
      </c>
      <c r="M2383">
        <v>43.15</v>
      </c>
      <c r="N2383">
        <v>0</v>
      </c>
      <c r="O2383">
        <v>0</v>
      </c>
      <c r="P2383">
        <v>0</v>
      </c>
      <c r="Q2383">
        <v>71.39</v>
      </c>
      <c r="S2383" t="s">
        <v>5385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F2384" t="s">
        <v>24</v>
      </c>
      <c r="G2384">
        <v>13</v>
      </c>
      <c r="H2384">
        <v>338.52</v>
      </c>
      <c r="I2384">
        <v>1</v>
      </c>
      <c r="J2384">
        <v>47.58</v>
      </c>
      <c r="K2384" s="34">
        <v>26.04</v>
      </c>
      <c r="L2384">
        <v>21.54</v>
      </c>
      <c r="M2384">
        <v>45.27</v>
      </c>
      <c r="N2384">
        <v>0</v>
      </c>
      <c r="O2384">
        <v>0</v>
      </c>
      <c r="P2384">
        <v>0</v>
      </c>
      <c r="Q2384">
        <v>71.39</v>
      </c>
      <c r="S2384" t="s">
        <v>5385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F2385" t="s">
        <v>24</v>
      </c>
      <c r="G2385">
        <v>15</v>
      </c>
      <c r="H2385">
        <v>477.15</v>
      </c>
      <c r="I2385">
        <v>1</v>
      </c>
      <c r="J2385">
        <v>45</v>
      </c>
      <c r="K2385" s="34">
        <v>31.81</v>
      </c>
      <c r="L2385">
        <v>13.19</v>
      </c>
      <c r="M2385">
        <v>29.31</v>
      </c>
      <c r="N2385">
        <v>0</v>
      </c>
      <c r="O2385">
        <v>0</v>
      </c>
      <c r="P2385">
        <v>0</v>
      </c>
      <c r="Q2385">
        <v>71.39</v>
      </c>
      <c r="S2385" t="s">
        <v>5385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85886</v>
      </c>
      <c r="C2386" t="s">
        <v>4059</v>
      </c>
      <c r="D2386" t="str">
        <f>VLOOKUP(Tabela5[[#This Row],[CÓDIGO]],[1]fornnecedor!$A:$C,3,0)</f>
        <v>CORAL</v>
      </c>
      <c r="E2386" t="str">
        <f>VLOOKUP(Tabela5[[#This Row],[MARCA]],[1]fornnecedor!$C:$E,3,0)</f>
        <v>AKZO NOBEL LTDA DECOR</v>
      </c>
      <c r="F2386" t="s">
        <v>24</v>
      </c>
      <c r="G2386">
        <v>26</v>
      </c>
      <c r="H2386">
        <v>976.82</v>
      </c>
      <c r="I2386">
        <v>0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71.39</v>
      </c>
      <c r="S2386" t="s">
        <v>5385</v>
      </c>
      <c r="T2386" t="str">
        <f>VLOOKUP(Tabela5[[#This Row],[CÓDIGO]],[1]fornnecedor!$A:$G,7,0)</f>
        <v>SELADOR ACRÍLICO</v>
      </c>
    </row>
    <row r="2387" spans="1:20" x14ac:dyDescent="0.3">
      <c r="A2387" t="s">
        <v>5267</v>
      </c>
      <c r="B2387">
        <v>86785</v>
      </c>
      <c r="C2387" t="s">
        <v>4415</v>
      </c>
      <c r="D2387" t="str">
        <f>VLOOKUP(Tabela5[[#This Row],[CÓDIGO]],[1]fornnecedor!$A:$C,3,0)</f>
        <v>MACTRA</v>
      </c>
      <c r="E2387" t="str">
        <f>VLOOKUP(Tabela5[[#This Row],[MARCA]],[1]fornnecedor!$C:$E,3,0)</f>
        <v>AKZO NOBEL LTDA DECOR</v>
      </c>
      <c r="F2387" t="s">
        <v>24</v>
      </c>
      <c r="G2387">
        <v>14</v>
      </c>
      <c r="H2387">
        <v>831.32</v>
      </c>
      <c r="I2387">
        <v>0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71.39</v>
      </c>
      <c r="S2387" t="s">
        <v>5385</v>
      </c>
      <c r="T2387" t="str">
        <f>VLOOKUP(Tabela5[[#This Row],[CÓDIGO]],[1]fornnecedor!$A:$G,7,0)</f>
        <v>IMPERMEABILIZANTES</v>
      </c>
    </row>
    <row r="2388" spans="1:20" x14ac:dyDescent="0.3">
      <c r="A2388" t="s">
        <v>5267</v>
      </c>
      <c r="B2388">
        <v>20918</v>
      </c>
      <c r="C2388" t="s">
        <v>2940</v>
      </c>
      <c r="D2388" t="str">
        <f>VLOOKUP(Tabela5[[#This Row],[CÓDIGO]],[1]fornnecedor!$A:$C,3,0)</f>
        <v>WANDA</v>
      </c>
      <c r="E2388" t="str">
        <f>VLOOKUP(Tabela5[[#This Row],[MARCA]],[1]fornnecedor!$C:$E,3,0)</f>
        <v>AKZO NOBEL LTDA AUTO</v>
      </c>
      <c r="F2388" t="s">
        <v>24</v>
      </c>
      <c r="G2388">
        <v>3</v>
      </c>
      <c r="H2388">
        <v>39.39</v>
      </c>
      <c r="I2388">
        <v>0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71.39</v>
      </c>
      <c r="S2388" t="s">
        <v>5385</v>
      </c>
      <c r="T2388" t="str">
        <f>VLOOKUP(Tabela5[[#This Row],[CÓDIGO]],[1]fornnecedor!$A:$G,7,0)</f>
        <v>MASSA DE POLIR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F2389" t="s">
        <v>24</v>
      </c>
      <c r="G2389" s="3">
        <v>4691</v>
      </c>
      <c r="H2389" s="3">
        <v>15386.48</v>
      </c>
      <c r="I2389" s="3">
        <v>1577</v>
      </c>
      <c r="J2389" s="3">
        <v>6950.43</v>
      </c>
      <c r="K2389" s="34">
        <v>5172.5600000000004</v>
      </c>
      <c r="L2389" s="3">
        <v>1777.87</v>
      </c>
      <c r="M2389">
        <v>25.58</v>
      </c>
      <c r="N2389">
        <v>0</v>
      </c>
      <c r="O2389">
        <v>0</v>
      </c>
      <c r="P2389">
        <v>0.3</v>
      </c>
      <c r="Q2389">
        <v>71.69</v>
      </c>
      <c r="S2389" t="s">
        <v>5385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F2390" t="s">
        <v>24</v>
      </c>
      <c r="G2390" s="3">
        <v>1318</v>
      </c>
      <c r="H2390" s="3">
        <v>12204.68</v>
      </c>
      <c r="I2390">
        <v>470</v>
      </c>
      <c r="J2390" s="3">
        <v>6570.94</v>
      </c>
      <c r="K2390" s="34">
        <v>4352.2</v>
      </c>
      <c r="L2390" s="3">
        <v>2218.7399999999998</v>
      </c>
      <c r="M2390">
        <v>33.770000000000003</v>
      </c>
      <c r="N2390">
        <v>0</v>
      </c>
      <c r="O2390">
        <v>0</v>
      </c>
      <c r="P2390">
        <v>0.28000000000000003</v>
      </c>
      <c r="Q2390">
        <v>71.97</v>
      </c>
      <c r="S2390" t="s">
        <v>5385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F2391" t="s">
        <v>24</v>
      </c>
      <c r="G2391">
        <v>573</v>
      </c>
      <c r="H2391" s="3">
        <v>4085.49</v>
      </c>
      <c r="I2391">
        <v>233</v>
      </c>
      <c r="J2391" s="3">
        <v>2349.3200000000002</v>
      </c>
      <c r="K2391" s="34">
        <v>1661.29</v>
      </c>
      <c r="L2391">
        <v>688.03</v>
      </c>
      <c r="M2391">
        <v>29.29</v>
      </c>
      <c r="N2391">
        <v>0</v>
      </c>
      <c r="O2391">
        <v>0</v>
      </c>
      <c r="P2391">
        <v>0.1</v>
      </c>
      <c r="Q2391">
        <v>72.069999999999993</v>
      </c>
      <c r="S2391" t="s">
        <v>5385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F2392" t="s">
        <v>24</v>
      </c>
      <c r="G2392">
        <v>136</v>
      </c>
      <c r="H2392">
        <v>481.44</v>
      </c>
      <c r="I2392">
        <v>332</v>
      </c>
      <c r="J2392" s="3">
        <v>1489.85</v>
      </c>
      <c r="K2392" s="34">
        <v>1175.28</v>
      </c>
      <c r="L2392">
        <v>314.57</v>
      </c>
      <c r="M2392">
        <v>21.11</v>
      </c>
      <c r="N2392">
        <v>0</v>
      </c>
      <c r="O2392">
        <v>0</v>
      </c>
      <c r="P2392">
        <v>0.06</v>
      </c>
      <c r="Q2392">
        <v>72.14</v>
      </c>
      <c r="S2392" t="s">
        <v>5385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5670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F2393" t="s">
        <v>24</v>
      </c>
      <c r="G2393">
        <v>-183</v>
      </c>
      <c r="H2393" s="3">
        <v>-1074.21</v>
      </c>
      <c r="I2393">
        <v>180</v>
      </c>
      <c r="J2393" s="3">
        <v>1425.6</v>
      </c>
      <c r="K2393" s="34">
        <v>1056.5999999999999</v>
      </c>
      <c r="L2393">
        <v>369</v>
      </c>
      <c r="M2393">
        <v>25.88</v>
      </c>
      <c r="N2393">
        <v>0</v>
      </c>
      <c r="O2393">
        <v>0</v>
      </c>
      <c r="P2393">
        <v>0.06</v>
      </c>
      <c r="Q2393">
        <v>72.2</v>
      </c>
      <c r="S2393" t="s">
        <v>5385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F2394" t="s">
        <v>24</v>
      </c>
      <c r="G2394">
        <v>107</v>
      </c>
      <c r="H2394" s="3">
        <v>1313.96</v>
      </c>
      <c r="I2394">
        <v>32</v>
      </c>
      <c r="J2394">
        <v>597.76</v>
      </c>
      <c r="K2394" s="34">
        <v>392.96</v>
      </c>
      <c r="L2394">
        <v>204.8</v>
      </c>
      <c r="M2394">
        <v>34.26</v>
      </c>
      <c r="N2394">
        <v>0</v>
      </c>
      <c r="O2394">
        <v>0</v>
      </c>
      <c r="P2394">
        <v>0.03</v>
      </c>
      <c r="Q2394">
        <v>72.22</v>
      </c>
      <c r="S2394" t="s">
        <v>5385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F2395" t="s">
        <v>24</v>
      </c>
      <c r="G2395" s="3">
        <v>1099</v>
      </c>
      <c r="H2395" s="3">
        <v>2505.7199999999998</v>
      </c>
      <c r="I2395">
        <v>148</v>
      </c>
      <c r="J2395">
        <v>483.78</v>
      </c>
      <c r="K2395" s="34">
        <v>337.44</v>
      </c>
      <c r="L2395">
        <v>146.34</v>
      </c>
      <c r="M2395">
        <v>30.25</v>
      </c>
      <c r="N2395">
        <v>0</v>
      </c>
      <c r="O2395">
        <v>0</v>
      </c>
      <c r="P2395">
        <v>0.02</v>
      </c>
      <c r="Q2395">
        <v>72.239999999999995</v>
      </c>
      <c r="S2395" t="s">
        <v>5385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F2396" t="s">
        <v>24</v>
      </c>
      <c r="G2396">
        <v>59</v>
      </c>
      <c r="H2396">
        <v>594.72</v>
      </c>
      <c r="I2396">
        <v>24</v>
      </c>
      <c r="J2396">
        <v>347.76</v>
      </c>
      <c r="K2396" s="34">
        <v>241.92</v>
      </c>
      <c r="L2396">
        <v>105.84</v>
      </c>
      <c r="M2396">
        <v>30.43</v>
      </c>
      <c r="N2396">
        <v>0</v>
      </c>
      <c r="O2396">
        <v>0</v>
      </c>
      <c r="P2396">
        <v>0.01</v>
      </c>
      <c r="Q2396">
        <v>72.260000000000005</v>
      </c>
      <c r="S2396" t="s">
        <v>5385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F2397" t="s">
        <v>24</v>
      </c>
      <c r="G2397">
        <v>77</v>
      </c>
      <c r="H2397" s="3">
        <v>1260.49</v>
      </c>
      <c r="I2397">
        <v>8</v>
      </c>
      <c r="J2397">
        <v>256.45</v>
      </c>
      <c r="K2397" s="34">
        <v>125.66</v>
      </c>
      <c r="L2397">
        <v>130.79</v>
      </c>
      <c r="M2397">
        <v>51</v>
      </c>
      <c r="N2397">
        <v>0</v>
      </c>
      <c r="O2397">
        <v>0</v>
      </c>
      <c r="P2397">
        <v>0.01</v>
      </c>
      <c r="Q2397">
        <v>72.27</v>
      </c>
      <c r="S2397" t="s">
        <v>5385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F2398" t="s">
        <v>24</v>
      </c>
      <c r="G2398">
        <v>152</v>
      </c>
      <c r="H2398">
        <v>816.24</v>
      </c>
      <c r="I2398">
        <v>11</v>
      </c>
      <c r="J2398">
        <v>84.2</v>
      </c>
      <c r="K2398" s="34">
        <v>59.07</v>
      </c>
      <c r="L2398">
        <v>25.13</v>
      </c>
      <c r="M2398">
        <v>29.85</v>
      </c>
      <c r="N2398">
        <v>0</v>
      </c>
      <c r="O2398">
        <v>0</v>
      </c>
      <c r="P2398">
        <v>0</v>
      </c>
      <c r="Q2398">
        <v>72.27</v>
      </c>
      <c r="S2398" t="s">
        <v>5385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F2399" t="s">
        <v>24</v>
      </c>
      <c r="G2399">
        <v>110</v>
      </c>
      <c r="H2399">
        <v>629.20000000000005</v>
      </c>
      <c r="I2399">
        <v>2</v>
      </c>
      <c r="J2399">
        <v>24</v>
      </c>
      <c r="K2399" s="34">
        <v>10.68</v>
      </c>
      <c r="L2399">
        <v>13.32</v>
      </c>
      <c r="M2399">
        <v>55.5</v>
      </c>
      <c r="N2399">
        <v>0</v>
      </c>
      <c r="O2399">
        <v>0</v>
      </c>
      <c r="P2399">
        <v>0</v>
      </c>
      <c r="Q2399">
        <v>72.27</v>
      </c>
      <c r="S2399" t="s">
        <v>5385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5671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F2400" t="s">
        <v>5672</v>
      </c>
      <c r="G2400">
        <v>15</v>
      </c>
      <c r="H2400">
        <v>130.05000000000001</v>
      </c>
      <c r="I2400">
        <v>1</v>
      </c>
      <c r="J2400">
        <v>15</v>
      </c>
      <c r="K2400" s="34">
        <v>8.67</v>
      </c>
      <c r="L2400">
        <v>6.33</v>
      </c>
      <c r="M2400">
        <v>42.2</v>
      </c>
      <c r="N2400">
        <v>0</v>
      </c>
      <c r="O2400">
        <v>0</v>
      </c>
      <c r="P2400">
        <v>0</v>
      </c>
      <c r="Q2400">
        <v>72.28</v>
      </c>
      <c r="S2400" t="s">
        <v>5385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F2401" t="s">
        <v>24</v>
      </c>
      <c r="G2401">
        <v>722</v>
      </c>
      <c r="H2401" s="3">
        <v>29695.86</v>
      </c>
      <c r="I2401">
        <v>610</v>
      </c>
      <c r="J2401" s="3">
        <v>32798.21</v>
      </c>
      <c r="K2401" s="34">
        <v>24095.52</v>
      </c>
      <c r="L2401" s="3">
        <v>8702.69</v>
      </c>
      <c r="M2401">
        <v>26.53</v>
      </c>
      <c r="N2401">
        <v>0</v>
      </c>
      <c r="O2401">
        <v>0</v>
      </c>
      <c r="P2401">
        <v>1.4</v>
      </c>
      <c r="Q2401">
        <v>73.680000000000007</v>
      </c>
      <c r="S2401" t="s">
        <v>5385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F2402" t="s">
        <v>24</v>
      </c>
      <c r="G2402">
        <v>360</v>
      </c>
      <c r="H2402" s="3">
        <v>47059.199999999997</v>
      </c>
      <c r="I2402">
        <v>159</v>
      </c>
      <c r="J2402" s="3">
        <v>28486.35</v>
      </c>
      <c r="K2402" s="34">
        <v>20784.48</v>
      </c>
      <c r="L2402" s="3">
        <v>7701.87</v>
      </c>
      <c r="M2402">
        <v>27.04</v>
      </c>
      <c r="N2402">
        <v>0</v>
      </c>
      <c r="O2402">
        <v>0</v>
      </c>
      <c r="P2402">
        <v>1.22</v>
      </c>
      <c r="Q2402">
        <v>74.89</v>
      </c>
      <c r="S2402" t="s">
        <v>5385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F2403" t="s">
        <v>24</v>
      </c>
      <c r="G2403">
        <v>0</v>
      </c>
      <c r="H2403">
        <v>0</v>
      </c>
      <c r="I2403">
        <v>130</v>
      </c>
      <c r="J2403" s="3">
        <v>17761.96</v>
      </c>
      <c r="K2403" s="34">
        <v>8750.2800000000007</v>
      </c>
      <c r="L2403" s="3">
        <v>9011.68</v>
      </c>
      <c r="M2403">
        <v>50.74</v>
      </c>
      <c r="N2403">
        <v>261.47000000000003</v>
      </c>
      <c r="O2403">
        <v>0</v>
      </c>
      <c r="P2403">
        <v>0.76</v>
      </c>
      <c r="Q2403">
        <v>75.650000000000006</v>
      </c>
      <c r="S2403" t="s">
        <v>5385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F2404" t="s">
        <v>24</v>
      </c>
      <c r="G2404">
        <v>81</v>
      </c>
      <c r="H2404" s="3">
        <v>10414.17</v>
      </c>
      <c r="I2404">
        <v>82</v>
      </c>
      <c r="J2404" s="3">
        <v>14320.18</v>
      </c>
      <c r="K2404" s="34">
        <v>10556.06</v>
      </c>
      <c r="L2404" s="3">
        <v>3764.12</v>
      </c>
      <c r="M2404">
        <v>26.29</v>
      </c>
      <c r="N2404">
        <v>0</v>
      </c>
      <c r="O2404">
        <v>0</v>
      </c>
      <c r="P2404">
        <v>0.61</v>
      </c>
      <c r="Q2404">
        <v>76.27</v>
      </c>
      <c r="S2404" t="s">
        <v>5385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F2405" t="s">
        <v>24</v>
      </c>
      <c r="G2405">
        <v>56</v>
      </c>
      <c r="H2405" s="3">
        <v>7199.92</v>
      </c>
      <c r="I2405">
        <v>54</v>
      </c>
      <c r="J2405" s="3">
        <v>12008.76</v>
      </c>
      <c r="K2405" s="34">
        <v>8837.64</v>
      </c>
      <c r="L2405" s="3">
        <v>3171.12</v>
      </c>
      <c r="M2405">
        <v>26.41</v>
      </c>
      <c r="N2405">
        <v>0</v>
      </c>
      <c r="O2405">
        <v>0</v>
      </c>
      <c r="P2405">
        <v>0.51</v>
      </c>
      <c r="Q2405">
        <v>76.78</v>
      </c>
      <c r="S2405" t="s">
        <v>5385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F2406" t="s">
        <v>24</v>
      </c>
      <c r="G2406">
        <v>187</v>
      </c>
      <c r="H2406" s="3">
        <v>13035.77</v>
      </c>
      <c r="I2406">
        <v>129</v>
      </c>
      <c r="J2406" s="3">
        <v>11491.62</v>
      </c>
      <c r="K2406" s="34">
        <v>8992.59</v>
      </c>
      <c r="L2406" s="3">
        <v>2499.0300000000002</v>
      </c>
      <c r="M2406">
        <v>21.75</v>
      </c>
      <c r="N2406">
        <v>0</v>
      </c>
      <c r="O2406">
        <v>0</v>
      </c>
      <c r="P2406">
        <v>0.49</v>
      </c>
      <c r="Q2406">
        <v>77.27</v>
      </c>
      <c r="S2406" t="s">
        <v>5385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F2407" t="s">
        <v>24</v>
      </c>
      <c r="G2407">
        <v>104</v>
      </c>
      <c r="H2407" s="3">
        <v>5519.28</v>
      </c>
      <c r="I2407">
        <v>176</v>
      </c>
      <c r="J2407" s="3">
        <v>10591.59</v>
      </c>
      <c r="K2407" s="34">
        <v>8135.19</v>
      </c>
      <c r="L2407" s="3">
        <v>2456.4</v>
      </c>
      <c r="M2407">
        <v>23.19</v>
      </c>
      <c r="N2407">
        <v>0</v>
      </c>
      <c r="O2407">
        <v>0</v>
      </c>
      <c r="P2407">
        <v>0.45</v>
      </c>
      <c r="Q2407">
        <v>77.72</v>
      </c>
      <c r="S2407" t="s">
        <v>5385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F2408" t="s">
        <v>24</v>
      </c>
      <c r="G2408">
        <v>551</v>
      </c>
      <c r="H2408" s="3">
        <v>11411.21</v>
      </c>
      <c r="I2408">
        <v>269</v>
      </c>
      <c r="J2408" s="3">
        <v>10528.72</v>
      </c>
      <c r="K2408" s="34">
        <v>5570.99</v>
      </c>
      <c r="L2408" s="3">
        <v>4957.7299999999996</v>
      </c>
      <c r="M2408">
        <v>47.09</v>
      </c>
      <c r="N2408">
        <v>0</v>
      </c>
      <c r="O2408">
        <v>0</v>
      </c>
      <c r="P2408">
        <v>0.45</v>
      </c>
      <c r="Q2408">
        <v>78.17</v>
      </c>
      <c r="S2408" t="s">
        <v>5385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F2409" t="s">
        <v>24</v>
      </c>
      <c r="G2409">
        <v>9</v>
      </c>
      <c r="H2409" s="3">
        <v>12033.9</v>
      </c>
      <c r="I2409">
        <v>6</v>
      </c>
      <c r="J2409" s="3">
        <v>9539.7999999999993</v>
      </c>
      <c r="K2409" s="34">
        <v>7640.58</v>
      </c>
      <c r="L2409" s="3">
        <v>1899.22</v>
      </c>
      <c r="M2409">
        <v>19.91</v>
      </c>
      <c r="N2409">
        <v>0</v>
      </c>
      <c r="O2409">
        <v>0</v>
      </c>
      <c r="P2409">
        <v>0.41</v>
      </c>
      <c r="Q2409">
        <v>78.58</v>
      </c>
      <c r="S2409" t="s">
        <v>5385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F2410" t="s">
        <v>24</v>
      </c>
      <c r="G2410">
        <v>69</v>
      </c>
      <c r="H2410" s="3">
        <v>8871.33</v>
      </c>
      <c r="I2410">
        <v>44</v>
      </c>
      <c r="J2410" s="3">
        <v>8643.42</v>
      </c>
      <c r="K2410" s="34">
        <v>5596.9</v>
      </c>
      <c r="L2410" s="3">
        <v>3046.52</v>
      </c>
      <c r="M2410">
        <v>35.25</v>
      </c>
      <c r="N2410">
        <v>0</v>
      </c>
      <c r="O2410">
        <v>0</v>
      </c>
      <c r="P2410">
        <v>0.37</v>
      </c>
      <c r="Q2410">
        <v>78.95</v>
      </c>
      <c r="S2410" t="s">
        <v>5385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F2411" t="s">
        <v>24</v>
      </c>
      <c r="G2411">
        <v>182</v>
      </c>
      <c r="H2411" s="3">
        <v>9658.74</v>
      </c>
      <c r="I2411">
        <v>135</v>
      </c>
      <c r="J2411" s="3">
        <v>8368.18</v>
      </c>
      <c r="K2411" s="34">
        <v>7096.44</v>
      </c>
      <c r="L2411" s="3">
        <v>1271.74</v>
      </c>
      <c r="M2411">
        <v>15.2</v>
      </c>
      <c r="N2411">
        <v>0</v>
      </c>
      <c r="O2411">
        <v>0</v>
      </c>
      <c r="P2411">
        <v>0.36</v>
      </c>
      <c r="Q2411">
        <v>79.31</v>
      </c>
      <c r="S2411" t="s">
        <v>5385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F2412" t="s">
        <v>24</v>
      </c>
      <c r="G2412">
        <v>121</v>
      </c>
      <c r="H2412" s="3">
        <v>6421.47</v>
      </c>
      <c r="I2412">
        <v>121</v>
      </c>
      <c r="J2412" s="3">
        <v>7371.04</v>
      </c>
      <c r="K2412" s="34">
        <v>5778.86</v>
      </c>
      <c r="L2412" s="3">
        <v>1592.18</v>
      </c>
      <c r="M2412">
        <v>21.6</v>
      </c>
      <c r="N2412">
        <v>0</v>
      </c>
      <c r="O2412">
        <v>0</v>
      </c>
      <c r="P2412">
        <v>0.32</v>
      </c>
      <c r="Q2412">
        <v>79.62</v>
      </c>
      <c r="S2412" t="s">
        <v>5385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F2413" t="s">
        <v>24</v>
      </c>
      <c r="G2413">
        <v>213</v>
      </c>
      <c r="H2413" s="3">
        <v>10106.85</v>
      </c>
      <c r="I2413">
        <v>101</v>
      </c>
      <c r="J2413" s="3">
        <v>7293.31</v>
      </c>
      <c r="K2413" s="34">
        <v>4564.1899999999996</v>
      </c>
      <c r="L2413" s="3">
        <v>2729.12</v>
      </c>
      <c r="M2413">
        <v>37.42</v>
      </c>
      <c r="N2413">
        <v>0</v>
      </c>
      <c r="O2413">
        <v>0</v>
      </c>
      <c r="P2413">
        <v>0.31</v>
      </c>
      <c r="Q2413">
        <v>79.930000000000007</v>
      </c>
      <c r="S2413" t="s">
        <v>5385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F2414" t="s">
        <v>24</v>
      </c>
      <c r="G2414">
        <v>237</v>
      </c>
      <c r="H2414" s="3">
        <v>9866.31</v>
      </c>
      <c r="I2414">
        <v>139</v>
      </c>
      <c r="J2414" s="3">
        <v>6831.6</v>
      </c>
      <c r="K2414" s="34">
        <v>5786.57</v>
      </c>
      <c r="L2414" s="3">
        <v>1045.03</v>
      </c>
      <c r="M2414">
        <v>15.3</v>
      </c>
      <c r="N2414">
        <v>0</v>
      </c>
      <c r="O2414">
        <v>0</v>
      </c>
      <c r="P2414">
        <v>0.28999999999999998</v>
      </c>
      <c r="Q2414">
        <v>80.23</v>
      </c>
      <c r="S2414" t="s">
        <v>5385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F2415" t="s">
        <v>24</v>
      </c>
      <c r="G2415">
        <v>93</v>
      </c>
      <c r="H2415" s="3">
        <v>10869.84</v>
      </c>
      <c r="I2415">
        <v>35</v>
      </c>
      <c r="J2415" s="3">
        <v>6408.02</v>
      </c>
      <c r="K2415" s="34">
        <v>4090.8</v>
      </c>
      <c r="L2415" s="3">
        <v>2317.2199999999998</v>
      </c>
      <c r="M2415">
        <v>36.159999999999997</v>
      </c>
      <c r="N2415">
        <v>0</v>
      </c>
      <c r="O2415">
        <v>0</v>
      </c>
      <c r="P2415">
        <v>0.27</v>
      </c>
      <c r="Q2415">
        <v>80.5</v>
      </c>
      <c r="S2415" t="s">
        <v>5385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F2416" t="s">
        <v>24</v>
      </c>
      <c r="G2416">
        <v>71</v>
      </c>
      <c r="H2416" s="3">
        <v>3002.59</v>
      </c>
      <c r="I2416">
        <v>106</v>
      </c>
      <c r="J2416" s="3">
        <v>6350.86</v>
      </c>
      <c r="K2416" s="34">
        <v>4482.74</v>
      </c>
      <c r="L2416" s="3">
        <v>1868.12</v>
      </c>
      <c r="M2416">
        <v>29.42</v>
      </c>
      <c r="N2416">
        <v>0</v>
      </c>
      <c r="O2416">
        <v>0</v>
      </c>
      <c r="P2416">
        <v>0.27</v>
      </c>
      <c r="Q2416">
        <v>80.77</v>
      </c>
      <c r="S2416" t="s">
        <v>5385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F2417" t="s">
        <v>24</v>
      </c>
      <c r="G2417">
        <v>74</v>
      </c>
      <c r="H2417" s="3">
        <v>8649.1200000000008</v>
      </c>
      <c r="I2417">
        <v>36</v>
      </c>
      <c r="J2417" s="3">
        <v>5652.24</v>
      </c>
      <c r="K2417" s="34">
        <v>4207.68</v>
      </c>
      <c r="L2417" s="3">
        <v>1444.56</v>
      </c>
      <c r="M2417">
        <v>25.56</v>
      </c>
      <c r="N2417">
        <v>0</v>
      </c>
      <c r="O2417">
        <v>0</v>
      </c>
      <c r="P2417">
        <v>0.24</v>
      </c>
      <c r="Q2417">
        <v>81.010000000000005</v>
      </c>
      <c r="S2417" t="s">
        <v>5385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F2418" t="s">
        <v>24</v>
      </c>
      <c r="G2418">
        <v>55</v>
      </c>
      <c r="H2418" s="3">
        <v>4148.1000000000004</v>
      </c>
      <c r="I2418">
        <v>45</v>
      </c>
      <c r="J2418" s="3">
        <v>5171.29</v>
      </c>
      <c r="K2418" s="34">
        <v>3232.35</v>
      </c>
      <c r="L2418" s="3">
        <v>1938.94</v>
      </c>
      <c r="M2418">
        <v>37.49</v>
      </c>
      <c r="N2418">
        <v>0</v>
      </c>
      <c r="O2418">
        <v>0</v>
      </c>
      <c r="P2418">
        <v>0.22</v>
      </c>
      <c r="Q2418">
        <v>81.23</v>
      </c>
      <c r="S2418" t="s">
        <v>5385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F2419" t="s">
        <v>24</v>
      </c>
      <c r="G2419">
        <v>76</v>
      </c>
      <c r="H2419" s="3">
        <v>8882.8799999999992</v>
      </c>
      <c r="I2419">
        <v>33</v>
      </c>
      <c r="J2419" s="3">
        <v>5164.21</v>
      </c>
      <c r="K2419" s="34">
        <v>3857.04</v>
      </c>
      <c r="L2419" s="3">
        <v>1307.17</v>
      </c>
      <c r="M2419">
        <v>25.31</v>
      </c>
      <c r="N2419">
        <v>0</v>
      </c>
      <c r="O2419">
        <v>0</v>
      </c>
      <c r="P2419">
        <v>0.22</v>
      </c>
      <c r="Q2419">
        <v>81.45</v>
      </c>
      <c r="S2419" t="s">
        <v>5385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F2420" t="s">
        <v>24</v>
      </c>
      <c r="G2420">
        <v>471</v>
      </c>
      <c r="H2420" s="3">
        <v>6904.86</v>
      </c>
      <c r="I2420">
        <v>220</v>
      </c>
      <c r="J2420" s="3">
        <v>5006.12</v>
      </c>
      <c r="K2420" s="34">
        <v>3083.1</v>
      </c>
      <c r="L2420" s="3">
        <v>1923.02</v>
      </c>
      <c r="M2420">
        <v>38.409999999999997</v>
      </c>
      <c r="N2420">
        <v>0</v>
      </c>
      <c r="O2420">
        <v>0</v>
      </c>
      <c r="P2420">
        <v>0.21</v>
      </c>
      <c r="Q2420">
        <v>81.67</v>
      </c>
      <c r="S2420" t="s">
        <v>5385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F2421" t="s">
        <v>24</v>
      </c>
      <c r="G2421">
        <v>207</v>
      </c>
      <c r="H2421" s="3">
        <v>9476.4599999999991</v>
      </c>
      <c r="I2421">
        <v>77</v>
      </c>
      <c r="J2421" s="3">
        <v>4640.24</v>
      </c>
      <c r="K2421" s="34">
        <v>3525.06</v>
      </c>
      <c r="L2421" s="3">
        <v>1115.18</v>
      </c>
      <c r="M2421">
        <v>24.03</v>
      </c>
      <c r="N2421">
        <v>0</v>
      </c>
      <c r="O2421">
        <v>0</v>
      </c>
      <c r="P2421">
        <v>0.2</v>
      </c>
      <c r="Q2421">
        <v>81.87</v>
      </c>
      <c r="S2421" t="s">
        <v>5385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F2422" t="s">
        <v>24</v>
      </c>
      <c r="G2422">
        <v>199</v>
      </c>
      <c r="H2422" s="3">
        <v>4692.42</v>
      </c>
      <c r="I2422">
        <v>96</v>
      </c>
      <c r="J2422" s="3">
        <v>4541.87</v>
      </c>
      <c r="K2422" s="34">
        <v>2263.6799999999998</v>
      </c>
      <c r="L2422" s="3">
        <v>2278.19</v>
      </c>
      <c r="M2422">
        <v>50.16</v>
      </c>
      <c r="N2422">
        <v>0</v>
      </c>
      <c r="O2422">
        <v>0</v>
      </c>
      <c r="P2422">
        <v>0.19</v>
      </c>
      <c r="Q2422">
        <v>82.06</v>
      </c>
      <c r="S2422" t="s">
        <v>5385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F2423" t="s">
        <v>24</v>
      </c>
      <c r="G2423">
        <v>50</v>
      </c>
      <c r="H2423" s="3">
        <v>2653.5</v>
      </c>
      <c r="I2423">
        <v>72</v>
      </c>
      <c r="J2423" s="3">
        <v>4396.6000000000004</v>
      </c>
      <c r="K2423" s="34">
        <v>3946.65</v>
      </c>
      <c r="L2423">
        <v>449.95</v>
      </c>
      <c r="M2423">
        <v>10.23</v>
      </c>
      <c r="N2423">
        <v>0</v>
      </c>
      <c r="O2423">
        <v>0</v>
      </c>
      <c r="P2423">
        <v>0.19</v>
      </c>
      <c r="Q2423">
        <v>82.25</v>
      </c>
      <c r="S2423" t="s">
        <v>5385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F2424" t="s">
        <v>24</v>
      </c>
      <c r="G2424">
        <v>66</v>
      </c>
      <c r="H2424" s="3">
        <v>8485.6200000000008</v>
      </c>
      <c r="I2424">
        <v>18</v>
      </c>
      <c r="J2424" s="3">
        <v>4302.3599999999997</v>
      </c>
      <c r="K2424" s="34">
        <v>3154.14</v>
      </c>
      <c r="L2424" s="3">
        <v>1148.22</v>
      </c>
      <c r="M2424">
        <v>26.69</v>
      </c>
      <c r="N2424">
        <v>0</v>
      </c>
      <c r="O2424">
        <v>0</v>
      </c>
      <c r="P2424">
        <v>0.18</v>
      </c>
      <c r="Q2424">
        <v>82.43</v>
      </c>
      <c r="S2424" t="s">
        <v>5385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F2425" t="s">
        <v>24</v>
      </c>
      <c r="G2425">
        <v>31</v>
      </c>
      <c r="H2425" s="3">
        <v>3985.67</v>
      </c>
      <c r="I2425">
        <v>23</v>
      </c>
      <c r="J2425" s="3">
        <v>3979.65</v>
      </c>
      <c r="K2425" s="34">
        <v>2957.11</v>
      </c>
      <c r="L2425" s="3">
        <v>1022.54</v>
      </c>
      <c r="M2425">
        <v>25.69</v>
      </c>
      <c r="N2425">
        <v>0</v>
      </c>
      <c r="O2425">
        <v>0</v>
      </c>
      <c r="P2425">
        <v>0.17</v>
      </c>
      <c r="Q2425">
        <v>82.6</v>
      </c>
      <c r="S2425" t="s">
        <v>5385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F2426" t="s">
        <v>24</v>
      </c>
      <c r="G2426">
        <v>13</v>
      </c>
      <c r="H2426" s="3">
        <v>2792.01</v>
      </c>
      <c r="I2426">
        <v>13</v>
      </c>
      <c r="J2426" s="3">
        <v>3969.9</v>
      </c>
      <c r="K2426" s="34">
        <v>2993.93</v>
      </c>
      <c r="L2426">
        <v>975.97</v>
      </c>
      <c r="M2426">
        <v>24.58</v>
      </c>
      <c r="N2426">
        <v>0</v>
      </c>
      <c r="O2426">
        <v>0</v>
      </c>
      <c r="P2426">
        <v>0.17</v>
      </c>
      <c r="Q2426">
        <v>82.77</v>
      </c>
      <c r="S2426" t="s">
        <v>5385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F2427" t="s">
        <v>24</v>
      </c>
      <c r="G2427">
        <v>91</v>
      </c>
      <c r="H2427" s="3">
        <v>11359.53</v>
      </c>
      <c r="I2427">
        <v>24</v>
      </c>
      <c r="J2427" s="3">
        <v>3953.08</v>
      </c>
      <c r="K2427" s="34">
        <v>2995.92</v>
      </c>
      <c r="L2427">
        <v>957.16</v>
      </c>
      <c r="M2427">
        <v>24.21</v>
      </c>
      <c r="N2427">
        <v>0</v>
      </c>
      <c r="O2427">
        <v>0</v>
      </c>
      <c r="P2427">
        <v>0.17</v>
      </c>
      <c r="Q2427">
        <v>82.94</v>
      </c>
      <c r="S2427" t="s">
        <v>5385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F2428" t="s">
        <v>24</v>
      </c>
      <c r="G2428">
        <v>28</v>
      </c>
      <c r="H2428" s="3">
        <v>3941.28</v>
      </c>
      <c r="I2428">
        <v>20</v>
      </c>
      <c r="J2428" s="3">
        <v>3890.3</v>
      </c>
      <c r="K2428" s="34">
        <v>2717.85</v>
      </c>
      <c r="L2428" s="3">
        <v>1172.45</v>
      </c>
      <c r="M2428">
        <v>30.14</v>
      </c>
      <c r="N2428">
        <v>0</v>
      </c>
      <c r="O2428">
        <v>0</v>
      </c>
      <c r="P2428">
        <v>0.17</v>
      </c>
      <c r="Q2428">
        <v>83.11</v>
      </c>
      <c r="S2428" t="s">
        <v>5385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F2429" t="s">
        <v>24</v>
      </c>
      <c r="G2429">
        <v>19</v>
      </c>
      <c r="H2429" s="3">
        <v>4910.17</v>
      </c>
      <c r="I2429">
        <v>11</v>
      </c>
      <c r="J2429" s="3">
        <v>3841.84</v>
      </c>
      <c r="K2429" s="34">
        <v>2707.76</v>
      </c>
      <c r="L2429" s="3">
        <v>1134.08</v>
      </c>
      <c r="M2429">
        <v>29.52</v>
      </c>
      <c r="N2429">
        <v>0</v>
      </c>
      <c r="O2429">
        <v>0</v>
      </c>
      <c r="P2429">
        <v>0.16</v>
      </c>
      <c r="Q2429">
        <v>83.27</v>
      </c>
      <c r="S2429" t="s">
        <v>5385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F2430" t="s">
        <v>24</v>
      </c>
      <c r="G2430">
        <v>137</v>
      </c>
      <c r="H2430" s="3">
        <v>2998.93</v>
      </c>
      <c r="I2430">
        <v>94</v>
      </c>
      <c r="J2430" s="3">
        <v>3698.67</v>
      </c>
      <c r="K2430" s="34">
        <v>2057.66</v>
      </c>
      <c r="L2430" s="3">
        <v>1641.01</v>
      </c>
      <c r="M2430">
        <v>44.37</v>
      </c>
      <c r="N2430">
        <v>0</v>
      </c>
      <c r="O2430">
        <v>0</v>
      </c>
      <c r="P2430">
        <v>0.16</v>
      </c>
      <c r="Q2430">
        <v>83.43</v>
      </c>
      <c r="S2430" t="s">
        <v>5385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F2431" t="s">
        <v>24</v>
      </c>
      <c r="G2431">
        <v>76</v>
      </c>
      <c r="H2431" s="3">
        <v>12923.8</v>
      </c>
      <c r="I2431">
        <v>16</v>
      </c>
      <c r="J2431" s="3">
        <v>3624.19</v>
      </c>
      <c r="K2431" s="34">
        <v>2720.8</v>
      </c>
      <c r="L2431">
        <v>903.39</v>
      </c>
      <c r="M2431">
        <v>24.93</v>
      </c>
      <c r="N2431">
        <v>0</v>
      </c>
      <c r="O2431">
        <v>0</v>
      </c>
      <c r="P2431">
        <v>0.15</v>
      </c>
      <c r="Q2431">
        <v>83.58</v>
      </c>
      <c r="S2431" t="s">
        <v>5385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F2432" t="s">
        <v>24</v>
      </c>
      <c r="G2432">
        <v>53</v>
      </c>
      <c r="H2432" s="3">
        <v>5218.91</v>
      </c>
      <c r="I2432">
        <v>28</v>
      </c>
      <c r="J2432" s="3">
        <v>3593.25</v>
      </c>
      <c r="K2432" s="34">
        <v>2650.48</v>
      </c>
      <c r="L2432">
        <v>942.77</v>
      </c>
      <c r="M2432">
        <v>26.24</v>
      </c>
      <c r="N2432">
        <v>0</v>
      </c>
      <c r="O2432">
        <v>0</v>
      </c>
      <c r="P2432">
        <v>0.15</v>
      </c>
      <c r="Q2432">
        <v>83.74</v>
      </c>
      <c r="S2432" t="s">
        <v>5385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F2433" t="s">
        <v>24</v>
      </c>
      <c r="G2433">
        <v>30</v>
      </c>
      <c r="H2433">
        <v>696</v>
      </c>
      <c r="I2433">
        <v>109</v>
      </c>
      <c r="J2433" s="3">
        <v>3505.68</v>
      </c>
      <c r="K2433" s="34">
        <v>2467.7600000000002</v>
      </c>
      <c r="L2433" s="3">
        <v>1037.92</v>
      </c>
      <c r="M2433">
        <v>29.61</v>
      </c>
      <c r="N2433">
        <v>0</v>
      </c>
      <c r="O2433">
        <v>0</v>
      </c>
      <c r="P2433">
        <v>0.15</v>
      </c>
      <c r="Q2433">
        <v>83.89</v>
      </c>
      <c r="S2433" t="s">
        <v>5385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F2434" t="s">
        <v>24</v>
      </c>
      <c r="G2434">
        <v>50</v>
      </c>
      <c r="H2434" s="3">
        <v>5844</v>
      </c>
      <c r="I2434">
        <v>15</v>
      </c>
      <c r="J2434" s="3">
        <v>3480.05</v>
      </c>
      <c r="K2434" s="34">
        <v>1753.2</v>
      </c>
      <c r="L2434" s="3">
        <v>1726.85</v>
      </c>
      <c r="M2434">
        <v>49.62</v>
      </c>
      <c r="N2434">
        <v>0</v>
      </c>
      <c r="O2434">
        <v>0</v>
      </c>
      <c r="P2434">
        <v>0.15</v>
      </c>
      <c r="Q2434">
        <v>84.04</v>
      </c>
      <c r="S2434" t="s">
        <v>5385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F2435" t="s">
        <v>24</v>
      </c>
      <c r="G2435">
        <v>61</v>
      </c>
      <c r="H2435" s="3">
        <v>6006.67</v>
      </c>
      <c r="I2435">
        <v>28</v>
      </c>
      <c r="J2435" s="3">
        <v>3376.73</v>
      </c>
      <c r="K2435" s="34">
        <v>2654.29</v>
      </c>
      <c r="L2435">
        <v>722.44</v>
      </c>
      <c r="M2435">
        <v>21.39</v>
      </c>
      <c r="N2435">
        <v>0</v>
      </c>
      <c r="O2435">
        <v>0</v>
      </c>
      <c r="P2435">
        <v>0.14000000000000001</v>
      </c>
      <c r="Q2435">
        <v>84.18</v>
      </c>
      <c r="S2435" t="s">
        <v>5385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F2436" t="s">
        <v>24</v>
      </c>
      <c r="G2436">
        <v>72</v>
      </c>
      <c r="H2436" s="3">
        <v>9257.0400000000009</v>
      </c>
      <c r="I2436">
        <v>19</v>
      </c>
      <c r="J2436" s="3">
        <v>3218.41</v>
      </c>
      <c r="K2436" s="34">
        <v>2442.83</v>
      </c>
      <c r="L2436">
        <v>775.58</v>
      </c>
      <c r="M2436">
        <v>24.1</v>
      </c>
      <c r="N2436">
        <v>0</v>
      </c>
      <c r="O2436">
        <v>0</v>
      </c>
      <c r="P2436">
        <v>0.14000000000000001</v>
      </c>
      <c r="Q2436">
        <v>84.32</v>
      </c>
      <c r="S2436" t="s">
        <v>5385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F2437" t="s">
        <v>24</v>
      </c>
      <c r="G2437">
        <v>370</v>
      </c>
      <c r="H2437" s="3">
        <v>3733.3</v>
      </c>
      <c r="I2437">
        <v>221</v>
      </c>
      <c r="J2437" s="3">
        <v>3115.07</v>
      </c>
      <c r="K2437" s="34">
        <v>2229.89</v>
      </c>
      <c r="L2437">
        <v>885.18</v>
      </c>
      <c r="M2437">
        <v>28.42</v>
      </c>
      <c r="N2437">
        <v>0</v>
      </c>
      <c r="O2437">
        <v>0</v>
      </c>
      <c r="P2437">
        <v>0.13</v>
      </c>
      <c r="Q2437">
        <v>84.45</v>
      </c>
      <c r="S2437" t="s">
        <v>5385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F2438" t="s">
        <v>24</v>
      </c>
      <c r="G2438">
        <v>16</v>
      </c>
      <c r="H2438" s="3">
        <v>3484.64</v>
      </c>
      <c r="I2438">
        <v>9</v>
      </c>
      <c r="J2438" s="3">
        <v>3059.89</v>
      </c>
      <c r="K2438" s="34">
        <v>1960.11</v>
      </c>
      <c r="L2438" s="3">
        <v>1099.78</v>
      </c>
      <c r="M2438">
        <v>35.94</v>
      </c>
      <c r="N2438">
        <v>0</v>
      </c>
      <c r="O2438">
        <v>0</v>
      </c>
      <c r="P2438">
        <v>0.13</v>
      </c>
      <c r="Q2438">
        <v>84.58</v>
      </c>
      <c r="S2438" t="s">
        <v>5385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F2439" t="s">
        <v>24</v>
      </c>
      <c r="G2439">
        <v>68</v>
      </c>
      <c r="H2439" s="3">
        <v>4891.24</v>
      </c>
      <c r="I2439">
        <v>34</v>
      </c>
      <c r="J2439" s="3">
        <v>3033</v>
      </c>
      <c r="K2439" s="34">
        <v>2216.8200000000002</v>
      </c>
      <c r="L2439">
        <v>816.18</v>
      </c>
      <c r="M2439">
        <v>26.91</v>
      </c>
      <c r="N2439">
        <v>0</v>
      </c>
      <c r="O2439">
        <v>0</v>
      </c>
      <c r="P2439">
        <v>0.13</v>
      </c>
      <c r="Q2439">
        <v>84.71</v>
      </c>
      <c r="S2439" t="s">
        <v>5385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F2440" t="s">
        <v>24</v>
      </c>
      <c r="G2440">
        <v>111</v>
      </c>
      <c r="H2440" s="3">
        <v>4938.3900000000003</v>
      </c>
      <c r="I2440">
        <v>55</v>
      </c>
      <c r="J2440" s="3">
        <v>3016.77</v>
      </c>
      <c r="K2440" s="34">
        <v>2331.94</v>
      </c>
      <c r="L2440">
        <v>684.83</v>
      </c>
      <c r="M2440">
        <v>22.7</v>
      </c>
      <c r="N2440">
        <v>0</v>
      </c>
      <c r="O2440">
        <v>0</v>
      </c>
      <c r="P2440">
        <v>0.13</v>
      </c>
      <c r="Q2440">
        <v>84.84</v>
      </c>
      <c r="S2440" t="s">
        <v>5385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F2441" t="s">
        <v>24</v>
      </c>
      <c r="G2441">
        <v>8</v>
      </c>
      <c r="H2441" s="3">
        <v>1771.36</v>
      </c>
      <c r="I2441">
        <v>10</v>
      </c>
      <c r="J2441" s="3">
        <v>2917.2</v>
      </c>
      <c r="K2441" s="34">
        <v>2214.1999999999998</v>
      </c>
      <c r="L2441">
        <v>703</v>
      </c>
      <c r="M2441">
        <v>24.1</v>
      </c>
      <c r="N2441">
        <v>0</v>
      </c>
      <c r="O2441">
        <v>0</v>
      </c>
      <c r="P2441">
        <v>0.12</v>
      </c>
      <c r="Q2441">
        <v>84.97</v>
      </c>
      <c r="S2441" t="s">
        <v>5385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F2442" t="s">
        <v>24</v>
      </c>
      <c r="G2442">
        <v>505</v>
      </c>
      <c r="H2442" s="3">
        <v>4317.75</v>
      </c>
      <c r="I2442">
        <v>210</v>
      </c>
      <c r="J2442" s="3">
        <v>2871.25</v>
      </c>
      <c r="K2442" s="34">
        <v>1710.63</v>
      </c>
      <c r="L2442" s="3">
        <v>1160.6199999999999</v>
      </c>
      <c r="M2442">
        <v>40.42</v>
      </c>
      <c r="N2442">
        <v>0</v>
      </c>
      <c r="O2442">
        <v>0</v>
      </c>
      <c r="P2442">
        <v>0.12</v>
      </c>
      <c r="Q2442">
        <v>85.09</v>
      </c>
      <c r="S2442" t="s">
        <v>5385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F2443" t="s">
        <v>24</v>
      </c>
      <c r="G2443">
        <v>288</v>
      </c>
      <c r="H2443" s="3">
        <v>2730.24</v>
      </c>
      <c r="I2443">
        <v>177</v>
      </c>
      <c r="J2443" s="3">
        <v>2759.23</v>
      </c>
      <c r="K2443" s="34">
        <v>1601.46</v>
      </c>
      <c r="L2443" s="3">
        <v>1157.77</v>
      </c>
      <c r="M2443">
        <v>41.96</v>
      </c>
      <c r="N2443">
        <v>0</v>
      </c>
      <c r="O2443">
        <v>0</v>
      </c>
      <c r="P2443">
        <v>0.12</v>
      </c>
      <c r="Q2443">
        <v>85.21</v>
      </c>
      <c r="S2443" t="s">
        <v>5385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F2444" t="s">
        <v>24</v>
      </c>
      <c r="G2444">
        <v>36</v>
      </c>
      <c r="H2444" s="3">
        <v>1910.52</v>
      </c>
      <c r="I2444">
        <v>42</v>
      </c>
      <c r="J2444" s="3">
        <v>2624.47</v>
      </c>
      <c r="K2444" s="34">
        <v>2184</v>
      </c>
      <c r="L2444">
        <v>440.47</v>
      </c>
      <c r="M2444">
        <v>16.78</v>
      </c>
      <c r="N2444">
        <v>0</v>
      </c>
      <c r="O2444">
        <v>0</v>
      </c>
      <c r="P2444">
        <v>0.11</v>
      </c>
      <c r="Q2444">
        <v>85.32</v>
      </c>
      <c r="S2444" t="s">
        <v>5385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F2445" t="s">
        <v>24</v>
      </c>
      <c r="G2445">
        <v>36</v>
      </c>
      <c r="H2445" s="3">
        <v>4953.96</v>
      </c>
      <c r="I2445">
        <v>16</v>
      </c>
      <c r="J2445" s="3">
        <v>2560.88</v>
      </c>
      <c r="K2445" s="34">
        <v>2201.7600000000002</v>
      </c>
      <c r="L2445">
        <v>359.12</v>
      </c>
      <c r="M2445">
        <v>14.02</v>
      </c>
      <c r="N2445">
        <v>0</v>
      </c>
      <c r="O2445">
        <v>0</v>
      </c>
      <c r="P2445">
        <v>0.11</v>
      </c>
      <c r="Q2445">
        <v>85.43</v>
      </c>
      <c r="S2445" t="s">
        <v>5385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F2446" t="s">
        <v>24</v>
      </c>
      <c r="G2446">
        <v>46</v>
      </c>
      <c r="H2446" s="3">
        <v>6939.1</v>
      </c>
      <c r="I2446">
        <v>10</v>
      </c>
      <c r="J2446" s="3">
        <v>2415.25</v>
      </c>
      <c r="K2446" s="34">
        <v>1508.5</v>
      </c>
      <c r="L2446">
        <v>906.75</v>
      </c>
      <c r="M2446">
        <v>37.54</v>
      </c>
      <c r="N2446">
        <v>0</v>
      </c>
      <c r="O2446">
        <v>0</v>
      </c>
      <c r="P2446">
        <v>0.1</v>
      </c>
      <c r="Q2446">
        <v>85.53</v>
      </c>
      <c r="S2446" t="s">
        <v>5385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F2447" t="s">
        <v>24</v>
      </c>
      <c r="G2447">
        <v>34</v>
      </c>
      <c r="H2447" s="3">
        <v>4678.74</v>
      </c>
      <c r="I2447">
        <v>14</v>
      </c>
      <c r="J2447" s="3">
        <v>2411.1999999999998</v>
      </c>
      <c r="K2447" s="34">
        <v>1926.54</v>
      </c>
      <c r="L2447">
        <v>484.66</v>
      </c>
      <c r="M2447">
        <v>20.100000000000001</v>
      </c>
      <c r="N2447">
        <v>0</v>
      </c>
      <c r="O2447">
        <v>0</v>
      </c>
      <c r="P2447">
        <v>0.1</v>
      </c>
      <c r="Q2447">
        <v>85.63</v>
      </c>
      <c r="S2447" t="s">
        <v>5385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F2448" t="s">
        <v>24</v>
      </c>
      <c r="G2448">
        <v>35</v>
      </c>
      <c r="H2448" s="3">
        <v>3952.9</v>
      </c>
      <c r="I2448">
        <v>14</v>
      </c>
      <c r="J2448" s="3">
        <v>2319.5700000000002</v>
      </c>
      <c r="K2448" s="34">
        <v>1581.16</v>
      </c>
      <c r="L2448">
        <v>738.41</v>
      </c>
      <c r="M2448">
        <v>31.83</v>
      </c>
      <c r="N2448">
        <v>0</v>
      </c>
      <c r="O2448">
        <v>0</v>
      </c>
      <c r="P2448">
        <v>0.1</v>
      </c>
      <c r="Q2448">
        <v>85.73</v>
      </c>
      <c r="S2448" t="s">
        <v>5385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F2449" t="s">
        <v>24</v>
      </c>
      <c r="G2449">
        <v>27</v>
      </c>
      <c r="H2449" s="3">
        <v>3715.47</v>
      </c>
      <c r="I2449">
        <v>14</v>
      </c>
      <c r="J2449" s="3">
        <v>2249.79</v>
      </c>
      <c r="K2449" s="34">
        <v>1926.54</v>
      </c>
      <c r="L2449">
        <v>323.25</v>
      </c>
      <c r="M2449">
        <v>14.37</v>
      </c>
      <c r="N2449">
        <v>0</v>
      </c>
      <c r="O2449">
        <v>0</v>
      </c>
      <c r="P2449">
        <v>0.1</v>
      </c>
      <c r="Q2449">
        <v>85.83</v>
      </c>
      <c r="S2449" t="s">
        <v>5385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F2450" t="s">
        <v>24</v>
      </c>
      <c r="G2450">
        <v>48</v>
      </c>
      <c r="H2450" s="3">
        <v>5610.24</v>
      </c>
      <c r="I2450">
        <v>18</v>
      </c>
      <c r="J2450" s="3">
        <v>2171.7399999999998</v>
      </c>
      <c r="K2450" s="34">
        <v>2103.84</v>
      </c>
      <c r="L2450">
        <v>67.900000000000006</v>
      </c>
      <c r="M2450">
        <v>3.13</v>
      </c>
      <c r="N2450">
        <v>0</v>
      </c>
      <c r="O2450">
        <v>0</v>
      </c>
      <c r="P2450">
        <v>0.09</v>
      </c>
      <c r="Q2450">
        <v>85.92</v>
      </c>
      <c r="S2450" t="s">
        <v>5385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F2451" t="s">
        <v>24</v>
      </c>
      <c r="G2451">
        <v>15</v>
      </c>
      <c r="H2451" s="3">
        <v>2064.15</v>
      </c>
      <c r="I2451">
        <v>13</v>
      </c>
      <c r="J2451" s="3">
        <v>2163.8000000000002</v>
      </c>
      <c r="K2451" s="34">
        <v>1788.93</v>
      </c>
      <c r="L2451">
        <v>374.87</v>
      </c>
      <c r="M2451">
        <v>17.32</v>
      </c>
      <c r="N2451">
        <v>0</v>
      </c>
      <c r="O2451">
        <v>0</v>
      </c>
      <c r="P2451">
        <v>0.09</v>
      </c>
      <c r="Q2451">
        <v>86.01</v>
      </c>
      <c r="S2451" t="s">
        <v>5385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84115</v>
      </c>
      <c r="C2452" t="s">
        <v>4921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F2452" t="s">
        <v>24</v>
      </c>
      <c r="G2452">
        <v>21</v>
      </c>
      <c r="H2452" s="3">
        <v>2454.48</v>
      </c>
      <c r="I2452">
        <v>14</v>
      </c>
      <c r="J2452" s="3">
        <v>2155.86</v>
      </c>
      <c r="K2452" s="34">
        <v>1636.32</v>
      </c>
      <c r="L2452">
        <v>519.54</v>
      </c>
      <c r="M2452">
        <v>24.1</v>
      </c>
      <c r="N2452">
        <v>0</v>
      </c>
      <c r="O2452">
        <v>0</v>
      </c>
      <c r="P2452">
        <v>0.09</v>
      </c>
      <c r="Q2452">
        <v>86.11</v>
      </c>
      <c r="S2452" t="s">
        <v>5385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84114</v>
      </c>
      <c r="C2453" t="s">
        <v>580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F2453" t="s">
        <v>24</v>
      </c>
      <c r="G2453">
        <v>69</v>
      </c>
      <c r="H2453" s="3">
        <v>8064.72</v>
      </c>
      <c r="I2453">
        <v>14</v>
      </c>
      <c r="J2453" s="3">
        <v>2155.86</v>
      </c>
      <c r="K2453" s="34">
        <v>1636.32</v>
      </c>
      <c r="L2453">
        <v>519.54</v>
      </c>
      <c r="M2453">
        <v>24.1</v>
      </c>
      <c r="N2453">
        <v>0</v>
      </c>
      <c r="O2453">
        <v>0</v>
      </c>
      <c r="P2453">
        <v>0.09</v>
      </c>
      <c r="Q2453">
        <v>86.2</v>
      </c>
      <c r="S2453" t="s">
        <v>5385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F2454" t="s">
        <v>24</v>
      </c>
      <c r="G2454">
        <v>56</v>
      </c>
      <c r="H2454" s="3">
        <v>6545.28</v>
      </c>
      <c r="I2454">
        <v>13</v>
      </c>
      <c r="J2454" s="3">
        <v>2085.92</v>
      </c>
      <c r="K2454" s="34">
        <v>1519.44</v>
      </c>
      <c r="L2454">
        <v>566.48</v>
      </c>
      <c r="M2454">
        <v>27.16</v>
      </c>
      <c r="N2454">
        <v>0</v>
      </c>
      <c r="O2454">
        <v>0</v>
      </c>
      <c r="P2454">
        <v>0.09</v>
      </c>
      <c r="Q2454">
        <v>86.29</v>
      </c>
      <c r="S2454" t="s">
        <v>5385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F2455" t="s">
        <v>24</v>
      </c>
      <c r="G2455">
        <v>8</v>
      </c>
      <c r="H2455" s="3">
        <v>2108.16</v>
      </c>
      <c r="I2455">
        <v>6</v>
      </c>
      <c r="J2455" s="3">
        <v>2083.14</v>
      </c>
      <c r="K2455" s="34">
        <v>1581.12</v>
      </c>
      <c r="L2455">
        <v>502.02</v>
      </c>
      <c r="M2455">
        <v>24.1</v>
      </c>
      <c r="N2455">
        <v>0</v>
      </c>
      <c r="O2455">
        <v>0</v>
      </c>
      <c r="P2455">
        <v>0.09</v>
      </c>
      <c r="Q2455">
        <v>86.38</v>
      </c>
      <c r="S2455" t="s">
        <v>5385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F2456" t="s">
        <v>24</v>
      </c>
      <c r="G2456">
        <v>27</v>
      </c>
      <c r="H2456" s="3">
        <v>1718.01</v>
      </c>
      <c r="I2456">
        <v>19</v>
      </c>
      <c r="J2456" s="3">
        <v>2048.7199999999998</v>
      </c>
      <c r="K2456" s="34">
        <v>1208.97</v>
      </c>
      <c r="L2456">
        <v>839.75</v>
      </c>
      <c r="M2456">
        <v>40.99</v>
      </c>
      <c r="N2456">
        <v>0</v>
      </c>
      <c r="O2456">
        <v>0</v>
      </c>
      <c r="P2456">
        <v>0.09</v>
      </c>
      <c r="Q2456">
        <v>86.46</v>
      </c>
      <c r="S2456" t="s">
        <v>5385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F2457" t="s">
        <v>24</v>
      </c>
      <c r="G2457">
        <v>4</v>
      </c>
      <c r="H2457">
        <v>336.84</v>
      </c>
      <c r="I2457">
        <v>14</v>
      </c>
      <c r="J2457" s="3">
        <v>2047.55</v>
      </c>
      <c r="K2457" s="34">
        <v>1178.94</v>
      </c>
      <c r="L2457">
        <v>868.61</v>
      </c>
      <c r="M2457">
        <v>42.42</v>
      </c>
      <c r="N2457">
        <v>0</v>
      </c>
      <c r="O2457">
        <v>0</v>
      </c>
      <c r="P2457">
        <v>0.09</v>
      </c>
      <c r="Q2457">
        <v>86.55</v>
      </c>
      <c r="S2457" t="s">
        <v>5385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F2458" t="s">
        <v>24</v>
      </c>
      <c r="G2458">
        <v>18</v>
      </c>
      <c r="H2458" s="3">
        <v>1800.36</v>
      </c>
      <c r="I2458">
        <v>16</v>
      </c>
      <c r="J2458" s="3">
        <v>2033.92</v>
      </c>
      <c r="K2458" s="34">
        <v>1600.32</v>
      </c>
      <c r="L2458">
        <v>433.6</v>
      </c>
      <c r="M2458">
        <v>21.32</v>
      </c>
      <c r="N2458">
        <v>0</v>
      </c>
      <c r="O2458">
        <v>0</v>
      </c>
      <c r="P2458">
        <v>0.09</v>
      </c>
      <c r="Q2458">
        <v>86.64</v>
      </c>
      <c r="S2458" t="s">
        <v>5385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F2459" t="s">
        <v>24</v>
      </c>
      <c r="G2459">
        <v>18</v>
      </c>
      <c r="H2459" s="3">
        <v>2649.42</v>
      </c>
      <c r="I2459">
        <v>11</v>
      </c>
      <c r="J2459" s="3">
        <v>2031.92</v>
      </c>
      <c r="K2459" s="34">
        <v>1619.09</v>
      </c>
      <c r="L2459">
        <v>412.83</v>
      </c>
      <c r="M2459">
        <v>20.32</v>
      </c>
      <c r="N2459">
        <v>0</v>
      </c>
      <c r="O2459">
        <v>0</v>
      </c>
      <c r="P2459">
        <v>0.09</v>
      </c>
      <c r="Q2459">
        <v>86.73</v>
      </c>
      <c r="S2459" t="s">
        <v>5385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F2460" t="s">
        <v>24</v>
      </c>
      <c r="G2460">
        <v>46</v>
      </c>
      <c r="H2460" s="3">
        <v>2441.2199999999998</v>
      </c>
      <c r="I2460">
        <v>29</v>
      </c>
      <c r="J2460" s="3">
        <v>1966.03</v>
      </c>
      <c r="K2460" s="34">
        <v>1399.83</v>
      </c>
      <c r="L2460">
        <v>566.20000000000005</v>
      </c>
      <c r="M2460">
        <v>28.8</v>
      </c>
      <c r="N2460">
        <v>0</v>
      </c>
      <c r="O2460">
        <v>0</v>
      </c>
      <c r="P2460">
        <v>0.08</v>
      </c>
      <c r="Q2460">
        <v>86.81</v>
      </c>
      <c r="S2460" t="s">
        <v>5385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F2461" t="s">
        <v>24</v>
      </c>
      <c r="G2461">
        <v>22</v>
      </c>
      <c r="H2461" s="3">
        <v>3396.8</v>
      </c>
      <c r="I2461">
        <v>10</v>
      </c>
      <c r="J2461" s="3">
        <v>1939.2</v>
      </c>
      <c r="K2461" s="34">
        <v>1471.9</v>
      </c>
      <c r="L2461">
        <v>467.3</v>
      </c>
      <c r="M2461">
        <v>24.1</v>
      </c>
      <c r="N2461">
        <v>0</v>
      </c>
      <c r="O2461">
        <v>0</v>
      </c>
      <c r="P2461">
        <v>0.08</v>
      </c>
      <c r="Q2461">
        <v>86.89</v>
      </c>
      <c r="S2461" t="s">
        <v>5385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F2462" t="s">
        <v>24</v>
      </c>
      <c r="G2462">
        <v>79</v>
      </c>
      <c r="H2462" s="3">
        <v>10871.19</v>
      </c>
      <c r="I2462">
        <v>10</v>
      </c>
      <c r="J2462" s="3">
        <v>1931.37</v>
      </c>
      <c r="K2462" s="34">
        <v>1376.1</v>
      </c>
      <c r="L2462">
        <v>555.27</v>
      </c>
      <c r="M2462">
        <v>28.75</v>
      </c>
      <c r="N2462">
        <v>0</v>
      </c>
      <c r="O2462">
        <v>0</v>
      </c>
      <c r="P2462">
        <v>0.08</v>
      </c>
      <c r="Q2462">
        <v>86.98</v>
      </c>
      <c r="S2462" t="s">
        <v>5385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F2463" t="s">
        <v>24</v>
      </c>
      <c r="G2463">
        <v>76</v>
      </c>
      <c r="H2463" s="3">
        <v>1763.96</v>
      </c>
      <c r="I2463">
        <v>45</v>
      </c>
      <c r="J2463" s="3">
        <v>1930</v>
      </c>
      <c r="K2463" s="34">
        <v>1044.45</v>
      </c>
      <c r="L2463">
        <v>885.55</v>
      </c>
      <c r="M2463">
        <v>45.88</v>
      </c>
      <c r="N2463">
        <v>0</v>
      </c>
      <c r="O2463">
        <v>0</v>
      </c>
      <c r="P2463">
        <v>0.08</v>
      </c>
      <c r="Q2463">
        <v>87.06</v>
      </c>
      <c r="S2463" t="s">
        <v>5385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F2464" t="s">
        <v>24</v>
      </c>
      <c r="G2464">
        <v>134</v>
      </c>
      <c r="H2464" s="3">
        <v>2448.1799999999998</v>
      </c>
      <c r="I2464">
        <v>56</v>
      </c>
      <c r="J2464" s="3">
        <v>1920.22</v>
      </c>
      <c r="K2464" s="34">
        <v>1023.12</v>
      </c>
      <c r="L2464">
        <v>897.1</v>
      </c>
      <c r="M2464">
        <v>46.72</v>
      </c>
      <c r="N2464">
        <v>0</v>
      </c>
      <c r="O2464">
        <v>0</v>
      </c>
      <c r="P2464">
        <v>0.08</v>
      </c>
      <c r="Q2464">
        <v>87.14</v>
      </c>
      <c r="S2464" t="s">
        <v>5385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F2465" t="s">
        <v>24</v>
      </c>
      <c r="G2465">
        <v>26</v>
      </c>
      <c r="H2465" s="3">
        <v>2407.34</v>
      </c>
      <c r="I2465">
        <v>15</v>
      </c>
      <c r="J2465" s="3">
        <v>1859.87</v>
      </c>
      <c r="K2465" s="34">
        <v>1388.85</v>
      </c>
      <c r="L2465">
        <v>471.02</v>
      </c>
      <c r="M2465">
        <v>25.33</v>
      </c>
      <c r="N2465">
        <v>0</v>
      </c>
      <c r="O2465">
        <v>0</v>
      </c>
      <c r="P2465">
        <v>0.08</v>
      </c>
      <c r="Q2465">
        <v>87.22</v>
      </c>
      <c r="S2465" t="s">
        <v>5385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F2466" t="s">
        <v>24</v>
      </c>
      <c r="G2466">
        <v>64</v>
      </c>
      <c r="H2466" s="3">
        <v>3396.48</v>
      </c>
      <c r="I2466">
        <v>31</v>
      </c>
      <c r="J2466" s="3">
        <v>1859.38</v>
      </c>
      <c r="K2466" s="34">
        <v>1570.15</v>
      </c>
      <c r="L2466">
        <v>289.23</v>
      </c>
      <c r="M2466">
        <v>15.56</v>
      </c>
      <c r="N2466">
        <v>0</v>
      </c>
      <c r="O2466">
        <v>0</v>
      </c>
      <c r="P2466">
        <v>0.08</v>
      </c>
      <c r="Q2466">
        <v>87.3</v>
      </c>
      <c r="S2466" t="s">
        <v>5385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F2467" t="s">
        <v>24</v>
      </c>
      <c r="G2467">
        <v>27</v>
      </c>
      <c r="H2467" s="3">
        <v>6485.94</v>
      </c>
      <c r="I2467">
        <v>6</v>
      </c>
      <c r="J2467" s="3">
        <v>1840.25</v>
      </c>
      <c r="K2467" s="34">
        <v>1455.13</v>
      </c>
      <c r="L2467">
        <v>385.12</v>
      </c>
      <c r="M2467">
        <v>20.93</v>
      </c>
      <c r="N2467">
        <v>0</v>
      </c>
      <c r="O2467">
        <v>0</v>
      </c>
      <c r="P2467">
        <v>0.08</v>
      </c>
      <c r="Q2467">
        <v>87.38</v>
      </c>
      <c r="S2467" t="s">
        <v>5385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F2468" t="s">
        <v>24</v>
      </c>
      <c r="G2468">
        <v>11</v>
      </c>
      <c r="H2468" s="3">
        <v>3848.79</v>
      </c>
      <c r="I2468">
        <v>4</v>
      </c>
      <c r="J2468" s="3">
        <v>1798.8</v>
      </c>
      <c r="K2468" s="34">
        <v>1365.32</v>
      </c>
      <c r="L2468">
        <v>433.48</v>
      </c>
      <c r="M2468">
        <v>24.1</v>
      </c>
      <c r="N2468">
        <v>0</v>
      </c>
      <c r="O2468">
        <v>0</v>
      </c>
      <c r="P2468">
        <v>0.08</v>
      </c>
      <c r="Q2468">
        <v>87.45</v>
      </c>
      <c r="S2468" t="s">
        <v>5385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F2469" t="s">
        <v>24</v>
      </c>
      <c r="G2469">
        <v>70</v>
      </c>
      <c r="H2469" s="3">
        <v>3640.7</v>
      </c>
      <c r="I2469">
        <v>26</v>
      </c>
      <c r="J2469" s="3">
        <v>1793.94</v>
      </c>
      <c r="K2469" s="34">
        <v>1352.26</v>
      </c>
      <c r="L2469">
        <v>441.68</v>
      </c>
      <c r="M2469">
        <v>24.62</v>
      </c>
      <c r="N2469">
        <v>0</v>
      </c>
      <c r="O2469">
        <v>0</v>
      </c>
      <c r="P2469">
        <v>0.08</v>
      </c>
      <c r="Q2469">
        <v>87.53</v>
      </c>
      <c r="S2469" t="s">
        <v>5385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F2470" t="s">
        <v>24</v>
      </c>
      <c r="G2470">
        <v>37</v>
      </c>
      <c r="H2470" s="3">
        <v>5091.57</v>
      </c>
      <c r="I2470">
        <v>8</v>
      </c>
      <c r="J2470" s="3">
        <v>1764.56</v>
      </c>
      <c r="K2470" s="34">
        <v>1100.8800000000001</v>
      </c>
      <c r="L2470">
        <v>663.68</v>
      </c>
      <c r="M2470">
        <v>37.61</v>
      </c>
      <c r="N2470">
        <v>0</v>
      </c>
      <c r="O2470">
        <v>0</v>
      </c>
      <c r="P2470">
        <v>0.08</v>
      </c>
      <c r="Q2470">
        <v>87.61</v>
      </c>
      <c r="S2470" t="s">
        <v>5385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F2471" t="s">
        <v>24</v>
      </c>
      <c r="G2471">
        <v>13</v>
      </c>
      <c r="H2471" s="3">
        <v>3453.32</v>
      </c>
      <c r="I2471">
        <v>4</v>
      </c>
      <c r="J2471" s="3">
        <v>1678.98</v>
      </c>
      <c r="K2471" s="34">
        <v>1062.56</v>
      </c>
      <c r="L2471">
        <v>616.41999999999996</v>
      </c>
      <c r="M2471">
        <v>36.71</v>
      </c>
      <c r="N2471">
        <v>0</v>
      </c>
      <c r="O2471">
        <v>0</v>
      </c>
      <c r="P2471">
        <v>7.0000000000000007E-2</v>
      </c>
      <c r="Q2471">
        <v>87.68</v>
      </c>
      <c r="S2471" t="s">
        <v>5385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F2472" t="s">
        <v>24</v>
      </c>
      <c r="G2472">
        <v>133</v>
      </c>
      <c r="H2472" s="3">
        <v>6604.78</v>
      </c>
      <c r="I2472">
        <v>26</v>
      </c>
      <c r="J2472" s="3">
        <v>1594.22</v>
      </c>
      <c r="K2472" s="34">
        <v>1291.1600000000001</v>
      </c>
      <c r="L2472">
        <v>303.06</v>
      </c>
      <c r="M2472">
        <v>19.010000000000002</v>
      </c>
      <c r="N2472">
        <v>0</v>
      </c>
      <c r="O2472">
        <v>0</v>
      </c>
      <c r="P2472">
        <v>7.0000000000000007E-2</v>
      </c>
      <c r="Q2472">
        <v>87.75</v>
      </c>
      <c r="S2472" t="s">
        <v>5385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F2473" t="s">
        <v>24</v>
      </c>
      <c r="G2473">
        <v>25</v>
      </c>
      <c r="H2473" s="3">
        <v>4252.25</v>
      </c>
      <c r="I2473">
        <v>5</v>
      </c>
      <c r="J2473" s="3">
        <v>1582.19</v>
      </c>
      <c r="K2473" s="34">
        <v>850.45</v>
      </c>
      <c r="L2473">
        <v>731.74</v>
      </c>
      <c r="M2473">
        <v>46.25</v>
      </c>
      <c r="N2473">
        <v>0</v>
      </c>
      <c r="O2473">
        <v>0</v>
      </c>
      <c r="P2473">
        <v>7.0000000000000007E-2</v>
      </c>
      <c r="Q2473">
        <v>87.81</v>
      </c>
      <c r="S2473" t="s">
        <v>5385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F2474" t="s">
        <v>24</v>
      </c>
      <c r="G2474">
        <v>46</v>
      </c>
      <c r="H2474" s="3">
        <v>3027.72</v>
      </c>
      <c r="I2474">
        <v>19</v>
      </c>
      <c r="J2474" s="3">
        <v>1564.08</v>
      </c>
      <c r="K2474" s="34">
        <v>1250.58</v>
      </c>
      <c r="L2474">
        <v>313.5</v>
      </c>
      <c r="M2474">
        <v>20.04</v>
      </c>
      <c r="N2474">
        <v>0</v>
      </c>
      <c r="O2474">
        <v>0</v>
      </c>
      <c r="P2474">
        <v>7.0000000000000007E-2</v>
      </c>
      <c r="Q2474">
        <v>87.88</v>
      </c>
      <c r="S2474" t="s">
        <v>5385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F2475" t="s">
        <v>24</v>
      </c>
      <c r="G2475">
        <v>12</v>
      </c>
      <c r="H2475" s="3">
        <v>1796.88</v>
      </c>
      <c r="I2475">
        <v>8</v>
      </c>
      <c r="J2475" s="3">
        <v>1562</v>
      </c>
      <c r="K2475" s="34">
        <v>1185.5999999999999</v>
      </c>
      <c r="L2475">
        <v>376.4</v>
      </c>
      <c r="M2475">
        <v>24.1</v>
      </c>
      <c r="N2475">
        <v>0</v>
      </c>
      <c r="O2475">
        <v>0</v>
      </c>
      <c r="P2475">
        <v>7.0000000000000007E-2</v>
      </c>
      <c r="Q2475">
        <v>87.95</v>
      </c>
      <c r="S2475" t="s">
        <v>5385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F2476" t="s">
        <v>24</v>
      </c>
      <c r="G2476">
        <v>0</v>
      </c>
      <c r="H2476">
        <v>0</v>
      </c>
      <c r="I2476">
        <v>11</v>
      </c>
      <c r="J2476" s="3">
        <v>1560.66</v>
      </c>
      <c r="K2476" s="34">
        <v>1207.8</v>
      </c>
      <c r="L2476">
        <v>352.86</v>
      </c>
      <c r="M2476">
        <v>22.61</v>
      </c>
      <c r="N2476">
        <v>0</v>
      </c>
      <c r="O2476">
        <v>0</v>
      </c>
      <c r="P2476">
        <v>7.0000000000000007E-2</v>
      </c>
      <c r="Q2476">
        <v>88.01</v>
      </c>
      <c r="S2476" t="s">
        <v>5385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F2477" t="s">
        <v>24</v>
      </c>
      <c r="G2477">
        <v>44</v>
      </c>
      <c r="H2477" s="3">
        <v>2335.08</v>
      </c>
      <c r="I2477">
        <v>24</v>
      </c>
      <c r="J2477" s="3">
        <v>1507.76</v>
      </c>
      <c r="K2477" s="34">
        <v>1248</v>
      </c>
      <c r="L2477">
        <v>259.76</v>
      </c>
      <c r="M2477">
        <v>17.23</v>
      </c>
      <c r="N2477">
        <v>0</v>
      </c>
      <c r="O2477">
        <v>0</v>
      </c>
      <c r="P2477">
        <v>0.06</v>
      </c>
      <c r="Q2477">
        <v>88.08</v>
      </c>
      <c r="S2477" t="s">
        <v>5385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F2478" t="s">
        <v>24</v>
      </c>
      <c r="G2478">
        <v>21</v>
      </c>
      <c r="H2478" s="3">
        <v>1901.13</v>
      </c>
      <c r="I2478">
        <v>11</v>
      </c>
      <c r="J2478" s="3">
        <v>1476.49</v>
      </c>
      <c r="K2478" s="34">
        <v>995.88</v>
      </c>
      <c r="L2478">
        <v>480.61</v>
      </c>
      <c r="M2478">
        <v>32.549999999999997</v>
      </c>
      <c r="N2478">
        <v>0</v>
      </c>
      <c r="O2478">
        <v>0</v>
      </c>
      <c r="P2478">
        <v>0.06</v>
      </c>
      <c r="Q2478">
        <v>88.14</v>
      </c>
      <c r="S2478" t="s">
        <v>5385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F2479" t="s">
        <v>24</v>
      </c>
      <c r="G2479">
        <v>39</v>
      </c>
      <c r="H2479" s="3">
        <v>4605.8999999999996</v>
      </c>
      <c r="I2479">
        <v>8</v>
      </c>
      <c r="J2479" s="3">
        <v>1464.4</v>
      </c>
      <c r="K2479" s="34">
        <v>944.8</v>
      </c>
      <c r="L2479">
        <v>519.6</v>
      </c>
      <c r="M2479">
        <v>35.479999999999997</v>
      </c>
      <c r="N2479">
        <v>0</v>
      </c>
      <c r="O2479">
        <v>0</v>
      </c>
      <c r="P2479">
        <v>0.06</v>
      </c>
      <c r="Q2479">
        <v>88.2</v>
      </c>
      <c r="S2479" t="s">
        <v>5385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F2480" t="s">
        <v>24</v>
      </c>
      <c r="G2480">
        <v>11</v>
      </c>
      <c r="H2480" s="3">
        <v>3999.6</v>
      </c>
      <c r="I2480">
        <v>3</v>
      </c>
      <c r="J2480" s="3">
        <v>1437.12</v>
      </c>
      <c r="K2480" s="34">
        <v>1090.8</v>
      </c>
      <c r="L2480">
        <v>346.32</v>
      </c>
      <c r="M2480">
        <v>24.1</v>
      </c>
      <c r="N2480">
        <v>0</v>
      </c>
      <c r="O2480">
        <v>0</v>
      </c>
      <c r="P2480">
        <v>0.06</v>
      </c>
      <c r="Q2480">
        <v>88.27</v>
      </c>
      <c r="S2480" t="s">
        <v>5385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F2481" t="s">
        <v>24</v>
      </c>
      <c r="G2481">
        <v>52</v>
      </c>
      <c r="H2481" s="3">
        <v>1886.56</v>
      </c>
      <c r="I2481">
        <v>30</v>
      </c>
      <c r="J2481" s="3">
        <v>1421.33</v>
      </c>
      <c r="K2481" s="34">
        <v>1088.4000000000001</v>
      </c>
      <c r="L2481">
        <v>332.93</v>
      </c>
      <c r="M2481">
        <v>23.42</v>
      </c>
      <c r="N2481">
        <v>0</v>
      </c>
      <c r="O2481">
        <v>0</v>
      </c>
      <c r="P2481">
        <v>0.06</v>
      </c>
      <c r="Q2481">
        <v>88.33</v>
      </c>
      <c r="S2481" t="s">
        <v>5385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F2482" t="s">
        <v>24</v>
      </c>
      <c r="G2482">
        <v>105</v>
      </c>
      <c r="H2482" s="3">
        <v>9478.35</v>
      </c>
      <c r="I2482">
        <v>11</v>
      </c>
      <c r="J2482" s="3">
        <v>1350.23</v>
      </c>
      <c r="K2482" s="34">
        <v>992.97</v>
      </c>
      <c r="L2482">
        <v>357.26</v>
      </c>
      <c r="M2482">
        <v>26.46</v>
      </c>
      <c r="N2482">
        <v>0</v>
      </c>
      <c r="O2482">
        <v>0</v>
      </c>
      <c r="P2482">
        <v>0.06</v>
      </c>
      <c r="Q2482">
        <v>88.38</v>
      </c>
      <c r="S2482" t="s">
        <v>5385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F2483" t="s">
        <v>24</v>
      </c>
      <c r="G2483">
        <v>14</v>
      </c>
      <c r="H2483" s="3">
        <v>1013.46</v>
      </c>
      <c r="I2483">
        <v>11</v>
      </c>
      <c r="J2483" s="3">
        <v>1287.6600000000001</v>
      </c>
      <c r="K2483" s="34">
        <v>796.45</v>
      </c>
      <c r="L2483">
        <v>491.21</v>
      </c>
      <c r="M2483">
        <v>38.15</v>
      </c>
      <c r="N2483">
        <v>0</v>
      </c>
      <c r="O2483">
        <v>0</v>
      </c>
      <c r="P2483">
        <v>0.06</v>
      </c>
      <c r="Q2483">
        <v>88.44</v>
      </c>
      <c r="S2483" t="s">
        <v>5385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F2484" t="s">
        <v>24</v>
      </c>
      <c r="G2484">
        <v>32</v>
      </c>
      <c r="H2484" s="3">
        <v>1868.16</v>
      </c>
      <c r="I2484">
        <v>9</v>
      </c>
      <c r="J2484" s="3">
        <v>1229.03</v>
      </c>
      <c r="K2484" s="34">
        <v>525.41999999999996</v>
      </c>
      <c r="L2484">
        <v>703.61</v>
      </c>
      <c r="M2484">
        <v>57.25</v>
      </c>
      <c r="N2484">
        <v>0</v>
      </c>
      <c r="O2484">
        <v>0</v>
      </c>
      <c r="P2484">
        <v>0.05</v>
      </c>
      <c r="Q2484">
        <v>88.49</v>
      </c>
      <c r="S2484" t="s">
        <v>5385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F2485" t="s">
        <v>24</v>
      </c>
      <c r="G2485">
        <v>181</v>
      </c>
      <c r="H2485" s="3">
        <v>1257.95</v>
      </c>
      <c r="I2485">
        <v>131</v>
      </c>
      <c r="J2485" s="3">
        <v>1227.24</v>
      </c>
      <c r="K2485" s="34">
        <v>910.45</v>
      </c>
      <c r="L2485">
        <v>316.79000000000002</v>
      </c>
      <c r="M2485">
        <v>25.81</v>
      </c>
      <c r="N2485">
        <v>0</v>
      </c>
      <c r="O2485">
        <v>0</v>
      </c>
      <c r="P2485">
        <v>0.05</v>
      </c>
      <c r="Q2485">
        <v>88.54</v>
      </c>
      <c r="S2485" t="s">
        <v>5385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F2486" t="s">
        <v>24</v>
      </c>
      <c r="G2486">
        <v>45</v>
      </c>
      <c r="H2486" s="3">
        <v>2388.15</v>
      </c>
      <c r="I2486">
        <v>19</v>
      </c>
      <c r="J2486" s="3">
        <v>1210.46</v>
      </c>
      <c r="K2486" s="34">
        <v>988</v>
      </c>
      <c r="L2486">
        <v>222.46</v>
      </c>
      <c r="M2486">
        <v>18.38</v>
      </c>
      <c r="N2486">
        <v>0</v>
      </c>
      <c r="O2486">
        <v>0</v>
      </c>
      <c r="P2486">
        <v>0.05</v>
      </c>
      <c r="Q2486">
        <v>88.6</v>
      </c>
      <c r="S2486" t="s">
        <v>5385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F2487" t="s">
        <v>24</v>
      </c>
      <c r="G2487">
        <v>16</v>
      </c>
      <c r="H2487" s="3">
        <v>2630.72</v>
      </c>
      <c r="I2487">
        <v>5</v>
      </c>
      <c r="J2487" s="3">
        <v>1153</v>
      </c>
      <c r="K2487" s="34">
        <v>822.1</v>
      </c>
      <c r="L2487">
        <v>330.9</v>
      </c>
      <c r="M2487">
        <v>28.7</v>
      </c>
      <c r="N2487">
        <v>0</v>
      </c>
      <c r="O2487">
        <v>0</v>
      </c>
      <c r="P2487">
        <v>0.05</v>
      </c>
      <c r="Q2487">
        <v>88.65</v>
      </c>
      <c r="S2487" t="s">
        <v>5385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F2488" t="s">
        <v>24</v>
      </c>
      <c r="G2488">
        <v>28</v>
      </c>
      <c r="H2488" s="3">
        <v>1634.64</v>
      </c>
      <c r="I2488">
        <v>14</v>
      </c>
      <c r="J2488" s="3">
        <v>1121.94</v>
      </c>
      <c r="K2488" s="34">
        <v>817.32</v>
      </c>
      <c r="L2488">
        <v>304.62</v>
      </c>
      <c r="M2488">
        <v>27.15</v>
      </c>
      <c r="N2488">
        <v>0</v>
      </c>
      <c r="O2488">
        <v>0</v>
      </c>
      <c r="P2488">
        <v>0.05</v>
      </c>
      <c r="Q2488">
        <v>88.69</v>
      </c>
      <c r="S2488" t="s">
        <v>5385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F2489" t="s">
        <v>24</v>
      </c>
      <c r="G2489">
        <v>23</v>
      </c>
      <c r="H2489" s="3">
        <v>3165.03</v>
      </c>
      <c r="I2489">
        <v>7</v>
      </c>
      <c r="J2489" s="3">
        <v>1121.78</v>
      </c>
      <c r="K2489" s="34">
        <v>963.27</v>
      </c>
      <c r="L2489">
        <v>158.51</v>
      </c>
      <c r="M2489">
        <v>14.13</v>
      </c>
      <c r="N2489">
        <v>0</v>
      </c>
      <c r="O2489">
        <v>0</v>
      </c>
      <c r="P2489">
        <v>0.05</v>
      </c>
      <c r="Q2489">
        <v>88.74</v>
      </c>
      <c r="S2489" t="s">
        <v>5385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F2490" t="s">
        <v>24</v>
      </c>
      <c r="G2490">
        <v>27</v>
      </c>
      <c r="H2490" s="3">
        <v>1048.4100000000001</v>
      </c>
      <c r="I2490">
        <v>23</v>
      </c>
      <c r="J2490" s="3">
        <v>1090.5</v>
      </c>
      <c r="K2490" s="34">
        <v>893.09</v>
      </c>
      <c r="L2490">
        <v>197.41</v>
      </c>
      <c r="M2490">
        <v>18.100000000000001</v>
      </c>
      <c r="N2490">
        <v>0</v>
      </c>
      <c r="O2490">
        <v>0</v>
      </c>
      <c r="P2490">
        <v>0.05</v>
      </c>
      <c r="Q2490">
        <v>88.79</v>
      </c>
      <c r="S2490" t="s">
        <v>5385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F2491" t="s">
        <v>24</v>
      </c>
      <c r="G2491">
        <v>169</v>
      </c>
      <c r="H2491" s="3">
        <v>1184.69</v>
      </c>
      <c r="I2491">
        <v>82</v>
      </c>
      <c r="J2491" s="3">
        <v>1082.3900000000001</v>
      </c>
      <c r="K2491" s="34">
        <v>574.82000000000005</v>
      </c>
      <c r="L2491">
        <v>507.57</v>
      </c>
      <c r="M2491">
        <v>46.89</v>
      </c>
      <c r="N2491">
        <v>0</v>
      </c>
      <c r="O2491">
        <v>0</v>
      </c>
      <c r="P2491">
        <v>0.05</v>
      </c>
      <c r="Q2491">
        <v>88.83</v>
      </c>
      <c r="S2491" t="s">
        <v>5385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F2492" t="s">
        <v>24</v>
      </c>
      <c r="G2492">
        <v>30</v>
      </c>
      <c r="H2492" s="3">
        <v>1911</v>
      </c>
      <c r="I2492">
        <v>9</v>
      </c>
      <c r="J2492" s="3">
        <v>1060.22</v>
      </c>
      <c r="K2492" s="34">
        <v>552.02</v>
      </c>
      <c r="L2492">
        <v>508.2</v>
      </c>
      <c r="M2492">
        <v>47.93</v>
      </c>
      <c r="N2492">
        <v>0</v>
      </c>
      <c r="O2492">
        <v>0</v>
      </c>
      <c r="P2492">
        <v>0.05</v>
      </c>
      <c r="Q2492">
        <v>88.88</v>
      </c>
      <c r="S2492" t="s">
        <v>5385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F2493" t="s">
        <v>24</v>
      </c>
      <c r="G2493">
        <v>54</v>
      </c>
      <c r="H2493" s="3">
        <v>6311.52</v>
      </c>
      <c r="I2493">
        <v>5</v>
      </c>
      <c r="J2493" s="3">
        <v>1000.46</v>
      </c>
      <c r="K2493" s="34">
        <v>584.4</v>
      </c>
      <c r="L2493">
        <v>416.06</v>
      </c>
      <c r="M2493">
        <v>41.59</v>
      </c>
      <c r="N2493">
        <v>0</v>
      </c>
      <c r="O2493">
        <v>0</v>
      </c>
      <c r="P2493">
        <v>0.04</v>
      </c>
      <c r="Q2493">
        <v>88.92</v>
      </c>
      <c r="S2493" t="s">
        <v>5385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F2494" t="s">
        <v>24</v>
      </c>
      <c r="G2494">
        <v>35</v>
      </c>
      <c r="H2494" s="3">
        <v>2419.1999999999998</v>
      </c>
      <c r="I2494">
        <v>9</v>
      </c>
      <c r="J2494">
        <v>969.8</v>
      </c>
      <c r="K2494" s="34">
        <v>622.08000000000004</v>
      </c>
      <c r="L2494">
        <v>347.72</v>
      </c>
      <c r="M2494">
        <v>35.85</v>
      </c>
      <c r="N2494">
        <v>0</v>
      </c>
      <c r="O2494">
        <v>0</v>
      </c>
      <c r="P2494">
        <v>0.04</v>
      </c>
      <c r="Q2494">
        <v>88.96</v>
      </c>
      <c r="S2494" t="s">
        <v>5385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F2495" t="s">
        <v>24</v>
      </c>
      <c r="G2495">
        <v>8</v>
      </c>
      <c r="H2495">
        <v>429.2</v>
      </c>
      <c r="I2495">
        <v>11</v>
      </c>
      <c r="J2495">
        <v>968.72</v>
      </c>
      <c r="K2495" s="34">
        <v>590.15</v>
      </c>
      <c r="L2495">
        <v>378.57</v>
      </c>
      <c r="M2495">
        <v>39.08</v>
      </c>
      <c r="N2495">
        <v>0</v>
      </c>
      <c r="O2495">
        <v>0</v>
      </c>
      <c r="P2495">
        <v>0.04</v>
      </c>
      <c r="Q2495">
        <v>89</v>
      </c>
      <c r="S2495" t="s">
        <v>5385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F2496" t="s">
        <v>24</v>
      </c>
      <c r="G2496">
        <v>20</v>
      </c>
      <c r="H2496" s="3">
        <v>3155.8</v>
      </c>
      <c r="I2496">
        <v>5</v>
      </c>
      <c r="J2496">
        <v>967.54</v>
      </c>
      <c r="K2496" s="34">
        <v>788.95</v>
      </c>
      <c r="L2496">
        <v>178.59</v>
      </c>
      <c r="M2496">
        <v>18.46</v>
      </c>
      <c r="N2496">
        <v>0</v>
      </c>
      <c r="O2496">
        <v>0</v>
      </c>
      <c r="P2496">
        <v>0.04</v>
      </c>
      <c r="Q2496">
        <v>89.05</v>
      </c>
      <c r="S2496" t="s">
        <v>5385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F2497" t="s">
        <v>24</v>
      </c>
      <c r="G2497">
        <v>16</v>
      </c>
      <c r="H2497" s="3">
        <v>1376.64</v>
      </c>
      <c r="I2497">
        <v>8</v>
      </c>
      <c r="J2497">
        <v>906.8</v>
      </c>
      <c r="K2497" s="34">
        <v>688.24</v>
      </c>
      <c r="L2497">
        <v>218.56</v>
      </c>
      <c r="M2497">
        <v>24.1</v>
      </c>
      <c r="N2497">
        <v>0</v>
      </c>
      <c r="O2497">
        <v>0</v>
      </c>
      <c r="P2497">
        <v>0.04</v>
      </c>
      <c r="Q2497">
        <v>89.08</v>
      </c>
      <c r="S2497" t="s">
        <v>5385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F2498" t="s">
        <v>24</v>
      </c>
      <c r="G2498">
        <v>74</v>
      </c>
      <c r="H2498" s="3">
        <v>3480.96</v>
      </c>
      <c r="I2498">
        <v>15</v>
      </c>
      <c r="J2498">
        <v>899.7</v>
      </c>
      <c r="K2498" s="34">
        <v>705.6</v>
      </c>
      <c r="L2498">
        <v>194.1</v>
      </c>
      <c r="M2498">
        <v>21.57</v>
      </c>
      <c r="N2498">
        <v>0</v>
      </c>
      <c r="O2498">
        <v>0</v>
      </c>
      <c r="P2498">
        <v>0.04</v>
      </c>
      <c r="Q2498">
        <v>89.12</v>
      </c>
      <c r="S2498" t="s">
        <v>5385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F2499" t="s">
        <v>24</v>
      </c>
      <c r="G2499">
        <v>17</v>
      </c>
      <c r="H2499" s="3">
        <v>1332.8</v>
      </c>
      <c r="I2499">
        <v>8</v>
      </c>
      <c r="J2499">
        <v>899.39</v>
      </c>
      <c r="K2499" s="34">
        <v>627.20000000000005</v>
      </c>
      <c r="L2499">
        <v>272.19</v>
      </c>
      <c r="M2499">
        <v>30.26</v>
      </c>
      <c r="N2499">
        <v>0</v>
      </c>
      <c r="O2499">
        <v>0</v>
      </c>
      <c r="P2499">
        <v>0.04</v>
      </c>
      <c r="Q2499">
        <v>89.16</v>
      </c>
      <c r="S2499" t="s">
        <v>5385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F2500" t="s">
        <v>24</v>
      </c>
      <c r="G2500">
        <v>38</v>
      </c>
      <c r="H2500" s="3">
        <v>2016.66</v>
      </c>
      <c r="I2500">
        <v>12</v>
      </c>
      <c r="J2500">
        <v>899.27</v>
      </c>
      <c r="K2500" s="34">
        <v>682.56</v>
      </c>
      <c r="L2500">
        <v>216.71</v>
      </c>
      <c r="M2500">
        <v>24.1</v>
      </c>
      <c r="N2500">
        <v>0</v>
      </c>
      <c r="O2500">
        <v>0</v>
      </c>
      <c r="P2500">
        <v>0.04</v>
      </c>
      <c r="Q2500">
        <v>89.2</v>
      </c>
      <c r="S2500" t="s">
        <v>5385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F2501" t="s">
        <v>24</v>
      </c>
      <c r="G2501">
        <v>34</v>
      </c>
      <c r="H2501" s="3">
        <v>1493.62</v>
      </c>
      <c r="I2501">
        <v>16</v>
      </c>
      <c r="J2501">
        <v>884</v>
      </c>
      <c r="K2501" s="34">
        <v>702.88</v>
      </c>
      <c r="L2501">
        <v>181.12</v>
      </c>
      <c r="M2501">
        <v>20.49</v>
      </c>
      <c r="N2501">
        <v>0</v>
      </c>
      <c r="O2501">
        <v>0</v>
      </c>
      <c r="P2501">
        <v>0.04</v>
      </c>
      <c r="Q2501">
        <v>89.24</v>
      </c>
      <c r="S2501" t="s">
        <v>5385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F2502" t="s">
        <v>24</v>
      </c>
      <c r="G2502">
        <v>8</v>
      </c>
      <c r="H2502">
        <v>591.20000000000005</v>
      </c>
      <c r="I2502">
        <v>9</v>
      </c>
      <c r="J2502">
        <v>876.33</v>
      </c>
      <c r="K2502" s="34">
        <v>665.1</v>
      </c>
      <c r="L2502">
        <v>211.23</v>
      </c>
      <c r="M2502">
        <v>24.1</v>
      </c>
      <c r="N2502">
        <v>0</v>
      </c>
      <c r="O2502">
        <v>0</v>
      </c>
      <c r="P2502">
        <v>0.04</v>
      </c>
      <c r="Q2502">
        <v>89.28</v>
      </c>
      <c r="S2502" t="s">
        <v>5385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F2503" t="s">
        <v>24</v>
      </c>
      <c r="G2503">
        <v>29</v>
      </c>
      <c r="H2503" s="3">
        <v>3728.53</v>
      </c>
      <c r="I2503">
        <v>5</v>
      </c>
      <c r="J2503">
        <v>866.88</v>
      </c>
      <c r="K2503" s="34">
        <v>642.85</v>
      </c>
      <c r="L2503">
        <v>224.03</v>
      </c>
      <c r="M2503">
        <v>25.84</v>
      </c>
      <c r="N2503">
        <v>0</v>
      </c>
      <c r="O2503">
        <v>0</v>
      </c>
      <c r="P2503">
        <v>0.04</v>
      </c>
      <c r="Q2503">
        <v>89.31</v>
      </c>
      <c r="S2503" t="s">
        <v>5385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F2504" t="s">
        <v>24</v>
      </c>
      <c r="G2504">
        <v>2</v>
      </c>
      <c r="H2504">
        <v>286.14</v>
      </c>
      <c r="I2504">
        <v>4</v>
      </c>
      <c r="J2504">
        <v>865.35</v>
      </c>
      <c r="K2504" s="34">
        <v>572.28</v>
      </c>
      <c r="L2504">
        <v>293.07</v>
      </c>
      <c r="M2504">
        <v>33.869999999999997</v>
      </c>
      <c r="N2504">
        <v>0</v>
      </c>
      <c r="O2504">
        <v>0</v>
      </c>
      <c r="P2504">
        <v>0.04</v>
      </c>
      <c r="Q2504">
        <v>89.35</v>
      </c>
      <c r="S2504" t="s">
        <v>5385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F2505" t="s">
        <v>24</v>
      </c>
      <c r="G2505">
        <v>32</v>
      </c>
      <c r="H2505">
        <v>473.28</v>
      </c>
      <c r="I2505">
        <v>29</v>
      </c>
      <c r="J2505">
        <v>844.69</v>
      </c>
      <c r="K2505" s="34">
        <v>428.91</v>
      </c>
      <c r="L2505">
        <v>415.78</v>
      </c>
      <c r="M2505">
        <v>49.22</v>
      </c>
      <c r="N2505">
        <v>0</v>
      </c>
      <c r="O2505">
        <v>0</v>
      </c>
      <c r="P2505">
        <v>0.04</v>
      </c>
      <c r="Q2505">
        <v>89.39</v>
      </c>
      <c r="S2505" t="s">
        <v>5385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F2506" t="s">
        <v>24</v>
      </c>
      <c r="G2506">
        <v>12</v>
      </c>
      <c r="H2506">
        <v>835.92</v>
      </c>
      <c r="I2506">
        <v>8</v>
      </c>
      <c r="J2506">
        <v>824.82</v>
      </c>
      <c r="K2506" s="34">
        <v>557.28</v>
      </c>
      <c r="L2506">
        <v>267.54000000000002</v>
      </c>
      <c r="M2506">
        <v>32.44</v>
      </c>
      <c r="N2506">
        <v>0</v>
      </c>
      <c r="O2506">
        <v>0</v>
      </c>
      <c r="P2506">
        <v>0.04</v>
      </c>
      <c r="Q2506">
        <v>89.42</v>
      </c>
      <c r="S2506" t="s">
        <v>5385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F2507" t="s">
        <v>24</v>
      </c>
      <c r="G2507">
        <v>48</v>
      </c>
      <c r="H2507">
        <v>872.64</v>
      </c>
      <c r="I2507">
        <v>29</v>
      </c>
      <c r="J2507">
        <v>812.64</v>
      </c>
      <c r="K2507" s="34">
        <v>527.22</v>
      </c>
      <c r="L2507">
        <v>285.42</v>
      </c>
      <c r="M2507">
        <v>35.119999999999997</v>
      </c>
      <c r="N2507">
        <v>0</v>
      </c>
      <c r="O2507">
        <v>0</v>
      </c>
      <c r="P2507">
        <v>0.03</v>
      </c>
      <c r="Q2507">
        <v>89.46</v>
      </c>
      <c r="S2507" t="s">
        <v>5385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F2508" t="s">
        <v>24</v>
      </c>
      <c r="G2508">
        <v>12</v>
      </c>
      <c r="H2508">
        <v>910.44</v>
      </c>
      <c r="I2508">
        <v>8</v>
      </c>
      <c r="J2508">
        <v>799.68</v>
      </c>
      <c r="K2508" s="34">
        <v>606.96</v>
      </c>
      <c r="L2508">
        <v>192.72</v>
      </c>
      <c r="M2508">
        <v>24.1</v>
      </c>
      <c r="N2508">
        <v>0</v>
      </c>
      <c r="O2508">
        <v>0</v>
      </c>
      <c r="P2508">
        <v>0.03</v>
      </c>
      <c r="Q2508">
        <v>89.49</v>
      </c>
      <c r="S2508" t="s">
        <v>5385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F2509" t="s">
        <v>24</v>
      </c>
      <c r="G2509">
        <v>18</v>
      </c>
      <c r="H2509" s="3">
        <v>1114.2</v>
      </c>
      <c r="I2509">
        <v>7</v>
      </c>
      <c r="J2509">
        <v>799.36</v>
      </c>
      <c r="K2509" s="34">
        <v>424.24</v>
      </c>
      <c r="L2509">
        <v>375.12</v>
      </c>
      <c r="M2509">
        <v>46.93</v>
      </c>
      <c r="N2509">
        <v>0</v>
      </c>
      <c r="O2509">
        <v>0</v>
      </c>
      <c r="P2509">
        <v>0.03</v>
      </c>
      <c r="Q2509">
        <v>89.52</v>
      </c>
      <c r="S2509" t="s">
        <v>5385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F2510" t="s">
        <v>24</v>
      </c>
      <c r="G2510">
        <v>21</v>
      </c>
      <c r="H2510" s="3">
        <v>1210.8599999999999</v>
      </c>
      <c r="I2510">
        <v>11</v>
      </c>
      <c r="J2510">
        <v>797.65</v>
      </c>
      <c r="K2510" s="34">
        <v>618.64</v>
      </c>
      <c r="L2510">
        <v>179.01</v>
      </c>
      <c r="M2510">
        <v>22.44</v>
      </c>
      <c r="N2510">
        <v>0</v>
      </c>
      <c r="O2510">
        <v>0</v>
      </c>
      <c r="P2510">
        <v>0.03</v>
      </c>
      <c r="Q2510">
        <v>89.56</v>
      </c>
      <c r="S2510" t="s">
        <v>5385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F2511" t="s">
        <v>24</v>
      </c>
      <c r="G2511">
        <v>186</v>
      </c>
      <c r="H2511" s="3">
        <v>1696.32</v>
      </c>
      <c r="I2511">
        <v>56</v>
      </c>
      <c r="J2511">
        <v>792.09</v>
      </c>
      <c r="K2511" s="34">
        <v>487.07</v>
      </c>
      <c r="L2511">
        <v>305.02</v>
      </c>
      <c r="M2511">
        <v>38.51</v>
      </c>
      <c r="N2511">
        <v>0</v>
      </c>
      <c r="O2511">
        <v>0</v>
      </c>
      <c r="P2511">
        <v>0.03</v>
      </c>
      <c r="Q2511">
        <v>89.59</v>
      </c>
      <c r="S2511" t="s">
        <v>5385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F2512" t="s">
        <v>24</v>
      </c>
      <c r="G2512" s="3">
        <v>-6509.48</v>
      </c>
      <c r="H2512" s="3">
        <v>-1939434.47</v>
      </c>
      <c r="I2512">
        <v>2</v>
      </c>
      <c r="J2512">
        <v>785.08</v>
      </c>
      <c r="K2512" s="34">
        <v>595.88</v>
      </c>
      <c r="L2512">
        <v>189.2</v>
      </c>
      <c r="M2512">
        <v>24.1</v>
      </c>
      <c r="N2512">
        <v>0</v>
      </c>
      <c r="O2512">
        <v>0</v>
      </c>
      <c r="P2512">
        <v>0.03</v>
      </c>
      <c r="Q2512">
        <v>89.63</v>
      </c>
      <c r="S2512" t="s">
        <v>5385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F2513" t="s">
        <v>24</v>
      </c>
      <c r="G2513">
        <v>7</v>
      </c>
      <c r="H2513">
        <v>490.56</v>
      </c>
      <c r="I2513">
        <v>8</v>
      </c>
      <c r="J2513">
        <v>764.72</v>
      </c>
      <c r="K2513" s="34">
        <v>560.64</v>
      </c>
      <c r="L2513">
        <v>204.08</v>
      </c>
      <c r="M2513">
        <v>26.69</v>
      </c>
      <c r="N2513">
        <v>0</v>
      </c>
      <c r="O2513">
        <v>0</v>
      </c>
      <c r="P2513">
        <v>0.03</v>
      </c>
      <c r="Q2513">
        <v>89.66</v>
      </c>
      <c r="S2513" t="s">
        <v>5385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F2514" t="s">
        <v>24</v>
      </c>
      <c r="G2514">
        <v>26</v>
      </c>
      <c r="H2514" s="3">
        <v>1379.82</v>
      </c>
      <c r="I2514">
        <v>10</v>
      </c>
      <c r="J2514">
        <v>759.6</v>
      </c>
      <c r="K2514" s="34">
        <v>464.2</v>
      </c>
      <c r="L2514">
        <v>295.39999999999998</v>
      </c>
      <c r="M2514">
        <v>38.89</v>
      </c>
      <c r="N2514">
        <v>0</v>
      </c>
      <c r="O2514">
        <v>0</v>
      </c>
      <c r="P2514">
        <v>0.03</v>
      </c>
      <c r="Q2514">
        <v>89.69</v>
      </c>
      <c r="S2514" t="s">
        <v>5385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F2515" t="s">
        <v>24</v>
      </c>
      <c r="G2515">
        <v>61</v>
      </c>
      <c r="H2515" s="3">
        <v>7517.64</v>
      </c>
      <c r="I2515">
        <v>5</v>
      </c>
      <c r="J2515">
        <v>749.5</v>
      </c>
      <c r="K2515" s="34">
        <v>616.20000000000005</v>
      </c>
      <c r="L2515">
        <v>133.30000000000001</v>
      </c>
      <c r="M2515">
        <v>17.79</v>
      </c>
      <c r="N2515">
        <v>0</v>
      </c>
      <c r="O2515">
        <v>0</v>
      </c>
      <c r="P2515">
        <v>0.03</v>
      </c>
      <c r="Q2515">
        <v>89.72</v>
      </c>
      <c r="S2515" t="s">
        <v>5385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F2516" t="s">
        <v>24</v>
      </c>
      <c r="G2516">
        <v>72</v>
      </c>
      <c r="H2516" s="3">
        <v>5045.76</v>
      </c>
      <c r="I2516">
        <v>8</v>
      </c>
      <c r="J2516">
        <v>738.64</v>
      </c>
      <c r="K2516" s="34">
        <v>560.64</v>
      </c>
      <c r="L2516">
        <v>178</v>
      </c>
      <c r="M2516">
        <v>24.1</v>
      </c>
      <c r="N2516">
        <v>0</v>
      </c>
      <c r="O2516">
        <v>0</v>
      </c>
      <c r="P2516">
        <v>0.03</v>
      </c>
      <c r="Q2516">
        <v>89.75</v>
      </c>
      <c r="S2516" t="s">
        <v>5385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F2517" t="s">
        <v>24</v>
      </c>
      <c r="G2517">
        <v>24</v>
      </c>
      <c r="H2517" s="3">
        <v>1401.12</v>
      </c>
      <c r="I2517">
        <v>9</v>
      </c>
      <c r="J2517">
        <v>735.36</v>
      </c>
      <c r="K2517" s="34">
        <v>525.41999999999996</v>
      </c>
      <c r="L2517">
        <v>209.94</v>
      </c>
      <c r="M2517">
        <v>28.55</v>
      </c>
      <c r="N2517">
        <v>0</v>
      </c>
      <c r="O2517">
        <v>0</v>
      </c>
      <c r="P2517">
        <v>0.03</v>
      </c>
      <c r="Q2517">
        <v>89.79</v>
      </c>
      <c r="S2517" t="s">
        <v>5385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F2518" t="s">
        <v>24</v>
      </c>
      <c r="G2518">
        <v>43</v>
      </c>
      <c r="H2518">
        <v>927.08</v>
      </c>
      <c r="I2518">
        <v>19</v>
      </c>
      <c r="J2518">
        <v>734.32</v>
      </c>
      <c r="K2518" s="34">
        <v>409.64</v>
      </c>
      <c r="L2518">
        <v>324.68</v>
      </c>
      <c r="M2518">
        <v>44.22</v>
      </c>
      <c r="N2518">
        <v>0</v>
      </c>
      <c r="O2518">
        <v>0</v>
      </c>
      <c r="P2518">
        <v>0.03</v>
      </c>
      <c r="Q2518">
        <v>89.82</v>
      </c>
      <c r="S2518" t="s">
        <v>5385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F2519" t="s">
        <v>24</v>
      </c>
      <c r="G2519">
        <v>21</v>
      </c>
      <c r="H2519" s="3">
        <v>1169.28</v>
      </c>
      <c r="I2519">
        <v>10</v>
      </c>
      <c r="J2519">
        <v>733.6</v>
      </c>
      <c r="K2519" s="34">
        <v>556.79999999999995</v>
      </c>
      <c r="L2519">
        <v>176.8</v>
      </c>
      <c r="M2519">
        <v>24.1</v>
      </c>
      <c r="N2519">
        <v>0</v>
      </c>
      <c r="O2519">
        <v>0</v>
      </c>
      <c r="P2519">
        <v>0.03</v>
      </c>
      <c r="Q2519">
        <v>89.85</v>
      </c>
      <c r="S2519" t="s">
        <v>5385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F2520" t="s">
        <v>24</v>
      </c>
      <c r="G2520">
        <v>13</v>
      </c>
      <c r="H2520" s="3">
        <v>1041.56</v>
      </c>
      <c r="I2520">
        <v>6</v>
      </c>
      <c r="J2520">
        <v>730.07</v>
      </c>
      <c r="K2520" s="34">
        <v>480.72</v>
      </c>
      <c r="L2520">
        <v>249.35</v>
      </c>
      <c r="M2520">
        <v>34.15</v>
      </c>
      <c r="N2520">
        <v>0</v>
      </c>
      <c r="O2520">
        <v>0</v>
      </c>
      <c r="P2520">
        <v>0.03</v>
      </c>
      <c r="Q2520">
        <v>89.88</v>
      </c>
      <c r="S2520" t="s">
        <v>5385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F2521" t="s">
        <v>24</v>
      </c>
      <c r="G2521">
        <v>14</v>
      </c>
      <c r="H2521" s="3">
        <v>2577.96</v>
      </c>
      <c r="I2521">
        <v>3</v>
      </c>
      <c r="J2521">
        <v>727.83</v>
      </c>
      <c r="K2521" s="34">
        <v>552.41999999999996</v>
      </c>
      <c r="L2521">
        <v>175.41</v>
      </c>
      <c r="M2521">
        <v>24.1</v>
      </c>
      <c r="N2521">
        <v>0</v>
      </c>
      <c r="O2521">
        <v>0</v>
      </c>
      <c r="P2521">
        <v>0.03</v>
      </c>
      <c r="Q2521">
        <v>89.91</v>
      </c>
      <c r="S2521" t="s">
        <v>5385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F2522" t="s">
        <v>24</v>
      </c>
      <c r="G2522">
        <v>23</v>
      </c>
      <c r="H2522" s="3">
        <v>1093.8800000000001</v>
      </c>
      <c r="I2522">
        <v>12</v>
      </c>
      <c r="J2522">
        <v>720.15</v>
      </c>
      <c r="K2522" s="34">
        <v>570.72</v>
      </c>
      <c r="L2522">
        <v>149.43</v>
      </c>
      <c r="M2522">
        <v>20.75</v>
      </c>
      <c r="N2522">
        <v>0</v>
      </c>
      <c r="O2522">
        <v>0</v>
      </c>
      <c r="P2522">
        <v>0.03</v>
      </c>
      <c r="Q2522">
        <v>89.94</v>
      </c>
      <c r="S2522" t="s">
        <v>5385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F2523" t="s">
        <v>24</v>
      </c>
      <c r="G2523">
        <v>20</v>
      </c>
      <c r="H2523" s="3">
        <v>1567</v>
      </c>
      <c r="I2523">
        <v>4</v>
      </c>
      <c r="J2523">
        <v>705.4</v>
      </c>
      <c r="K2523" s="34">
        <v>313.39999999999998</v>
      </c>
      <c r="L2523">
        <v>392</v>
      </c>
      <c r="M2523">
        <v>55.57</v>
      </c>
      <c r="N2523">
        <v>0</v>
      </c>
      <c r="O2523">
        <v>0</v>
      </c>
      <c r="P2523">
        <v>0.03</v>
      </c>
      <c r="Q2523">
        <v>89.97</v>
      </c>
      <c r="S2523" t="s">
        <v>5385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F2524" t="s">
        <v>24</v>
      </c>
      <c r="G2524">
        <v>75</v>
      </c>
      <c r="H2524" s="3">
        <v>4578</v>
      </c>
      <c r="I2524">
        <v>8</v>
      </c>
      <c r="J2524">
        <v>701.94</v>
      </c>
      <c r="K2524" s="34">
        <v>488.32</v>
      </c>
      <c r="L2524">
        <v>213.62</v>
      </c>
      <c r="M2524">
        <v>30.43</v>
      </c>
      <c r="N2524">
        <v>0</v>
      </c>
      <c r="O2524">
        <v>0</v>
      </c>
      <c r="P2524">
        <v>0.03</v>
      </c>
      <c r="Q2524">
        <v>90</v>
      </c>
      <c r="S2524" t="s">
        <v>5385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F2525" t="s">
        <v>24</v>
      </c>
      <c r="G2525">
        <v>60</v>
      </c>
      <c r="H2525">
        <v>988.2</v>
      </c>
      <c r="I2525">
        <v>31</v>
      </c>
      <c r="J2525">
        <v>677.78</v>
      </c>
      <c r="K2525" s="34">
        <v>510.57</v>
      </c>
      <c r="L2525">
        <v>167.21</v>
      </c>
      <c r="M2525">
        <v>24.67</v>
      </c>
      <c r="N2525">
        <v>0</v>
      </c>
      <c r="O2525">
        <v>0</v>
      </c>
      <c r="P2525">
        <v>0.03</v>
      </c>
      <c r="Q2525">
        <v>90.03</v>
      </c>
      <c r="S2525" t="s">
        <v>5385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F2526" t="s">
        <v>24</v>
      </c>
      <c r="G2526">
        <v>7</v>
      </c>
      <c r="H2526">
        <v>520.38</v>
      </c>
      <c r="I2526">
        <v>6</v>
      </c>
      <c r="J2526">
        <v>668.75</v>
      </c>
      <c r="K2526" s="34">
        <v>446.04</v>
      </c>
      <c r="L2526">
        <v>222.71</v>
      </c>
      <c r="M2526">
        <v>33.299999999999997</v>
      </c>
      <c r="N2526">
        <v>0</v>
      </c>
      <c r="O2526">
        <v>0</v>
      </c>
      <c r="P2526">
        <v>0.03</v>
      </c>
      <c r="Q2526">
        <v>90.06</v>
      </c>
      <c r="S2526" t="s">
        <v>5385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F2527" t="s">
        <v>24</v>
      </c>
      <c r="G2527">
        <v>45</v>
      </c>
      <c r="H2527">
        <v>590.4</v>
      </c>
      <c r="I2527">
        <v>37</v>
      </c>
      <c r="J2527">
        <v>667.48</v>
      </c>
      <c r="K2527" s="34">
        <v>462.13</v>
      </c>
      <c r="L2527">
        <v>205.35</v>
      </c>
      <c r="M2527">
        <v>30.76</v>
      </c>
      <c r="N2527">
        <v>0</v>
      </c>
      <c r="O2527">
        <v>0</v>
      </c>
      <c r="P2527">
        <v>0.03</v>
      </c>
      <c r="Q2527">
        <v>90.09</v>
      </c>
      <c r="S2527" t="s">
        <v>5385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F2528" t="s">
        <v>24</v>
      </c>
      <c r="G2528">
        <v>32</v>
      </c>
      <c r="H2528" s="3">
        <v>1988.48</v>
      </c>
      <c r="I2528">
        <v>8</v>
      </c>
      <c r="J2528">
        <v>654.96</v>
      </c>
      <c r="K2528" s="34">
        <v>497.12</v>
      </c>
      <c r="L2528">
        <v>157.84</v>
      </c>
      <c r="M2528">
        <v>24.1</v>
      </c>
      <c r="N2528">
        <v>0</v>
      </c>
      <c r="O2528">
        <v>0</v>
      </c>
      <c r="P2528">
        <v>0.03</v>
      </c>
      <c r="Q2528">
        <v>90.12</v>
      </c>
      <c r="S2528" t="s">
        <v>5385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F2529" t="s">
        <v>24</v>
      </c>
      <c r="G2529">
        <v>33</v>
      </c>
      <c r="H2529" s="3">
        <v>1954.92</v>
      </c>
      <c r="I2529">
        <v>8</v>
      </c>
      <c r="J2529">
        <v>650.9</v>
      </c>
      <c r="K2529" s="34">
        <v>473.92</v>
      </c>
      <c r="L2529">
        <v>176.98</v>
      </c>
      <c r="M2529">
        <v>27.19</v>
      </c>
      <c r="N2529">
        <v>0</v>
      </c>
      <c r="O2529">
        <v>0</v>
      </c>
      <c r="P2529">
        <v>0.03</v>
      </c>
      <c r="Q2529">
        <v>90.14</v>
      </c>
      <c r="S2529" t="s">
        <v>5385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F2530" t="s">
        <v>24</v>
      </c>
      <c r="G2530">
        <v>9</v>
      </c>
      <c r="H2530">
        <v>630.72</v>
      </c>
      <c r="I2530">
        <v>7</v>
      </c>
      <c r="J2530">
        <v>617.42999999999995</v>
      </c>
      <c r="K2530" s="34">
        <v>490.56</v>
      </c>
      <c r="L2530">
        <v>126.87</v>
      </c>
      <c r="M2530">
        <v>20.55</v>
      </c>
      <c r="N2530">
        <v>0</v>
      </c>
      <c r="O2530">
        <v>0</v>
      </c>
      <c r="P2530">
        <v>0.03</v>
      </c>
      <c r="Q2530">
        <v>90.17</v>
      </c>
      <c r="S2530" t="s">
        <v>5385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F2531" t="s">
        <v>24</v>
      </c>
      <c r="G2531">
        <v>20</v>
      </c>
      <c r="H2531" s="3">
        <v>4583.6000000000004</v>
      </c>
      <c r="I2531">
        <v>2</v>
      </c>
      <c r="J2531">
        <v>603.9</v>
      </c>
      <c r="K2531" s="34">
        <v>458.36</v>
      </c>
      <c r="L2531">
        <v>145.54</v>
      </c>
      <c r="M2531">
        <v>24.1</v>
      </c>
      <c r="N2531">
        <v>0</v>
      </c>
      <c r="O2531">
        <v>0</v>
      </c>
      <c r="P2531">
        <v>0.03</v>
      </c>
      <c r="Q2531">
        <v>90.2</v>
      </c>
      <c r="S2531" t="s">
        <v>5385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F2532" t="s">
        <v>24</v>
      </c>
      <c r="G2532">
        <v>35</v>
      </c>
      <c r="H2532" s="3">
        <v>2133.9499999999998</v>
      </c>
      <c r="I2532">
        <v>5</v>
      </c>
      <c r="J2532">
        <v>565.25</v>
      </c>
      <c r="K2532" s="34">
        <v>304.85000000000002</v>
      </c>
      <c r="L2532">
        <v>260.39999999999998</v>
      </c>
      <c r="M2532">
        <v>46.07</v>
      </c>
      <c r="N2532">
        <v>0</v>
      </c>
      <c r="O2532">
        <v>0</v>
      </c>
      <c r="P2532">
        <v>0.02</v>
      </c>
      <c r="Q2532">
        <v>90.22</v>
      </c>
      <c r="S2532" t="s">
        <v>5385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F2533" t="s">
        <v>24</v>
      </c>
      <c r="G2533">
        <v>14</v>
      </c>
      <c r="H2533">
        <v>804.44</v>
      </c>
      <c r="I2533">
        <v>6</v>
      </c>
      <c r="J2533">
        <v>560.55999999999995</v>
      </c>
      <c r="K2533" s="34">
        <v>344.76</v>
      </c>
      <c r="L2533">
        <v>215.8</v>
      </c>
      <c r="M2533">
        <v>38.5</v>
      </c>
      <c r="N2533">
        <v>0</v>
      </c>
      <c r="O2533">
        <v>0</v>
      </c>
      <c r="P2533">
        <v>0.02</v>
      </c>
      <c r="Q2533">
        <v>90.24</v>
      </c>
      <c r="S2533" t="s">
        <v>5385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F2534" t="s">
        <v>24</v>
      </c>
      <c r="G2534">
        <v>2</v>
      </c>
      <c r="H2534">
        <v>347.14</v>
      </c>
      <c r="I2534">
        <v>2</v>
      </c>
      <c r="J2534">
        <v>555.41999999999996</v>
      </c>
      <c r="K2534" s="34">
        <v>347.14</v>
      </c>
      <c r="L2534">
        <v>208.28</v>
      </c>
      <c r="M2534">
        <v>37.5</v>
      </c>
      <c r="N2534">
        <v>0</v>
      </c>
      <c r="O2534">
        <v>0</v>
      </c>
      <c r="P2534">
        <v>0.02</v>
      </c>
      <c r="Q2534">
        <v>90.27</v>
      </c>
      <c r="S2534" t="s">
        <v>5385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F2535" t="s">
        <v>24</v>
      </c>
      <c r="G2535">
        <v>14</v>
      </c>
      <c r="H2535" s="3">
        <v>3888.22</v>
      </c>
      <c r="I2535">
        <v>2</v>
      </c>
      <c r="J2535">
        <v>548.86</v>
      </c>
      <c r="K2535" s="34">
        <v>555.46</v>
      </c>
      <c r="L2535">
        <v>-6.6</v>
      </c>
      <c r="M2535">
        <v>-1.2</v>
      </c>
      <c r="N2535">
        <v>0</v>
      </c>
      <c r="O2535">
        <v>0</v>
      </c>
      <c r="P2535">
        <v>0.02</v>
      </c>
      <c r="Q2535">
        <v>90.29</v>
      </c>
      <c r="S2535" t="s">
        <v>5385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F2536" t="s">
        <v>24</v>
      </c>
      <c r="G2536">
        <v>14</v>
      </c>
      <c r="H2536">
        <v>940.38</v>
      </c>
      <c r="I2536">
        <v>6</v>
      </c>
      <c r="J2536">
        <v>541.41999999999996</v>
      </c>
      <c r="K2536" s="34">
        <v>403.02</v>
      </c>
      <c r="L2536">
        <v>138.4</v>
      </c>
      <c r="M2536">
        <v>25.56</v>
      </c>
      <c r="N2536">
        <v>0</v>
      </c>
      <c r="O2536">
        <v>0</v>
      </c>
      <c r="P2536">
        <v>0.02</v>
      </c>
      <c r="Q2536">
        <v>90.31</v>
      </c>
      <c r="S2536" t="s">
        <v>5385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F2537" t="s">
        <v>24</v>
      </c>
      <c r="G2537">
        <v>11</v>
      </c>
      <c r="H2537">
        <v>727.65</v>
      </c>
      <c r="I2537">
        <v>4</v>
      </c>
      <c r="J2537">
        <v>531.07000000000005</v>
      </c>
      <c r="K2537" s="34">
        <v>264.60000000000002</v>
      </c>
      <c r="L2537">
        <v>266.47000000000003</v>
      </c>
      <c r="M2537">
        <v>50.18</v>
      </c>
      <c r="N2537">
        <v>0</v>
      </c>
      <c r="O2537">
        <v>0</v>
      </c>
      <c r="P2537">
        <v>0.02</v>
      </c>
      <c r="Q2537">
        <v>90.34</v>
      </c>
      <c r="S2537" t="s">
        <v>5385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F2538" t="s">
        <v>24</v>
      </c>
      <c r="G2538">
        <v>7</v>
      </c>
      <c r="H2538">
        <v>449.68</v>
      </c>
      <c r="I2538">
        <v>5</v>
      </c>
      <c r="J2538">
        <v>525.67999999999995</v>
      </c>
      <c r="K2538" s="34">
        <v>309.48</v>
      </c>
      <c r="L2538">
        <v>216.2</v>
      </c>
      <c r="M2538">
        <v>41.13</v>
      </c>
      <c r="N2538">
        <v>0</v>
      </c>
      <c r="O2538">
        <v>0</v>
      </c>
      <c r="P2538">
        <v>0.02</v>
      </c>
      <c r="Q2538">
        <v>90.36</v>
      </c>
      <c r="S2538" t="s">
        <v>5385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F2539" t="s">
        <v>24</v>
      </c>
      <c r="G2539">
        <v>0</v>
      </c>
      <c r="H2539">
        <v>0</v>
      </c>
      <c r="I2539">
        <v>1</v>
      </c>
      <c r="J2539">
        <v>525</v>
      </c>
      <c r="K2539" s="34">
        <v>336.71</v>
      </c>
      <c r="L2539">
        <v>188.29</v>
      </c>
      <c r="M2539">
        <v>35.86</v>
      </c>
      <c r="N2539">
        <v>0</v>
      </c>
      <c r="O2539">
        <v>0</v>
      </c>
      <c r="P2539">
        <v>0.02</v>
      </c>
      <c r="Q2539">
        <v>90.38</v>
      </c>
      <c r="S2539" t="s">
        <v>5385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F2540" t="s">
        <v>24</v>
      </c>
      <c r="G2540">
        <v>7</v>
      </c>
      <c r="H2540" s="3">
        <v>1080.8</v>
      </c>
      <c r="I2540">
        <v>3</v>
      </c>
      <c r="J2540">
        <v>521.04</v>
      </c>
      <c r="K2540" s="34">
        <v>441.57</v>
      </c>
      <c r="L2540">
        <v>79.47</v>
      </c>
      <c r="M2540">
        <v>15.25</v>
      </c>
      <c r="N2540">
        <v>0</v>
      </c>
      <c r="O2540">
        <v>0</v>
      </c>
      <c r="P2540">
        <v>0.02</v>
      </c>
      <c r="Q2540">
        <v>90.4</v>
      </c>
      <c r="S2540" t="s">
        <v>5385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F2541" t="s">
        <v>24</v>
      </c>
      <c r="G2541">
        <v>36</v>
      </c>
      <c r="H2541">
        <v>918</v>
      </c>
      <c r="I2541">
        <v>13</v>
      </c>
      <c r="J2541">
        <v>520</v>
      </c>
      <c r="K2541" s="34">
        <v>331.5</v>
      </c>
      <c r="L2541">
        <v>188.5</v>
      </c>
      <c r="M2541">
        <v>36.25</v>
      </c>
      <c r="N2541">
        <v>0</v>
      </c>
      <c r="O2541">
        <v>0</v>
      </c>
      <c r="P2541">
        <v>0.02</v>
      </c>
      <c r="Q2541">
        <v>90.43</v>
      </c>
      <c r="S2541" t="s">
        <v>5385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F2542" t="s">
        <v>24</v>
      </c>
      <c r="G2542">
        <v>46</v>
      </c>
      <c r="H2542" s="3">
        <v>2118.3000000000002</v>
      </c>
      <c r="I2542">
        <v>9</v>
      </c>
      <c r="J2542">
        <v>506.93</v>
      </c>
      <c r="K2542" s="34">
        <v>414.45</v>
      </c>
      <c r="L2542">
        <v>92.48</v>
      </c>
      <c r="M2542">
        <v>18.239999999999998</v>
      </c>
      <c r="N2542">
        <v>0</v>
      </c>
      <c r="O2542">
        <v>0</v>
      </c>
      <c r="P2542">
        <v>0.02</v>
      </c>
      <c r="Q2542">
        <v>90.45</v>
      </c>
      <c r="S2542" t="s">
        <v>5385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F2543" t="s">
        <v>24</v>
      </c>
      <c r="G2543">
        <v>4</v>
      </c>
      <c r="H2543" s="3">
        <v>1058.2</v>
      </c>
      <c r="I2543">
        <v>1</v>
      </c>
      <c r="J2543">
        <v>484.12</v>
      </c>
      <c r="K2543" s="34">
        <v>264.55</v>
      </c>
      <c r="L2543">
        <v>219.57</v>
      </c>
      <c r="M2543">
        <v>45.35</v>
      </c>
      <c r="N2543">
        <v>0</v>
      </c>
      <c r="O2543">
        <v>0</v>
      </c>
      <c r="P2543">
        <v>0.02</v>
      </c>
      <c r="Q2543">
        <v>90.47</v>
      </c>
      <c r="S2543" t="s">
        <v>5385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F2544" t="s">
        <v>24</v>
      </c>
      <c r="G2544">
        <v>1</v>
      </c>
      <c r="H2544">
        <v>365.44</v>
      </c>
      <c r="I2544">
        <v>1</v>
      </c>
      <c r="J2544">
        <v>481.47</v>
      </c>
      <c r="K2544" s="34">
        <v>365.44</v>
      </c>
      <c r="L2544">
        <v>116.03</v>
      </c>
      <c r="M2544">
        <v>24.1</v>
      </c>
      <c r="N2544">
        <v>0</v>
      </c>
      <c r="O2544">
        <v>0</v>
      </c>
      <c r="P2544">
        <v>0.02</v>
      </c>
      <c r="Q2544">
        <v>90.49</v>
      </c>
      <c r="S2544" t="s">
        <v>5385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F2545" t="s">
        <v>24</v>
      </c>
      <c r="G2545">
        <v>7</v>
      </c>
      <c r="H2545">
        <v>661.5</v>
      </c>
      <c r="I2545">
        <v>4</v>
      </c>
      <c r="J2545">
        <v>480.44</v>
      </c>
      <c r="K2545" s="34">
        <v>378</v>
      </c>
      <c r="L2545">
        <v>102.44</v>
      </c>
      <c r="M2545">
        <v>21.32</v>
      </c>
      <c r="N2545">
        <v>0</v>
      </c>
      <c r="O2545">
        <v>0</v>
      </c>
      <c r="P2545">
        <v>0.02</v>
      </c>
      <c r="Q2545">
        <v>90.51</v>
      </c>
      <c r="S2545" t="s">
        <v>5385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F2546" t="s">
        <v>24</v>
      </c>
      <c r="G2546">
        <v>0</v>
      </c>
      <c r="H2546">
        <v>0</v>
      </c>
      <c r="I2546">
        <v>2</v>
      </c>
      <c r="J2546">
        <v>480</v>
      </c>
      <c r="K2546" s="34">
        <v>235.06</v>
      </c>
      <c r="L2546">
        <v>244.94</v>
      </c>
      <c r="M2546">
        <v>51.03</v>
      </c>
      <c r="N2546">
        <v>0</v>
      </c>
      <c r="O2546">
        <v>0</v>
      </c>
      <c r="P2546">
        <v>0.02</v>
      </c>
      <c r="Q2546">
        <v>90.53</v>
      </c>
      <c r="S2546" t="s">
        <v>5385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F2547" t="s">
        <v>24</v>
      </c>
      <c r="G2547">
        <v>6</v>
      </c>
      <c r="H2547">
        <v>509.34</v>
      </c>
      <c r="I2547">
        <v>4</v>
      </c>
      <c r="J2547">
        <v>473.68</v>
      </c>
      <c r="K2547" s="34">
        <v>339.56</v>
      </c>
      <c r="L2547">
        <v>134.12</v>
      </c>
      <c r="M2547">
        <v>28.31</v>
      </c>
      <c r="N2547">
        <v>0</v>
      </c>
      <c r="O2547">
        <v>0</v>
      </c>
      <c r="P2547">
        <v>0.02</v>
      </c>
      <c r="Q2547">
        <v>90.55</v>
      </c>
      <c r="S2547" t="s">
        <v>5385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F2548" t="s">
        <v>24</v>
      </c>
      <c r="G2548">
        <v>4</v>
      </c>
      <c r="H2548">
        <v>274.88</v>
      </c>
      <c r="I2548">
        <v>3</v>
      </c>
      <c r="J2548">
        <v>469.03</v>
      </c>
      <c r="K2548" s="34">
        <v>206.16</v>
      </c>
      <c r="L2548">
        <v>262.87</v>
      </c>
      <c r="M2548">
        <v>56.05</v>
      </c>
      <c r="N2548">
        <v>0</v>
      </c>
      <c r="O2548">
        <v>0</v>
      </c>
      <c r="P2548">
        <v>0.02</v>
      </c>
      <c r="Q2548">
        <v>90.57</v>
      </c>
      <c r="S2548" t="s">
        <v>5385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F2549" t="s">
        <v>24</v>
      </c>
      <c r="G2549">
        <v>116</v>
      </c>
      <c r="H2549" s="3">
        <v>2847.8</v>
      </c>
      <c r="I2549">
        <v>14</v>
      </c>
      <c r="J2549">
        <v>464.3</v>
      </c>
      <c r="K2549" s="34">
        <v>343.7</v>
      </c>
      <c r="L2549">
        <v>120.6</v>
      </c>
      <c r="M2549">
        <v>25.97</v>
      </c>
      <c r="N2549">
        <v>0</v>
      </c>
      <c r="O2549">
        <v>0</v>
      </c>
      <c r="P2549">
        <v>0.02</v>
      </c>
      <c r="Q2549">
        <v>90.59</v>
      </c>
      <c r="S2549" t="s">
        <v>5385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F2550" t="s">
        <v>24</v>
      </c>
      <c r="G2550">
        <v>7</v>
      </c>
      <c r="H2550">
        <v>508.06</v>
      </c>
      <c r="I2550">
        <v>4</v>
      </c>
      <c r="J2550">
        <v>457.78</v>
      </c>
      <c r="K2550" s="34">
        <v>290.32</v>
      </c>
      <c r="L2550">
        <v>167.46</v>
      </c>
      <c r="M2550">
        <v>36.58</v>
      </c>
      <c r="N2550">
        <v>0</v>
      </c>
      <c r="O2550">
        <v>0</v>
      </c>
      <c r="P2550">
        <v>0.02</v>
      </c>
      <c r="Q2550">
        <v>90.61</v>
      </c>
      <c r="S2550" t="s">
        <v>5385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F2551" t="s">
        <v>24</v>
      </c>
      <c r="G2551">
        <v>-4</v>
      </c>
      <c r="H2551" s="3">
        <v>-1330.52</v>
      </c>
      <c r="I2551">
        <v>1</v>
      </c>
      <c r="J2551">
        <v>453.19</v>
      </c>
      <c r="K2551" s="34">
        <v>332.63</v>
      </c>
      <c r="L2551">
        <v>120.56</v>
      </c>
      <c r="M2551">
        <v>26.6</v>
      </c>
      <c r="N2551">
        <v>0</v>
      </c>
      <c r="O2551">
        <v>0</v>
      </c>
      <c r="P2551">
        <v>0.02</v>
      </c>
      <c r="Q2551">
        <v>90.63</v>
      </c>
      <c r="S2551" t="s">
        <v>5385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F2552" t="s">
        <v>24</v>
      </c>
      <c r="G2552">
        <v>31</v>
      </c>
      <c r="H2552" s="3">
        <v>5271.55</v>
      </c>
      <c r="I2552">
        <v>2</v>
      </c>
      <c r="J2552">
        <v>448.08</v>
      </c>
      <c r="K2552" s="34">
        <v>340.1</v>
      </c>
      <c r="L2552">
        <v>107.98</v>
      </c>
      <c r="M2552">
        <v>24.1</v>
      </c>
      <c r="N2552">
        <v>0</v>
      </c>
      <c r="O2552">
        <v>0</v>
      </c>
      <c r="P2552">
        <v>0.02</v>
      </c>
      <c r="Q2552">
        <v>90.65</v>
      </c>
      <c r="S2552" t="s">
        <v>5385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F2553" t="s">
        <v>24</v>
      </c>
      <c r="G2553">
        <v>47</v>
      </c>
      <c r="H2553" s="3">
        <v>3545.21</v>
      </c>
      <c r="I2553">
        <v>4</v>
      </c>
      <c r="J2553">
        <v>444.16</v>
      </c>
      <c r="K2553" s="34">
        <v>301.72000000000003</v>
      </c>
      <c r="L2553">
        <v>142.44</v>
      </c>
      <c r="M2553">
        <v>32.07</v>
      </c>
      <c r="N2553">
        <v>0</v>
      </c>
      <c r="O2553">
        <v>0</v>
      </c>
      <c r="P2553">
        <v>0.02</v>
      </c>
      <c r="Q2553">
        <v>90.67</v>
      </c>
      <c r="S2553" t="s">
        <v>5385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F2554" t="s">
        <v>24</v>
      </c>
      <c r="G2554">
        <v>14</v>
      </c>
      <c r="H2554" s="3">
        <v>1143.0999999999999</v>
      </c>
      <c r="I2554">
        <v>4</v>
      </c>
      <c r="J2554">
        <v>430.32</v>
      </c>
      <c r="K2554" s="34">
        <v>326.60000000000002</v>
      </c>
      <c r="L2554">
        <v>103.72</v>
      </c>
      <c r="M2554">
        <v>24.1</v>
      </c>
      <c r="N2554">
        <v>0</v>
      </c>
      <c r="O2554">
        <v>0</v>
      </c>
      <c r="P2554">
        <v>0.02</v>
      </c>
      <c r="Q2554">
        <v>90.69</v>
      </c>
      <c r="S2554" t="s">
        <v>5385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F2555" t="s">
        <v>24</v>
      </c>
      <c r="G2555">
        <v>7</v>
      </c>
      <c r="H2555" s="3">
        <v>1030.33</v>
      </c>
      <c r="I2555">
        <v>2</v>
      </c>
      <c r="J2555">
        <v>401.52</v>
      </c>
      <c r="K2555" s="34">
        <v>294.38</v>
      </c>
      <c r="L2555">
        <v>107.14</v>
      </c>
      <c r="M2555">
        <v>26.68</v>
      </c>
      <c r="N2555">
        <v>0</v>
      </c>
      <c r="O2555">
        <v>0</v>
      </c>
      <c r="P2555">
        <v>0.02</v>
      </c>
      <c r="Q2555">
        <v>90.7</v>
      </c>
      <c r="S2555" t="s">
        <v>5385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F2556" t="s">
        <v>24</v>
      </c>
      <c r="G2556">
        <v>23</v>
      </c>
      <c r="H2556" s="3">
        <v>1362.52</v>
      </c>
      <c r="I2556">
        <v>3</v>
      </c>
      <c r="J2556">
        <v>389.03</v>
      </c>
      <c r="K2556" s="34">
        <v>177.72</v>
      </c>
      <c r="L2556">
        <v>211.31</v>
      </c>
      <c r="M2556">
        <v>54.32</v>
      </c>
      <c r="N2556">
        <v>0</v>
      </c>
      <c r="O2556">
        <v>0</v>
      </c>
      <c r="P2556">
        <v>0.02</v>
      </c>
      <c r="Q2556">
        <v>90.72</v>
      </c>
      <c r="S2556" t="s">
        <v>5385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F2557" t="s">
        <v>24</v>
      </c>
      <c r="G2557">
        <v>13</v>
      </c>
      <c r="H2557" s="3">
        <v>1574.56</v>
      </c>
      <c r="I2557">
        <v>2</v>
      </c>
      <c r="J2557">
        <v>388.17</v>
      </c>
      <c r="K2557" s="34">
        <v>242.24</v>
      </c>
      <c r="L2557">
        <v>145.93</v>
      </c>
      <c r="M2557">
        <v>37.590000000000003</v>
      </c>
      <c r="N2557">
        <v>0</v>
      </c>
      <c r="O2557">
        <v>0</v>
      </c>
      <c r="P2557">
        <v>0.02</v>
      </c>
      <c r="Q2557">
        <v>90.74</v>
      </c>
      <c r="S2557" t="s">
        <v>5385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F2558" t="s">
        <v>24</v>
      </c>
      <c r="G2558" s="3">
        <v>-3558.68</v>
      </c>
      <c r="H2558" s="3">
        <v>-498535.48</v>
      </c>
      <c r="I2558">
        <v>2</v>
      </c>
      <c r="J2558">
        <v>369.14</v>
      </c>
      <c r="K2558" s="34">
        <v>280.18</v>
      </c>
      <c r="L2558">
        <v>88.96</v>
      </c>
      <c r="M2558">
        <v>24.1</v>
      </c>
      <c r="N2558">
        <v>0</v>
      </c>
      <c r="O2558">
        <v>0</v>
      </c>
      <c r="P2558">
        <v>0.02</v>
      </c>
      <c r="Q2558">
        <v>90.75</v>
      </c>
      <c r="S2558" t="s">
        <v>5385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F2559" t="s">
        <v>24</v>
      </c>
      <c r="G2559">
        <v>7</v>
      </c>
      <c r="H2559" s="3">
        <v>1943.97</v>
      </c>
      <c r="I2559">
        <v>1</v>
      </c>
      <c r="J2559">
        <v>365.88</v>
      </c>
      <c r="K2559" s="34">
        <v>277.70999999999998</v>
      </c>
      <c r="L2559">
        <v>88.17</v>
      </c>
      <c r="M2559">
        <v>24.1</v>
      </c>
      <c r="N2559">
        <v>0</v>
      </c>
      <c r="O2559">
        <v>0</v>
      </c>
      <c r="P2559">
        <v>0.02</v>
      </c>
      <c r="Q2559">
        <v>90.77</v>
      </c>
      <c r="S2559" t="s">
        <v>5385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F2560" t="s">
        <v>24</v>
      </c>
      <c r="G2560">
        <v>13</v>
      </c>
      <c r="H2560">
        <v>828.23</v>
      </c>
      <c r="I2560">
        <v>4</v>
      </c>
      <c r="J2560">
        <v>350.61</v>
      </c>
      <c r="K2560" s="34">
        <v>254.84</v>
      </c>
      <c r="L2560">
        <v>95.77</v>
      </c>
      <c r="M2560">
        <v>27.32</v>
      </c>
      <c r="N2560">
        <v>0</v>
      </c>
      <c r="O2560">
        <v>0</v>
      </c>
      <c r="P2560">
        <v>0.01</v>
      </c>
      <c r="Q2560">
        <v>90.78</v>
      </c>
      <c r="S2560" t="s">
        <v>5385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F2561" t="s">
        <v>24</v>
      </c>
      <c r="G2561">
        <v>7</v>
      </c>
      <c r="H2561" s="3">
        <v>1859.48</v>
      </c>
      <c r="I2561">
        <v>1</v>
      </c>
      <c r="J2561">
        <v>349.98</v>
      </c>
      <c r="K2561" s="34">
        <v>265.64</v>
      </c>
      <c r="L2561">
        <v>84.34</v>
      </c>
      <c r="M2561">
        <v>24.1</v>
      </c>
      <c r="N2561">
        <v>0</v>
      </c>
      <c r="O2561">
        <v>0</v>
      </c>
      <c r="P2561">
        <v>0.01</v>
      </c>
      <c r="Q2561">
        <v>90.8</v>
      </c>
      <c r="S2561" t="s">
        <v>5385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F2562" t="s">
        <v>24</v>
      </c>
      <c r="G2562">
        <v>13</v>
      </c>
      <c r="H2562" s="3">
        <v>3440.06</v>
      </c>
      <c r="I2562">
        <v>1</v>
      </c>
      <c r="J2562">
        <v>348.64</v>
      </c>
      <c r="K2562" s="34">
        <v>264.62</v>
      </c>
      <c r="L2562">
        <v>84.02</v>
      </c>
      <c r="M2562">
        <v>24.1</v>
      </c>
      <c r="N2562">
        <v>0</v>
      </c>
      <c r="O2562">
        <v>0</v>
      </c>
      <c r="P2562">
        <v>0.01</v>
      </c>
      <c r="Q2562">
        <v>90.81</v>
      </c>
      <c r="S2562" t="s">
        <v>5385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F2563" t="s">
        <v>24</v>
      </c>
      <c r="G2563">
        <v>7</v>
      </c>
      <c r="H2563">
        <v>117.04</v>
      </c>
      <c r="I2563">
        <v>12</v>
      </c>
      <c r="J2563">
        <v>339.93</v>
      </c>
      <c r="K2563" s="34">
        <v>200.64</v>
      </c>
      <c r="L2563">
        <v>139.29</v>
      </c>
      <c r="M2563">
        <v>40.98</v>
      </c>
      <c r="N2563">
        <v>0</v>
      </c>
      <c r="O2563">
        <v>0</v>
      </c>
      <c r="P2563">
        <v>0.01</v>
      </c>
      <c r="Q2563">
        <v>90.83</v>
      </c>
      <c r="S2563" t="s">
        <v>5385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F2564" t="s">
        <v>24</v>
      </c>
      <c r="G2564">
        <v>8</v>
      </c>
      <c r="H2564">
        <v>787.76</v>
      </c>
      <c r="I2564">
        <v>2</v>
      </c>
      <c r="J2564">
        <v>334</v>
      </c>
      <c r="K2564" s="34">
        <v>189.32</v>
      </c>
      <c r="L2564">
        <v>144.68</v>
      </c>
      <c r="M2564">
        <v>43.32</v>
      </c>
      <c r="N2564">
        <v>0</v>
      </c>
      <c r="O2564">
        <v>0</v>
      </c>
      <c r="P2564">
        <v>0.01</v>
      </c>
      <c r="Q2564">
        <v>90.84</v>
      </c>
      <c r="S2564" t="s">
        <v>5385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F2565" t="s">
        <v>24</v>
      </c>
      <c r="G2565">
        <v>1</v>
      </c>
      <c r="H2565">
        <v>124.07</v>
      </c>
      <c r="I2565">
        <v>2</v>
      </c>
      <c r="J2565">
        <v>326.92</v>
      </c>
      <c r="K2565" s="34">
        <v>248.14</v>
      </c>
      <c r="L2565">
        <v>78.78</v>
      </c>
      <c r="M2565">
        <v>24.1</v>
      </c>
      <c r="N2565">
        <v>0</v>
      </c>
      <c r="O2565">
        <v>0</v>
      </c>
      <c r="P2565">
        <v>0.01</v>
      </c>
      <c r="Q2565">
        <v>90.86</v>
      </c>
      <c r="S2565" t="s">
        <v>5385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F2566" t="s">
        <v>24</v>
      </c>
      <c r="G2566">
        <v>21</v>
      </c>
      <c r="H2566">
        <v>343.77</v>
      </c>
      <c r="I2566">
        <v>15</v>
      </c>
      <c r="J2566">
        <v>323.38</v>
      </c>
      <c r="K2566" s="34">
        <v>245.55</v>
      </c>
      <c r="L2566">
        <v>77.83</v>
      </c>
      <c r="M2566">
        <v>24.07</v>
      </c>
      <c r="N2566">
        <v>0</v>
      </c>
      <c r="O2566">
        <v>0</v>
      </c>
      <c r="P2566">
        <v>0.01</v>
      </c>
      <c r="Q2566">
        <v>90.87</v>
      </c>
      <c r="S2566" t="s">
        <v>5385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F2567" t="s">
        <v>24</v>
      </c>
      <c r="G2567">
        <v>4</v>
      </c>
      <c r="H2567">
        <v>136.24</v>
      </c>
      <c r="I2567">
        <v>4</v>
      </c>
      <c r="J2567">
        <v>320.83999999999997</v>
      </c>
      <c r="K2567" s="34">
        <v>136.24</v>
      </c>
      <c r="L2567">
        <v>184.6</v>
      </c>
      <c r="M2567">
        <v>57.54</v>
      </c>
      <c r="N2567">
        <v>0</v>
      </c>
      <c r="O2567">
        <v>0</v>
      </c>
      <c r="P2567">
        <v>0.01</v>
      </c>
      <c r="Q2567">
        <v>90.88</v>
      </c>
      <c r="S2567" t="s">
        <v>5385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F2568" t="s">
        <v>24</v>
      </c>
      <c r="G2568">
        <v>16</v>
      </c>
      <c r="H2568" s="3">
        <v>2201.7600000000002</v>
      </c>
      <c r="I2568">
        <v>2</v>
      </c>
      <c r="J2568">
        <v>319.8</v>
      </c>
      <c r="K2568" s="34">
        <v>275.22000000000003</v>
      </c>
      <c r="L2568">
        <v>44.58</v>
      </c>
      <c r="M2568">
        <v>13.94</v>
      </c>
      <c r="N2568">
        <v>0</v>
      </c>
      <c r="O2568">
        <v>0</v>
      </c>
      <c r="P2568">
        <v>0.01</v>
      </c>
      <c r="Q2568">
        <v>90.9</v>
      </c>
      <c r="S2568" t="s">
        <v>5385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F2569" t="s">
        <v>24</v>
      </c>
      <c r="G2569">
        <v>7</v>
      </c>
      <c r="H2569">
        <v>588.98</v>
      </c>
      <c r="I2569">
        <v>2</v>
      </c>
      <c r="J2569">
        <v>318</v>
      </c>
      <c r="K2569" s="34">
        <v>168.28</v>
      </c>
      <c r="L2569">
        <v>149.72</v>
      </c>
      <c r="M2569">
        <v>47.08</v>
      </c>
      <c r="N2569">
        <v>0</v>
      </c>
      <c r="O2569">
        <v>0</v>
      </c>
      <c r="P2569">
        <v>0.01</v>
      </c>
      <c r="Q2569">
        <v>90.91</v>
      </c>
      <c r="S2569" t="s">
        <v>5385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F2570" t="s">
        <v>24</v>
      </c>
      <c r="G2570">
        <v>18</v>
      </c>
      <c r="H2570" s="3">
        <v>1312.92</v>
      </c>
      <c r="I2570">
        <v>3</v>
      </c>
      <c r="J2570">
        <v>306.93</v>
      </c>
      <c r="K2570" s="34">
        <v>218.82</v>
      </c>
      <c r="L2570">
        <v>88.11</v>
      </c>
      <c r="M2570">
        <v>28.71</v>
      </c>
      <c r="N2570">
        <v>0</v>
      </c>
      <c r="O2570">
        <v>0</v>
      </c>
      <c r="P2570">
        <v>0.01</v>
      </c>
      <c r="Q2570">
        <v>90.92</v>
      </c>
      <c r="S2570" t="s">
        <v>5385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F2571" t="s">
        <v>24</v>
      </c>
      <c r="G2571">
        <v>9</v>
      </c>
      <c r="H2571">
        <v>654.84</v>
      </c>
      <c r="I2571">
        <v>3</v>
      </c>
      <c r="J2571">
        <v>304.47000000000003</v>
      </c>
      <c r="K2571" s="34">
        <v>218.28</v>
      </c>
      <c r="L2571">
        <v>86.19</v>
      </c>
      <c r="M2571">
        <v>28.31</v>
      </c>
      <c r="N2571">
        <v>0</v>
      </c>
      <c r="O2571">
        <v>0</v>
      </c>
      <c r="P2571">
        <v>0.01</v>
      </c>
      <c r="Q2571">
        <v>90.94</v>
      </c>
      <c r="S2571" t="s">
        <v>5385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F2572" t="s">
        <v>24</v>
      </c>
      <c r="G2572">
        <v>7</v>
      </c>
      <c r="H2572">
        <v>461.23</v>
      </c>
      <c r="I2572">
        <v>2</v>
      </c>
      <c r="J2572">
        <v>302.47000000000003</v>
      </c>
      <c r="K2572" s="34">
        <v>131.78</v>
      </c>
      <c r="L2572">
        <v>170.69</v>
      </c>
      <c r="M2572">
        <v>56.43</v>
      </c>
      <c r="N2572">
        <v>0</v>
      </c>
      <c r="O2572">
        <v>0</v>
      </c>
      <c r="P2572">
        <v>0.01</v>
      </c>
      <c r="Q2572">
        <v>90.95</v>
      </c>
      <c r="S2572" t="s">
        <v>5385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F2573" t="s">
        <v>24</v>
      </c>
      <c r="G2573">
        <v>9</v>
      </c>
      <c r="H2573">
        <v>833.22</v>
      </c>
      <c r="I2573">
        <v>2</v>
      </c>
      <c r="J2573">
        <v>301.98</v>
      </c>
      <c r="K2573" s="34">
        <v>185.16</v>
      </c>
      <c r="L2573">
        <v>116.82</v>
      </c>
      <c r="M2573">
        <v>38.68</v>
      </c>
      <c r="N2573">
        <v>0</v>
      </c>
      <c r="O2573">
        <v>0</v>
      </c>
      <c r="P2573">
        <v>0.01</v>
      </c>
      <c r="Q2573">
        <v>90.96</v>
      </c>
      <c r="S2573" t="s">
        <v>5385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F2574" t="s">
        <v>24</v>
      </c>
      <c r="G2574">
        <v>6</v>
      </c>
      <c r="H2574">
        <v>687.42</v>
      </c>
      <c r="I2574">
        <v>2</v>
      </c>
      <c r="J2574">
        <v>301.88</v>
      </c>
      <c r="K2574" s="34">
        <v>229.14</v>
      </c>
      <c r="L2574">
        <v>72.739999999999995</v>
      </c>
      <c r="M2574">
        <v>24.1</v>
      </c>
      <c r="N2574">
        <v>0</v>
      </c>
      <c r="O2574">
        <v>0</v>
      </c>
      <c r="P2574">
        <v>0.01</v>
      </c>
      <c r="Q2574">
        <v>90.97</v>
      </c>
      <c r="S2574" t="s">
        <v>5385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F2575" t="s">
        <v>24</v>
      </c>
      <c r="G2575">
        <v>5</v>
      </c>
      <c r="H2575">
        <v>649.6</v>
      </c>
      <c r="I2575">
        <v>1</v>
      </c>
      <c r="J2575">
        <v>295</v>
      </c>
      <c r="K2575" s="34">
        <v>155.75</v>
      </c>
      <c r="L2575">
        <v>139.25</v>
      </c>
      <c r="M2575">
        <v>47.2</v>
      </c>
      <c r="N2575">
        <v>0</v>
      </c>
      <c r="O2575">
        <v>0</v>
      </c>
      <c r="P2575">
        <v>0.01</v>
      </c>
      <c r="Q2575">
        <v>90.99</v>
      </c>
      <c r="S2575" t="s">
        <v>5385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F2576" t="s">
        <v>24</v>
      </c>
      <c r="G2576">
        <v>20</v>
      </c>
      <c r="H2576">
        <v>388.8</v>
      </c>
      <c r="I2576">
        <v>8</v>
      </c>
      <c r="J2576">
        <v>291.95</v>
      </c>
      <c r="K2576" s="34">
        <v>155.52000000000001</v>
      </c>
      <c r="L2576">
        <v>136.43</v>
      </c>
      <c r="M2576">
        <v>46.73</v>
      </c>
      <c r="N2576">
        <v>0</v>
      </c>
      <c r="O2576">
        <v>0</v>
      </c>
      <c r="P2576">
        <v>0.01</v>
      </c>
      <c r="Q2576">
        <v>91</v>
      </c>
      <c r="S2576" t="s">
        <v>5385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F2577" t="s">
        <v>24</v>
      </c>
      <c r="G2577">
        <v>10</v>
      </c>
      <c r="H2577">
        <v>622.29999999999995</v>
      </c>
      <c r="I2577">
        <v>4</v>
      </c>
      <c r="J2577">
        <v>286.24</v>
      </c>
      <c r="K2577" s="34">
        <v>248.92</v>
      </c>
      <c r="L2577">
        <v>37.32</v>
      </c>
      <c r="M2577">
        <v>13.04</v>
      </c>
      <c r="N2577">
        <v>0</v>
      </c>
      <c r="O2577">
        <v>0</v>
      </c>
      <c r="P2577">
        <v>0.01</v>
      </c>
      <c r="Q2577">
        <v>91.01</v>
      </c>
      <c r="S2577" t="s">
        <v>5385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F2578" t="s">
        <v>24</v>
      </c>
      <c r="G2578">
        <v>12</v>
      </c>
      <c r="H2578" s="3">
        <v>2233.6799999999998</v>
      </c>
      <c r="I2578">
        <v>1</v>
      </c>
      <c r="J2578">
        <v>281.89999999999998</v>
      </c>
      <c r="K2578" s="34">
        <v>186.14</v>
      </c>
      <c r="L2578">
        <v>95.76</v>
      </c>
      <c r="M2578">
        <v>33.97</v>
      </c>
      <c r="N2578">
        <v>0</v>
      </c>
      <c r="O2578">
        <v>0</v>
      </c>
      <c r="P2578">
        <v>0.01</v>
      </c>
      <c r="Q2578">
        <v>91.02</v>
      </c>
      <c r="S2578" t="s">
        <v>5385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F2579" t="s">
        <v>24</v>
      </c>
      <c r="G2579">
        <v>12</v>
      </c>
      <c r="H2579">
        <v>713.28</v>
      </c>
      <c r="I2579">
        <v>4</v>
      </c>
      <c r="J2579">
        <v>280.56</v>
      </c>
      <c r="K2579" s="34">
        <v>237.76</v>
      </c>
      <c r="L2579">
        <v>42.8</v>
      </c>
      <c r="M2579">
        <v>15.26</v>
      </c>
      <c r="N2579">
        <v>0</v>
      </c>
      <c r="O2579">
        <v>0</v>
      </c>
      <c r="P2579">
        <v>0.01</v>
      </c>
      <c r="Q2579">
        <v>91.04</v>
      </c>
      <c r="S2579" t="s">
        <v>5385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F2580" t="s">
        <v>24</v>
      </c>
      <c r="G2580">
        <v>11</v>
      </c>
      <c r="H2580">
        <v>425.15</v>
      </c>
      <c r="I2580">
        <v>5</v>
      </c>
      <c r="J2580">
        <v>273.01</v>
      </c>
      <c r="K2580" s="34">
        <v>193.25</v>
      </c>
      <c r="L2580">
        <v>79.760000000000005</v>
      </c>
      <c r="M2580">
        <v>29.22</v>
      </c>
      <c r="N2580">
        <v>0</v>
      </c>
      <c r="O2580">
        <v>0</v>
      </c>
      <c r="P2580">
        <v>0.01</v>
      </c>
      <c r="Q2580">
        <v>91.05</v>
      </c>
      <c r="S2580" t="s">
        <v>5385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F2581" t="s">
        <v>24</v>
      </c>
      <c r="G2581">
        <v>3</v>
      </c>
      <c r="H2581">
        <v>596.46</v>
      </c>
      <c r="I2581">
        <v>1</v>
      </c>
      <c r="J2581">
        <v>271.19</v>
      </c>
      <c r="K2581" s="34">
        <v>198.82</v>
      </c>
      <c r="L2581">
        <v>72.37</v>
      </c>
      <c r="M2581">
        <v>26.69</v>
      </c>
      <c r="N2581">
        <v>0</v>
      </c>
      <c r="O2581">
        <v>0</v>
      </c>
      <c r="P2581">
        <v>0.01</v>
      </c>
      <c r="Q2581">
        <v>91.06</v>
      </c>
      <c r="S2581" t="s">
        <v>5385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F2582" t="s">
        <v>24</v>
      </c>
      <c r="G2582">
        <v>22</v>
      </c>
      <c r="H2582" s="3">
        <v>4192.32</v>
      </c>
      <c r="I2582">
        <v>1</v>
      </c>
      <c r="J2582">
        <v>269.35000000000002</v>
      </c>
      <c r="K2582" s="34">
        <v>190.56</v>
      </c>
      <c r="L2582">
        <v>78.790000000000006</v>
      </c>
      <c r="M2582">
        <v>29.25</v>
      </c>
      <c r="N2582">
        <v>0</v>
      </c>
      <c r="O2582">
        <v>0</v>
      </c>
      <c r="P2582">
        <v>0.01</v>
      </c>
      <c r="Q2582">
        <v>91.07</v>
      </c>
      <c r="S2582" t="s">
        <v>5385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F2583" t="s">
        <v>24</v>
      </c>
      <c r="G2583">
        <v>20</v>
      </c>
      <c r="H2583">
        <v>536</v>
      </c>
      <c r="I2583">
        <v>5</v>
      </c>
      <c r="J2583">
        <v>264.08</v>
      </c>
      <c r="K2583" s="34">
        <v>134</v>
      </c>
      <c r="L2583">
        <v>130.08000000000001</v>
      </c>
      <c r="M2583">
        <v>49.26</v>
      </c>
      <c r="N2583">
        <v>0</v>
      </c>
      <c r="O2583">
        <v>0</v>
      </c>
      <c r="P2583">
        <v>0.01</v>
      </c>
      <c r="Q2583">
        <v>91.08</v>
      </c>
      <c r="S2583" t="s">
        <v>5385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F2584" t="s">
        <v>24</v>
      </c>
      <c r="G2584">
        <v>23</v>
      </c>
      <c r="H2584">
        <v>997.05</v>
      </c>
      <c r="I2584">
        <v>4</v>
      </c>
      <c r="J2584">
        <v>259.56</v>
      </c>
      <c r="K2584" s="34">
        <v>173.4</v>
      </c>
      <c r="L2584">
        <v>86.16</v>
      </c>
      <c r="M2584">
        <v>33.19</v>
      </c>
      <c r="N2584">
        <v>0</v>
      </c>
      <c r="O2584">
        <v>0</v>
      </c>
      <c r="P2584">
        <v>0.01</v>
      </c>
      <c r="Q2584">
        <v>91.09</v>
      </c>
      <c r="S2584" t="s">
        <v>5385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F2585" t="s">
        <v>24</v>
      </c>
      <c r="G2585">
        <v>55</v>
      </c>
      <c r="H2585">
        <v>797.5</v>
      </c>
      <c r="I2585">
        <v>11</v>
      </c>
      <c r="J2585">
        <v>253.5</v>
      </c>
      <c r="K2585" s="34">
        <v>159.5</v>
      </c>
      <c r="L2585">
        <v>94</v>
      </c>
      <c r="M2585">
        <v>37.08</v>
      </c>
      <c r="N2585">
        <v>0</v>
      </c>
      <c r="O2585">
        <v>0</v>
      </c>
      <c r="P2585">
        <v>0.01</v>
      </c>
      <c r="Q2585">
        <v>91.1</v>
      </c>
      <c r="S2585" t="s">
        <v>5385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F2586" t="s">
        <v>24</v>
      </c>
      <c r="G2586">
        <v>9</v>
      </c>
      <c r="H2586">
        <v>475.92</v>
      </c>
      <c r="I2586">
        <v>4</v>
      </c>
      <c r="J2586">
        <v>249.6</v>
      </c>
      <c r="K2586" s="34">
        <v>211.52</v>
      </c>
      <c r="L2586">
        <v>38.08</v>
      </c>
      <c r="M2586">
        <v>15.26</v>
      </c>
      <c r="N2586">
        <v>0</v>
      </c>
      <c r="O2586">
        <v>0</v>
      </c>
      <c r="P2586">
        <v>0.01</v>
      </c>
      <c r="Q2586">
        <v>91.11</v>
      </c>
      <c r="S2586" t="s">
        <v>5385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F2587" t="s">
        <v>24</v>
      </c>
      <c r="G2587">
        <v>11</v>
      </c>
      <c r="H2587" s="3">
        <v>1443.86</v>
      </c>
      <c r="I2587">
        <v>1</v>
      </c>
      <c r="J2587">
        <v>239.9</v>
      </c>
      <c r="K2587" s="34">
        <v>131.26</v>
      </c>
      <c r="L2587">
        <v>108.64</v>
      </c>
      <c r="M2587">
        <v>45.29</v>
      </c>
      <c r="N2587">
        <v>0</v>
      </c>
      <c r="O2587">
        <v>0</v>
      </c>
      <c r="P2587">
        <v>0.01</v>
      </c>
      <c r="Q2587">
        <v>91.12</v>
      </c>
      <c r="S2587" t="s">
        <v>5385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F2588" t="s">
        <v>24</v>
      </c>
      <c r="G2588">
        <v>18</v>
      </c>
      <c r="H2588">
        <v>936</v>
      </c>
      <c r="I2588">
        <v>4</v>
      </c>
      <c r="J2588">
        <v>239.2</v>
      </c>
      <c r="K2588" s="34">
        <v>208</v>
      </c>
      <c r="L2588">
        <v>31.2</v>
      </c>
      <c r="M2588">
        <v>13.04</v>
      </c>
      <c r="N2588">
        <v>0</v>
      </c>
      <c r="O2588">
        <v>0</v>
      </c>
      <c r="P2588">
        <v>0.01</v>
      </c>
      <c r="Q2588">
        <v>91.14</v>
      </c>
      <c r="S2588" t="s">
        <v>5385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F2589" t="s">
        <v>24</v>
      </c>
      <c r="G2589">
        <v>5</v>
      </c>
      <c r="H2589">
        <v>906.25</v>
      </c>
      <c r="I2589">
        <v>1</v>
      </c>
      <c r="J2589">
        <v>238.8</v>
      </c>
      <c r="K2589" s="34">
        <v>181.25</v>
      </c>
      <c r="L2589">
        <v>57.55</v>
      </c>
      <c r="M2589">
        <v>24.1</v>
      </c>
      <c r="N2589">
        <v>0</v>
      </c>
      <c r="O2589">
        <v>0</v>
      </c>
      <c r="P2589">
        <v>0.01</v>
      </c>
      <c r="Q2589">
        <v>91.15</v>
      </c>
      <c r="S2589" t="s">
        <v>5385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F2590" t="s">
        <v>24</v>
      </c>
      <c r="G2590">
        <v>53</v>
      </c>
      <c r="H2590" s="3">
        <v>1336.13</v>
      </c>
      <c r="I2590">
        <v>5</v>
      </c>
      <c r="J2590">
        <v>232.56</v>
      </c>
      <c r="K2590" s="34">
        <v>126.05</v>
      </c>
      <c r="L2590">
        <v>106.51</v>
      </c>
      <c r="M2590">
        <v>45.8</v>
      </c>
      <c r="N2590">
        <v>0</v>
      </c>
      <c r="O2590">
        <v>0</v>
      </c>
      <c r="P2590">
        <v>0.01</v>
      </c>
      <c r="Q2590">
        <v>91.16</v>
      </c>
      <c r="S2590" t="s">
        <v>5385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F2591" t="s">
        <v>24</v>
      </c>
      <c r="G2591">
        <v>8</v>
      </c>
      <c r="H2591">
        <v>156.88</v>
      </c>
      <c r="I2591">
        <v>6</v>
      </c>
      <c r="J2591">
        <v>226.68</v>
      </c>
      <c r="K2591" s="34">
        <v>117.66</v>
      </c>
      <c r="L2591">
        <v>109.02</v>
      </c>
      <c r="M2591">
        <v>48.09</v>
      </c>
      <c r="N2591">
        <v>0</v>
      </c>
      <c r="O2591">
        <v>0</v>
      </c>
      <c r="P2591">
        <v>0.01</v>
      </c>
      <c r="Q2591">
        <v>91.16</v>
      </c>
      <c r="S2591" t="s">
        <v>5385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F2592" t="s">
        <v>24</v>
      </c>
      <c r="G2592">
        <v>27</v>
      </c>
      <c r="H2592">
        <v>514.62</v>
      </c>
      <c r="I2592">
        <v>9</v>
      </c>
      <c r="J2592">
        <v>220.55</v>
      </c>
      <c r="K2592" s="34">
        <v>171.54</v>
      </c>
      <c r="L2592">
        <v>49.01</v>
      </c>
      <c r="M2592">
        <v>22.22</v>
      </c>
      <c r="N2592">
        <v>0</v>
      </c>
      <c r="O2592">
        <v>0</v>
      </c>
      <c r="P2592">
        <v>0.01</v>
      </c>
      <c r="Q2592">
        <v>91.17</v>
      </c>
      <c r="S2592" t="s">
        <v>5385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F2593" t="s">
        <v>24</v>
      </c>
      <c r="G2593">
        <v>6</v>
      </c>
      <c r="H2593">
        <v>380.16</v>
      </c>
      <c r="I2593">
        <v>3</v>
      </c>
      <c r="J2593">
        <v>218.58</v>
      </c>
      <c r="K2593" s="34">
        <v>190.08</v>
      </c>
      <c r="L2593">
        <v>28.5</v>
      </c>
      <c r="M2593">
        <v>13.04</v>
      </c>
      <c r="N2593">
        <v>0</v>
      </c>
      <c r="O2593">
        <v>0</v>
      </c>
      <c r="P2593">
        <v>0.01</v>
      </c>
      <c r="Q2593">
        <v>91.18</v>
      </c>
      <c r="S2593" t="s">
        <v>5385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F2594" t="s">
        <v>24</v>
      </c>
      <c r="G2594">
        <v>10</v>
      </c>
      <c r="H2594">
        <v>641.79999999999995</v>
      </c>
      <c r="I2594">
        <v>2</v>
      </c>
      <c r="J2594">
        <v>218.06</v>
      </c>
      <c r="K2594" s="34">
        <v>128.36000000000001</v>
      </c>
      <c r="L2594">
        <v>89.7</v>
      </c>
      <c r="M2594">
        <v>41.14</v>
      </c>
      <c r="N2594">
        <v>0</v>
      </c>
      <c r="O2594">
        <v>0</v>
      </c>
      <c r="P2594">
        <v>0.01</v>
      </c>
      <c r="Q2594">
        <v>91.19</v>
      </c>
      <c r="S2594" t="s">
        <v>5385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F2595" t="s">
        <v>24</v>
      </c>
      <c r="G2595">
        <v>11</v>
      </c>
      <c r="H2595">
        <v>157.30000000000001</v>
      </c>
      <c r="I2595">
        <v>12</v>
      </c>
      <c r="J2595">
        <v>217.6</v>
      </c>
      <c r="K2595" s="34">
        <v>168.8</v>
      </c>
      <c r="L2595">
        <v>48.8</v>
      </c>
      <c r="M2595">
        <v>22.43</v>
      </c>
      <c r="N2595">
        <v>0</v>
      </c>
      <c r="O2595">
        <v>0</v>
      </c>
      <c r="P2595">
        <v>0.01</v>
      </c>
      <c r="Q2595">
        <v>91.2</v>
      </c>
      <c r="S2595" t="s">
        <v>5385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F2596" t="s">
        <v>24</v>
      </c>
      <c r="G2596">
        <v>13</v>
      </c>
      <c r="H2596" s="3">
        <v>1221.8699999999999</v>
      </c>
      <c r="I2596">
        <v>1</v>
      </c>
      <c r="J2596">
        <v>217.2</v>
      </c>
      <c r="K2596" s="34">
        <v>93.99</v>
      </c>
      <c r="L2596">
        <v>123.21</v>
      </c>
      <c r="M2596">
        <v>56.73</v>
      </c>
      <c r="N2596">
        <v>0</v>
      </c>
      <c r="O2596">
        <v>0</v>
      </c>
      <c r="P2596">
        <v>0.01</v>
      </c>
      <c r="Q2596">
        <v>91.21</v>
      </c>
      <c r="S2596" t="s">
        <v>5385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F2597" t="s">
        <v>24</v>
      </c>
      <c r="G2597">
        <v>15</v>
      </c>
      <c r="H2597">
        <v>453.45</v>
      </c>
      <c r="I2597">
        <v>3</v>
      </c>
      <c r="J2597">
        <v>214.94</v>
      </c>
      <c r="K2597" s="34">
        <v>90.69</v>
      </c>
      <c r="L2597">
        <v>124.25</v>
      </c>
      <c r="M2597">
        <v>57.81</v>
      </c>
      <c r="N2597">
        <v>0</v>
      </c>
      <c r="O2597">
        <v>0</v>
      </c>
      <c r="P2597">
        <v>0.01</v>
      </c>
      <c r="Q2597">
        <v>91.22</v>
      </c>
      <c r="S2597" t="s">
        <v>5385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F2598" t="s">
        <v>24</v>
      </c>
      <c r="G2598">
        <v>5</v>
      </c>
      <c r="H2598">
        <v>453.15</v>
      </c>
      <c r="I2598">
        <v>2</v>
      </c>
      <c r="J2598">
        <v>213.88</v>
      </c>
      <c r="K2598" s="34">
        <v>181.26</v>
      </c>
      <c r="L2598">
        <v>32.619999999999997</v>
      </c>
      <c r="M2598">
        <v>15.25</v>
      </c>
      <c r="N2598">
        <v>0</v>
      </c>
      <c r="O2598">
        <v>0</v>
      </c>
      <c r="P2598">
        <v>0.01</v>
      </c>
      <c r="Q2598">
        <v>91.23</v>
      </c>
      <c r="S2598" t="s">
        <v>5385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F2599" t="s">
        <v>24</v>
      </c>
      <c r="G2599">
        <v>31</v>
      </c>
      <c r="H2599">
        <v>301.32</v>
      </c>
      <c r="I2599">
        <v>11</v>
      </c>
      <c r="J2599">
        <v>212.18</v>
      </c>
      <c r="K2599" s="34">
        <v>106.92</v>
      </c>
      <c r="L2599">
        <v>105.26</v>
      </c>
      <c r="M2599">
        <v>49.61</v>
      </c>
      <c r="N2599">
        <v>0</v>
      </c>
      <c r="O2599">
        <v>0</v>
      </c>
      <c r="P2599">
        <v>0.01</v>
      </c>
      <c r="Q2599">
        <v>91.24</v>
      </c>
      <c r="S2599" t="s">
        <v>5385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F2600" t="s">
        <v>24</v>
      </c>
      <c r="G2600">
        <v>7</v>
      </c>
      <c r="H2600">
        <v>472.15</v>
      </c>
      <c r="I2600">
        <v>3</v>
      </c>
      <c r="J2600">
        <v>206.4</v>
      </c>
      <c r="K2600" s="34">
        <v>202.35</v>
      </c>
      <c r="L2600">
        <v>4.05</v>
      </c>
      <c r="M2600">
        <v>1.96</v>
      </c>
      <c r="N2600">
        <v>0</v>
      </c>
      <c r="O2600">
        <v>0</v>
      </c>
      <c r="P2600">
        <v>0.01</v>
      </c>
      <c r="Q2600">
        <v>91.25</v>
      </c>
      <c r="S2600" t="s">
        <v>5385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F2601" t="s">
        <v>24</v>
      </c>
      <c r="G2601">
        <v>19</v>
      </c>
      <c r="H2601">
        <v>921.88</v>
      </c>
      <c r="I2601">
        <v>2</v>
      </c>
      <c r="J2601">
        <v>199.5</v>
      </c>
      <c r="K2601" s="34">
        <v>97.04</v>
      </c>
      <c r="L2601">
        <v>102.46</v>
      </c>
      <c r="M2601">
        <v>51.36</v>
      </c>
      <c r="N2601">
        <v>0</v>
      </c>
      <c r="O2601">
        <v>0</v>
      </c>
      <c r="P2601">
        <v>0.01</v>
      </c>
      <c r="Q2601">
        <v>91.26</v>
      </c>
      <c r="S2601" t="s">
        <v>5385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F2602" t="s">
        <v>24</v>
      </c>
      <c r="G2602">
        <v>14</v>
      </c>
      <c r="H2602">
        <v>475.58</v>
      </c>
      <c r="I2602">
        <v>5</v>
      </c>
      <c r="J2602">
        <v>195.01</v>
      </c>
      <c r="K2602" s="34">
        <v>169.85</v>
      </c>
      <c r="L2602">
        <v>25.16</v>
      </c>
      <c r="M2602">
        <v>12.9</v>
      </c>
      <c r="N2602">
        <v>0</v>
      </c>
      <c r="O2602">
        <v>0</v>
      </c>
      <c r="P2602">
        <v>0.01</v>
      </c>
      <c r="Q2602">
        <v>91.26</v>
      </c>
      <c r="S2602" t="s">
        <v>5385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F2603" t="s">
        <v>24</v>
      </c>
      <c r="G2603">
        <v>18</v>
      </c>
      <c r="H2603">
        <v>743.04</v>
      </c>
      <c r="I2603">
        <v>3</v>
      </c>
      <c r="J2603">
        <v>194.78</v>
      </c>
      <c r="K2603" s="34">
        <v>123.84</v>
      </c>
      <c r="L2603">
        <v>70.94</v>
      </c>
      <c r="M2603">
        <v>36.42</v>
      </c>
      <c r="N2603">
        <v>0</v>
      </c>
      <c r="O2603">
        <v>0</v>
      </c>
      <c r="P2603">
        <v>0.01</v>
      </c>
      <c r="Q2603">
        <v>91.27</v>
      </c>
      <c r="S2603" t="s">
        <v>5385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F2604" t="s">
        <v>24</v>
      </c>
      <c r="G2604">
        <v>40</v>
      </c>
      <c r="H2604">
        <v>538</v>
      </c>
      <c r="I2604">
        <v>11</v>
      </c>
      <c r="J2604">
        <v>192.78</v>
      </c>
      <c r="K2604" s="34">
        <v>147.94999999999999</v>
      </c>
      <c r="L2604">
        <v>44.83</v>
      </c>
      <c r="M2604">
        <v>23.25</v>
      </c>
      <c r="N2604">
        <v>0</v>
      </c>
      <c r="O2604">
        <v>0</v>
      </c>
      <c r="P2604">
        <v>0.01</v>
      </c>
      <c r="Q2604">
        <v>91.28</v>
      </c>
      <c r="S2604" t="s">
        <v>5385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5418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F2605" t="s">
        <v>24</v>
      </c>
      <c r="G2605">
        <v>7</v>
      </c>
      <c r="H2605">
        <v>140.97999999999999</v>
      </c>
      <c r="I2605">
        <v>7</v>
      </c>
      <c r="J2605">
        <v>181.96</v>
      </c>
      <c r="K2605" s="34">
        <v>140.5</v>
      </c>
      <c r="L2605">
        <v>41.46</v>
      </c>
      <c r="M2605">
        <v>22.79</v>
      </c>
      <c r="N2605">
        <v>0</v>
      </c>
      <c r="O2605">
        <v>0</v>
      </c>
      <c r="P2605">
        <v>0.01</v>
      </c>
      <c r="Q2605">
        <v>91.29</v>
      </c>
      <c r="S2605" t="s">
        <v>5385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F2606" t="s">
        <v>24</v>
      </c>
      <c r="G2606">
        <v>13</v>
      </c>
      <c r="H2606">
        <v>628.41999999999996</v>
      </c>
      <c r="I2606">
        <v>3</v>
      </c>
      <c r="J2606">
        <v>179.94</v>
      </c>
      <c r="K2606" s="34">
        <v>145.02000000000001</v>
      </c>
      <c r="L2606">
        <v>34.92</v>
      </c>
      <c r="M2606">
        <v>19.41</v>
      </c>
      <c r="N2606">
        <v>0</v>
      </c>
      <c r="O2606">
        <v>0</v>
      </c>
      <c r="P2606">
        <v>0.01</v>
      </c>
      <c r="Q2606">
        <v>91.3</v>
      </c>
      <c r="S2606" t="s">
        <v>5385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F2607" t="s">
        <v>24</v>
      </c>
      <c r="G2607">
        <v>73</v>
      </c>
      <c r="H2607" s="3">
        <v>2760.13</v>
      </c>
      <c r="I2607">
        <v>4</v>
      </c>
      <c r="J2607">
        <v>178.48</v>
      </c>
      <c r="K2607" s="34">
        <v>151.24</v>
      </c>
      <c r="L2607">
        <v>27.24</v>
      </c>
      <c r="M2607">
        <v>15.26</v>
      </c>
      <c r="N2607">
        <v>0</v>
      </c>
      <c r="O2607">
        <v>0</v>
      </c>
      <c r="P2607">
        <v>0.01</v>
      </c>
      <c r="Q2607">
        <v>91.3</v>
      </c>
      <c r="S2607" t="s">
        <v>5385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F2608" t="s">
        <v>24</v>
      </c>
      <c r="G2608">
        <v>5</v>
      </c>
      <c r="H2608">
        <v>483.6</v>
      </c>
      <c r="I2608">
        <v>1</v>
      </c>
      <c r="J2608">
        <v>178</v>
      </c>
      <c r="K2608" s="34">
        <v>96.72</v>
      </c>
      <c r="L2608">
        <v>81.28</v>
      </c>
      <c r="M2608">
        <v>45.66</v>
      </c>
      <c r="N2608">
        <v>0</v>
      </c>
      <c r="O2608">
        <v>0</v>
      </c>
      <c r="P2608">
        <v>0.01</v>
      </c>
      <c r="Q2608">
        <v>91.31</v>
      </c>
      <c r="S2608" t="s">
        <v>5385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F2609" t="s">
        <v>24</v>
      </c>
      <c r="G2609">
        <v>13</v>
      </c>
      <c r="H2609">
        <v>580.32000000000005</v>
      </c>
      <c r="I2609">
        <v>3</v>
      </c>
      <c r="J2609">
        <v>176.43</v>
      </c>
      <c r="K2609" s="34">
        <v>133.91999999999999</v>
      </c>
      <c r="L2609">
        <v>42.51</v>
      </c>
      <c r="M2609">
        <v>24.09</v>
      </c>
      <c r="N2609">
        <v>0</v>
      </c>
      <c r="O2609">
        <v>0</v>
      </c>
      <c r="P2609">
        <v>0.01</v>
      </c>
      <c r="Q2609">
        <v>91.32</v>
      </c>
      <c r="S2609" t="s">
        <v>5385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F2610" t="s">
        <v>24</v>
      </c>
      <c r="G2610">
        <v>16</v>
      </c>
      <c r="H2610">
        <v>312.32</v>
      </c>
      <c r="I2610">
        <v>4</v>
      </c>
      <c r="J2610">
        <v>175.96</v>
      </c>
      <c r="K2610" s="34">
        <v>76.88</v>
      </c>
      <c r="L2610">
        <v>99.08</v>
      </c>
      <c r="M2610">
        <v>56.31</v>
      </c>
      <c r="N2610">
        <v>0</v>
      </c>
      <c r="O2610">
        <v>0</v>
      </c>
      <c r="P2610">
        <v>0.01</v>
      </c>
      <c r="Q2610">
        <v>91.33</v>
      </c>
      <c r="S2610" t="s">
        <v>5385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F2611" t="s">
        <v>24</v>
      </c>
      <c r="G2611">
        <v>12</v>
      </c>
      <c r="H2611" s="3">
        <v>1743.24</v>
      </c>
      <c r="I2611">
        <v>1</v>
      </c>
      <c r="J2611">
        <v>171.42</v>
      </c>
      <c r="K2611" s="34">
        <v>145.27000000000001</v>
      </c>
      <c r="L2611">
        <v>26.15</v>
      </c>
      <c r="M2611">
        <v>15.25</v>
      </c>
      <c r="N2611">
        <v>0</v>
      </c>
      <c r="O2611">
        <v>0</v>
      </c>
      <c r="P2611">
        <v>0.01</v>
      </c>
      <c r="Q2611">
        <v>91.33</v>
      </c>
      <c r="S2611" t="s">
        <v>5385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F2612" t="s">
        <v>24</v>
      </c>
      <c r="G2612">
        <v>86</v>
      </c>
      <c r="H2612" s="3">
        <v>1214.32</v>
      </c>
      <c r="I2612">
        <v>6</v>
      </c>
      <c r="J2612">
        <v>170.6</v>
      </c>
      <c r="K2612" s="34">
        <v>84.72</v>
      </c>
      <c r="L2612">
        <v>85.88</v>
      </c>
      <c r="M2612">
        <v>50.34</v>
      </c>
      <c r="N2612">
        <v>0</v>
      </c>
      <c r="O2612">
        <v>0</v>
      </c>
      <c r="P2612">
        <v>0.01</v>
      </c>
      <c r="Q2612">
        <v>91.34</v>
      </c>
      <c r="S2612" t="s">
        <v>5385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F2613" t="s">
        <v>24</v>
      </c>
      <c r="G2613">
        <v>36</v>
      </c>
      <c r="H2613">
        <v>530.28</v>
      </c>
      <c r="I2613">
        <v>7</v>
      </c>
      <c r="J2613">
        <v>170.24</v>
      </c>
      <c r="K2613" s="34">
        <v>103.11</v>
      </c>
      <c r="L2613">
        <v>67.13</v>
      </c>
      <c r="M2613">
        <v>39.43</v>
      </c>
      <c r="N2613">
        <v>0</v>
      </c>
      <c r="O2613">
        <v>0</v>
      </c>
      <c r="P2613">
        <v>0.01</v>
      </c>
      <c r="Q2613">
        <v>91.35</v>
      </c>
      <c r="S2613" t="s">
        <v>5385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F2614" t="s">
        <v>24</v>
      </c>
      <c r="G2614">
        <v>20</v>
      </c>
      <c r="H2614">
        <v>338.6</v>
      </c>
      <c r="I2614">
        <v>8</v>
      </c>
      <c r="J2614">
        <v>166.1</v>
      </c>
      <c r="K2614" s="34">
        <v>135.44</v>
      </c>
      <c r="L2614">
        <v>30.66</v>
      </c>
      <c r="M2614">
        <v>18.46</v>
      </c>
      <c r="N2614">
        <v>0</v>
      </c>
      <c r="O2614">
        <v>0</v>
      </c>
      <c r="P2614">
        <v>0.01</v>
      </c>
      <c r="Q2614">
        <v>91.36</v>
      </c>
      <c r="S2614" t="s">
        <v>5385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F2615" t="s">
        <v>24</v>
      </c>
      <c r="G2615">
        <v>30</v>
      </c>
      <c r="H2615" s="3">
        <v>3735.6</v>
      </c>
      <c r="I2615">
        <v>1</v>
      </c>
      <c r="J2615">
        <v>164.06</v>
      </c>
      <c r="K2615" s="34">
        <v>124.52</v>
      </c>
      <c r="L2615">
        <v>39.54</v>
      </c>
      <c r="M2615">
        <v>24.1</v>
      </c>
      <c r="N2615">
        <v>0</v>
      </c>
      <c r="O2615">
        <v>0</v>
      </c>
      <c r="P2615">
        <v>0.01</v>
      </c>
      <c r="Q2615">
        <v>91.36</v>
      </c>
      <c r="S2615" t="s">
        <v>5385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F2616" t="s">
        <v>24</v>
      </c>
      <c r="G2616">
        <v>11</v>
      </c>
      <c r="H2616">
        <v>174.24</v>
      </c>
      <c r="I2616">
        <v>7</v>
      </c>
      <c r="J2616">
        <v>163.22</v>
      </c>
      <c r="K2616" s="34">
        <v>110.88</v>
      </c>
      <c r="L2616">
        <v>52.34</v>
      </c>
      <c r="M2616">
        <v>32.07</v>
      </c>
      <c r="N2616">
        <v>0</v>
      </c>
      <c r="O2616">
        <v>0</v>
      </c>
      <c r="P2616">
        <v>0.01</v>
      </c>
      <c r="Q2616">
        <v>91.37</v>
      </c>
      <c r="S2616" t="s">
        <v>5385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F2617" t="s">
        <v>24</v>
      </c>
      <c r="G2617">
        <v>17</v>
      </c>
      <c r="H2617" s="3">
        <v>2017.56</v>
      </c>
      <c r="I2617">
        <v>1</v>
      </c>
      <c r="J2617">
        <v>161.88</v>
      </c>
      <c r="K2617" s="34">
        <v>118.68</v>
      </c>
      <c r="L2617">
        <v>43.2</v>
      </c>
      <c r="M2617">
        <v>26.69</v>
      </c>
      <c r="N2617">
        <v>0</v>
      </c>
      <c r="O2617">
        <v>0</v>
      </c>
      <c r="P2617">
        <v>0.01</v>
      </c>
      <c r="Q2617">
        <v>91.38</v>
      </c>
      <c r="S2617" t="s">
        <v>5385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F2618" t="s">
        <v>24</v>
      </c>
      <c r="G2618">
        <v>9</v>
      </c>
      <c r="H2618">
        <v>623.07000000000005</v>
      </c>
      <c r="I2618">
        <v>1</v>
      </c>
      <c r="J2618">
        <v>161.79</v>
      </c>
      <c r="K2618" s="34">
        <v>69.23</v>
      </c>
      <c r="L2618">
        <v>92.56</v>
      </c>
      <c r="M2618">
        <v>57.21</v>
      </c>
      <c r="N2618">
        <v>0</v>
      </c>
      <c r="O2618">
        <v>0</v>
      </c>
      <c r="P2618">
        <v>0.01</v>
      </c>
      <c r="Q2618">
        <v>91.38</v>
      </c>
      <c r="S2618" t="s">
        <v>5385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F2619" t="s">
        <v>24</v>
      </c>
      <c r="G2619">
        <v>40</v>
      </c>
      <c r="H2619">
        <v>562</v>
      </c>
      <c r="I2619">
        <v>7</v>
      </c>
      <c r="J2619">
        <v>159.69999999999999</v>
      </c>
      <c r="K2619" s="34">
        <v>98.35</v>
      </c>
      <c r="L2619">
        <v>61.35</v>
      </c>
      <c r="M2619">
        <v>38.42</v>
      </c>
      <c r="N2619">
        <v>0</v>
      </c>
      <c r="O2619">
        <v>0</v>
      </c>
      <c r="P2619">
        <v>0.01</v>
      </c>
      <c r="Q2619">
        <v>91.39</v>
      </c>
      <c r="S2619" t="s">
        <v>5385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F2620" t="s">
        <v>24</v>
      </c>
      <c r="G2620">
        <v>49</v>
      </c>
      <c r="H2620" s="3">
        <v>5727.12</v>
      </c>
      <c r="I2620">
        <v>1</v>
      </c>
      <c r="J2620">
        <v>159.07</v>
      </c>
      <c r="K2620" s="34">
        <v>116.88</v>
      </c>
      <c r="L2620">
        <v>42.19</v>
      </c>
      <c r="M2620">
        <v>26.52</v>
      </c>
      <c r="N2620">
        <v>0</v>
      </c>
      <c r="O2620">
        <v>0</v>
      </c>
      <c r="P2620">
        <v>0.01</v>
      </c>
      <c r="Q2620">
        <v>91.4</v>
      </c>
      <c r="S2620" t="s">
        <v>5385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F2621" t="s">
        <v>24</v>
      </c>
      <c r="G2621">
        <v>17</v>
      </c>
      <c r="H2621">
        <v>148.91999999999999</v>
      </c>
      <c r="I2621">
        <v>9</v>
      </c>
      <c r="J2621">
        <v>158.22999999999999</v>
      </c>
      <c r="K2621" s="34">
        <v>78.84</v>
      </c>
      <c r="L2621">
        <v>79.39</v>
      </c>
      <c r="M2621">
        <v>50.17</v>
      </c>
      <c r="N2621">
        <v>0</v>
      </c>
      <c r="O2621">
        <v>0</v>
      </c>
      <c r="P2621">
        <v>0.01</v>
      </c>
      <c r="Q2621">
        <v>91.4</v>
      </c>
      <c r="S2621" t="s">
        <v>5385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F2622" t="s">
        <v>24</v>
      </c>
      <c r="G2622">
        <v>36</v>
      </c>
      <c r="H2622" s="3">
        <v>2151</v>
      </c>
      <c r="I2622">
        <v>2</v>
      </c>
      <c r="J2622">
        <v>157.44</v>
      </c>
      <c r="K2622" s="34">
        <v>119.5</v>
      </c>
      <c r="L2622">
        <v>37.94</v>
      </c>
      <c r="M2622">
        <v>24.1</v>
      </c>
      <c r="N2622">
        <v>0</v>
      </c>
      <c r="O2622">
        <v>0</v>
      </c>
      <c r="P2622">
        <v>0.01</v>
      </c>
      <c r="Q2622">
        <v>91.41</v>
      </c>
      <c r="S2622" t="s">
        <v>5385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F2623" t="s">
        <v>24</v>
      </c>
      <c r="G2623">
        <v>9</v>
      </c>
      <c r="H2623">
        <v>129.6</v>
      </c>
      <c r="I2623">
        <v>7</v>
      </c>
      <c r="J2623">
        <v>154.05000000000001</v>
      </c>
      <c r="K2623" s="34">
        <v>100.8</v>
      </c>
      <c r="L2623">
        <v>53.25</v>
      </c>
      <c r="M2623">
        <v>34.57</v>
      </c>
      <c r="N2623">
        <v>0</v>
      </c>
      <c r="O2623">
        <v>0</v>
      </c>
      <c r="P2623">
        <v>0.01</v>
      </c>
      <c r="Q2623">
        <v>91.42</v>
      </c>
      <c r="S2623" t="s">
        <v>5385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F2624" t="s">
        <v>24</v>
      </c>
      <c r="G2624">
        <v>20</v>
      </c>
      <c r="H2624">
        <v>382.8</v>
      </c>
      <c r="I2624">
        <v>6</v>
      </c>
      <c r="J2624">
        <v>151.32</v>
      </c>
      <c r="K2624" s="34">
        <v>114.84</v>
      </c>
      <c r="L2624">
        <v>36.479999999999997</v>
      </c>
      <c r="M2624">
        <v>24.11</v>
      </c>
      <c r="N2624">
        <v>0</v>
      </c>
      <c r="O2624">
        <v>0</v>
      </c>
      <c r="P2624">
        <v>0.01</v>
      </c>
      <c r="Q2624">
        <v>91.42</v>
      </c>
      <c r="S2624" t="s">
        <v>5385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F2625" t="s">
        <v>24</v>
      </c>
      <c r="G2625">
        <v>21</v>
      </c>
      <c r="H2625">
        <v>120.33</v>
      </c>
      <c r="I2625">
        <v>20</v>
      </c>
      <c r="J2625">
        <v>150.82</v>
      </c>
      <c r="K2625" s="34">
        <v>114.6</v>
      </c>
      <c r="L2625">
        <v>36.22</v>
      </c>
      <c r="M2625">
        <v>24.02</v>
      </c>
      <c r="N2625">
        <v>0</v>
      </c>
      <c r="O2625">
        <v>0</v>
      </c>
      <c r="P2625">
        <v>0.01</v>
      </c>
      <c r="Q2625">
        <v>91.43</v>
      </c>
      <c r="S2625" t="s">
        <v>5385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F2626" t="s">
        <v>24</v>
      </c>
      <c r="G2626">
        <v>1</v>
      </c>
      <c r="H2626">
        <v>112.79</v>
      </c>
      <c r="I2626">
        <v>1</v>
      </c>
      <c r="J2626">
        <v>148.6</v>
      </c>
      <c r="K2626" s="34">
        <v>112.79</v>
      </c>
      <c r="L2626">
        <v>35.81</v>
      </c>
      <c r="M2626">
        <v>24.1</v>
      </c>
      <c r="N2626">
        <v>0</v>
      </c>
      <c r="O2626">
        <v>0</v>
      </c>
      <c r="P2626">
        <v>0.01</v>
      </c>
      <c r="Q2626">
        <v>91.44</v>
      </c>
      <c r="S2626" t="s">
        <v>5385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F2627" t="s">
        <v>24</v>
      </c>
      <c r="G2627">
        <v>153</v>
      </c>
      <c r="H2627" s="3">
        <v>4201.38</v>
      </c>
      <c r="I2627">
        <v>4</v>
      </c>
      <c r="J2627">
        <v>144.72</v>
      </c>
      <c r="K2627" s="34">
        <v>109.84</v>
      </c>
      <c r="L2627">
        <v>34.880000000000003</v>
      </c>
      <c r="M2627">
        <v>24.1</v>
      </c>
      <c r="N2627">
        <v>0</v>
      </c>
      <c r="O2627">
        <v>0</v>
      </c>
      <c r="P2627">
        <v>0.01</v>
      </c>
      <c r="Q2627">
        <v>91.44</v>
      </c>
      <c r="S2627" t="s">
        <v>5385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F2628" t="s">
        <v>24</v>
      </c>
      <c r="G2628">
        <v>32</v>
      </c>
      <c r="H2628">
        <v>806.72</v>
      </c>
      <c r="I2628">
        <v>3</v>
      </c>
      <c r="J2628">
        <v>144.63999999999999</v>
      </c>
      <c r="K2628" s="34">
        <v>75.63</v>
      </c>
      <c r="L2628">
        <v>69.010000000000005</v>
      </c>
      <c r="M2628">
        <v>47.71</v>
      </c>
      <c r="N2628">
        <v>0</v>
      </c>
      <c r="O2628">
        <v>0</v>
      </c>
      <c r="P2628">
        <v>0.01</v>
      </c>
      <c r="Q2628">
        <v>91.45</v>
      </c>
      <c r="S2628" t="s">
        <v>5385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F2629" t="s">
        <v>24</v>
      </c>
      <c r="G2629">
        <v>18</v>
      </c>
      <c r="H2629">
        <v>551.34</v>
      </c>
      <c r="I2629">
        <v>4</v>
      </c>
      <c r="J2629">
        <v>144.6</v>
      </c>
      <c r="K2629" s="34">
        <v>122.52</v>
      </c>
      <c r="L2629">
        <v>22.08</v>
      </c>
      <c r="M2629">
        <v>15.27</v>
      </c>
      <c r="N2629">
        <v>0</v>
      </c>
      <c r="O2629">
        <v>0</v>
      </c>
      <c r="P2629">
        <v>0.01</v>
      </c>
      <c r="Q2629">
        <v>91.46</v>
      </c>
      <c r="S2629" t="s">
        <v>5385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F2630" t="s">
        <v>24</v>
      </c>
      <c r="G2630">
        <v>32</v>
      </c>
      <c r="H2630">
        <v>775.04</v>
      </c>
      <c r="I2630">
        <v>3</v>
      </c>
      <c r="J2630">
        <v>142.62</v>
      </c>
      <c r="K2630" s="34">
        <v>72.66</v>
      </c>
      <c r="L2630">
        <v>69.959999999999994</v>
      </c>
      <c r="M2630">
        <v>49.05</v>
      </c>
      <c r="N2630">
        <v>0</v>
      </c>
      <c r="O2630">
        <v>0</v>
      </c>
      <c r="P2630">
        <v>0.01</v>
      </c>
      <c r="Q2630">
        <v>91.46</v>
      </c>
      <c r="S2630" t="s">
        <v>5385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F2631" t="s">
        <v>24</v>
      </c>
      <c r="G2631">
        <v>11</v>
      </c>
      <c r="H2631">
        <v>159.28</v>
      </c>
      <c r="I2631">
        <v>7</v>
      </c>
      <c r="J2631">
        <v>142.19</v>
      </c>
      <c r="K2631" s="34">
        <v>101.36</v>
      </c>
      <c r="L2631">
        <v>40.83</v>
      </c>
      <c r="M2631">
        <v>28.72</v>
      </c>
      <c r="N2631">
        <v>0</v>
      </c>
      <c r="O2631">
        <v>0</v>
      </c>
      <c r="P2631">
        <v>0.01</v>
      </c>
      <c r="Q2631">
        <v>91.47</v>
      </c>
      <c r="S2631" t="s">
        <v>5385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F2632" t="s">
        <v>24</v>
      </c>
      <c r="G2632">
        <v>12</v>
      </c>
      <c r="H2632">
        <v>738.96</v>
      </c>
      <c r="I2632">
        <v>1</v>
      </c>
      <c r="J2632">
        <v>140.24</v>
      </c>
      <c r="K2632" s="34">
        <v>61.58</v>
      </c>
      <c r="L2632">
        <v>78.66</v>
      </c>
      <c r="M2632">
        <v>56.09</v>
      </c>
      <c r="N2632">
        <v>0</v>
      </c>
      <c r="O2632">
        <v>0</v>
      </c>
      <c r="P2632">
        <v>0.01</v>
      </c>
      <c r="Q2632">
        <v>91.47</v>
      </c>
      <c r="S2632" t="s">
        <v>5385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F2633" t="s">
        <v>24</v>
      </c>
      <c r="G2633">
        <v>4</v>
      </c>
      <c r="H2633">
        <v>229.8</v>
      </c>
      <c r="I2633">
        <v>1</v>
      </c>
      <c r="J2633">
        <v>140</v>
      </c>
      <c r="K2633" s="34">
        <v>57.45</v>
      </c>
      <c r="L2633">
        <v>82.55</v>
      </c>
      <c r="M2633">
        <v>58.96</v>
      </c>
      <c r="N2633">
        <v>0</v>
      </c>
      <c r="O2633">
        <v>0</v>
      </c>
      <c r="P2633">
        <v>0.01</v>
      </c>
      <c r="Q2633">
        <v>91.48</v>
      </c>
      <c r="S2633" t="s">
        <v>5385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F2634" t="s">
        <v>24</v>
      </c>
      <c r="G2634">
        <v>21</v>
      </c>
      <c r="H2634">
        <v>490.77</v>
      </c>
      <c r="I2634">
        <v>5</v>
      </c>
      <c r="J2634">
        <v>137.85</v>
      </c>
      <c r="K2634" s="34">
        <v>116.85</v>
      </c>
      <c r="L2634">
        <v>21</v>
      </c>
      <c r="M2634">
        <v>15.23</v>
      </c>
      <c r="N2634">
        <v>0</v>
      </c>
      <c r="O2634">
        <v>0</v>
      </c>
      <c r="P2634">
        <v>0.01</v>
      </c>
      <c r="Q2634">
        <v>91.49</v>
      </c>
      <c r="S2634" t="s">
        <v>5385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F2635" t="s">
        <v>24</v>
      </c>
      <c r="G2635">
        <v>28</v>
      </c>
      <c r="H2635">
        <v>590.24</v>
      </c>
      <c r="I2635">
        <v>4</v>
      </c>
      <c r="J2635">
        <v>135.19999999999999</v>
      </c>
      <c r="K2635" s="34">
        <v>84.32</v>
      </c>
      <c r="L2635">
        <v>50.88</v>
      </c>
      <c r="M2635">
        <v>37.630000000000003</v>
      </c>
      <c r="N2635">
        <v>0</v>
      </c>
      <c r="O2635">
        <v>0</v>
      </c>
      <c r="P2635">
        <v>0.01</v>
      </c>
      <c r="Q2635">
        <v>91.49</v>
      </c>
      <c r="S2635" t="s">
        <v>5385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F2636" t="s">
        <v>24</v>
      </c>
      <c r="G2636">
        <v>9</v>
      </c>
      <c r="H2636">
        <v>620.19000000000005</v>
      </c>
      <c r="I2636">
        <v>1</v>
      </c>
      <c r="J2636">
        <v>134.88999999999999</v>
      </c>
      <c r="K2636" s="34">
        <v>68.91</v>
      </c>
      <c r="L2636">
        <v>65.98</v>
      </c>
      <c r="M2636">
        <v>48.91</v>
      </c>
      <c r="N2636">
        <v>0</v>
      </c>
      <c r="O2636">
        <v>0</v>
      </c>
      <c r="P2636">
        <v>0.01</v>
      </c>
      <c r="Q2636">
        <v>91.5</v>
      </c>
      <c r="S2636" t="s">
        <v>5385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84099</v>
      </c>
      <c r="C2637" t="s">
        <v>556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F2637" t="s">
        <v>24</v>
      </c>
      <c r="G2637">
        <v>43</v>
      </c>
      <c r="H2637" s="3">
        <v>2784.25</v>
      </c>
      <c r="I2637">
        <v>1</v>
      </c>
      <c r="J2637">
        <v>125</v>
      </c>
      <c r="K2637" s="34">
        <v>64.75</v>
      </c>
      <c r="L2637">
        <v>60.25</v>
      </c>
      <c r="M2637">
        <v>48.2</v>
      </c>
      <c r="N2637">
        <v>0</v>
      </c>
      <c r="O2637">
        <v>0</v>
      </c>
      <c r="P2637">
        <v>0.01</v>
      </c>
      <c r="Q2637">
        <v>91.5</v>
      </c>
      <c r="S2637" t="s">
        <v>5385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84166</v>
      </c>
      <c r="C2638" t="s">
        <v>3930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F2638" t="s">
        <v>24</v>
      </c>
      <c r="G2638">
        <v>5</v>
      </c>
      <c r="H2638">
        <v>297.75</v>
      </c>
      <c r="I2638">
        <v>1</v>
      </c>
      <c r="J2638">
        <v>125</v>
      </c>
      <c r="K2638" s="34">
        <v>59.55</v>
      </c>
      <c r="L2638">
        <v>65.45</v>
      </c>
      <c r="M2638">
        <v>52.36</v>
      </c>
      <c r="N2638">
        <v>0</v>
      </c>
      <c r="O2638">
        <v>0</v>
      </c>
      <c r="P2638">
        <v>0.01</v>
      </c>
      <c r="Q2638">
        <v>91.51</v>
      </c>
      <c r="S2638" t="s">
        <v>5385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F2639" t="s">
        <v>24</v>
      </c>
      <c r="G2639">
        <v>10</v>
      </c>
      <c r="H2639">
        <v>154.9</v>
      </c>
      <c r="I2639">
        <v>6</v>
      </c>
      <c r="J2639">
        <v>122.46</v>
      </c>
      <c r="K2639" s="34">
        <v>92.94</v>
      </c>
      <c r="L2639">
        <v>29.52</v>
      </c>
      <c r="M2639">
        <v>24.11</v>
      </c>
      <c r="N2639">
        <v>0</v>
      </c>
      <c r="O2639">
        <v>0</v>
      </c>
      <c r="P2639">
        <v>0.01</v>
      </c>
      <c r="Q2639">
        <v>91.51</v>
      </c>
      <c r="S2639" t="s">
        <v>5385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F2640" t="s">
        <v>24</v>
      </c>
      <c r="G2640">
        <v>8</v>
      </c>
      <c r="H2640">
        <v>144.88</v>
      </c>
      <c r="I2640">
        <v>6</v>
      </c>
      <c r="J2640">
        <v>121.86</v>
      </c>
      <c r="K2640" s="34">
        <v>108.66</v>
      </c>
      <c r="L2640">
        <v>13.2</v>
      </c>
      <c r="M2640">
        <v>10.83</v>
      </c>
      <c r="N2640">
        <v>0</v>
      </c>
      <c r="O2640">
        <v>0</v>
      </c>
      <c r="P2640">
        <v>0.01</v>
      </c>
      <c r="Q2640">
        <v>91.52</v>
      </c>
      <c r="S2640" t="s">
        <v>5385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F2641" t="s">
        <v>24</v>
      </c>
      <c r="G2641">
        <v>13</v>
      </c>
      <c r="H2641">
        <v>144.04</v>
      </c>
      <c r="I2641">
        <v>9</v>
      </c>
      <c r="J2641">
        <v>121.77</v>
      </c>
      <c r="K2641" s="34">
        <v>99.72</v>
      </c>
      <c r="L2641">
        <v>22.05</v>
      </c>
      <c r="M2641">
        <v>18.11</v>
      </c>
      <c r="N2641">
        <v>0</v>
      </c>
      <c r="O2641">
        <v>0</v>
      </c>
      <c r="P2641">
        <v>0.01</v>
      </c>
      <c r="Q2641">
        <v>91.52</v>
      </c>
      <c r="S2641" t="s">
        <v>5385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F2642" t="s">
        <v>24</v>
      </c>
      <c r="G2642">
        <v>43</v>
      </c>
      <c r="H2642">
        <v>843.66</v>
      </c>
      <c r="I2642">
        <v>3</v>
      </c>
      <c r="J2642">
        <v>120.7</v>
      </c>
      <c r="K2642" s="34">
        <v>58.86</v>
      </c>
      <c r="L2642">
        <v>61.84</v>
      </c>
      <c r="M2642">
        <v>51.23</v>
      </c>
      <c r="N2642">
        <v>0</v>
      </c>
      <c r="O2642">
        <v>0</v>
      </c>
      <c r="P2642">
        <v>0.01</v>
      </c>
      <c r="Q2642">
        <v>91.53</v>
      </c>
      <c r="S2642" t="s">
        <v>5385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F2643" t="s">
        <v>24</v>
      </c>
      <c r="G2643">
        <v>14</v>
      </c>
      <c r="H2643">
        <v>829.36</v>
      </c>
      <c r="I2643">
        <v>1</v>
      </c>
      <c r="J2643">
        <v>120</v>
      </c>
      <c r="K2643" s="34">
        <v>59.24</v>
      </c>
      <c r="L2643">
        <v>60.76</v>
      </c>
      <c r="M2643">
        <v>50.63</v>
      </c>
      <c r="N2643">
        <v>0</v>
      </c>
      <c r="O2643">
        <v>0</v>
      </c>
      <c r="P2643">
        <v>0.01</v>
      </c>
      <c r="Q2643">
        <v>91.53</v>
      </c>
      <c r="S2643" t="s">
        <v>5385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F2644" t="s">
        <v>24</v>
      </c>
      <c r="G2644">
        <v>11</v>
      </c>
      <c r="H2644">
        <v>906.4</v>
      </c>
      <c r="I2644">
        <v>1</v>
      </c>
      <c r="J2644">
        <v>118.45</v>
      </c>
      <c r="K2644" s="34">
        <v>82.4</v>
      </c>
      <c r="L2644">
        <v>36.049999999999997</v>
      </c>
      <c r="M2644">
        <v>30.43</v>
      </c>
      <c r="N2644">
        <v>0</v>
      </c>
      <c r="O2644">
        <v>0</v>
      </c>
      <c r="P2644">
        <v>0.01</v>
      </c>
      <c r="Q2644">
        <v>91.54</v>
      </c>
      <c r="S2644" t="s">
        <v>5385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F2645" t="s">
        <v>24</v>
      </c>
      <c r="G2645">
        <v>12</v>
      </c>
      <c r="H2645">
        <v>182.52</v>
      </c>
      <c r="I2645">
        <v>5</v>
      </c>
      <c r="J2645">
        <v>117.72</v>
      </c>
      <c r="K2645" s="34">
        <v>76.05</v>
      </c>
      <c r="L2645">
        <v>41.67</v>
      </c>
      <c r="M2645">
        <v>35.4</v>
      </c>
      <c r="N2645">
        <v>0</v>
      </c>
      <c r="O2645">
        <v>0</v>
      </c>
      <c r="P2645">
        <v>0.01</v>
      </c>
      <c r="Q2645">
        <v>91.54</v>
      </c>
      <c r="S2645" t="s">
        <v>5385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F2646" t="s">
        <v>24</v>
      </c>
      <c r="G2646">
        <v>4</v>
      </c>
      <c r="H2646">
        <v>150.12</v>
      </c>
      <c r="I2646">
        <v>2</v>
      </c>
      <c r="J2646">
        <v>116.34</v>
      </c>
      <c r="K2646" s="34">
        <v>75.06</v>
      </c>
      <c r="L2646">
        <v>41.28</v>
      </c>
      <c r="M2646">
        <v>35.479999999999997</v>
      </c>
      <c r="N2646">
        <v>0</v>
      </c>
      <c r="O2646">
        <v>0</v>
      </c>
      <c r="P2646">
        <v>0</v>
      </c>
      <c r="Q2646">
        <v>91.55</v>
      </c>
      <c r="S2646" t="s">
        <v>5385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F2647" t="s">
        <v>24</v>
      </c>
      <c r="G2647">
        <v>8</v>
      </c>
      <c r="H2647">
        <v>193.28</v>
      </c>
      <c r="I2647">
        <v>4</v>
      </c>
      <c r="J2647">
        <v>114.04</v>
      </c>
      <c r="K2647" s="34">
        <v>96.64</v>
      </c>
      <c r="L2647">
        <v>17.399999999999999</v>
      </c>
      <c r="M2647">
        <v>15.26</v>
      </c>
      <c r="N2647">
        <v>0</v>
      </c>
      <c r="O2647">
        <v>0</v>
      </c>
      <c r="P2647">
        <v>0</v>
      </c>
      <c r="Q2647">
        <v>91.55</v>
      </c>
      <c r="S2647" t="s">
        <v>5385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F2648" t="s">
        <v>24</v>
      </c>
      <c r="G2648">
        <v>23</v>
      </c>
      <c r="H2648" s="3">
        <v>1139.6500000000001</v>
      </c>
      <c r="I2648">
        <v>1</v>
      </c>
      <c r="J2648">
        <v>112</v>
      </c>
      <c r="K2648" s="34">
        <v>49.55</v>
      </c>
      <c r="L2648">
        <v>62.45</v>
      </c>
      <c r="M2648">
        <v>55.76</v>
      </c>
      <c r="N2648">
        <v>0</v>
      </c>
      <c r="O2648">
        <v>0</v>
      </c>
      <c r="P2648">
        <v>0</v>
      </c>
      <c r="Q2648">
        <v>91.56</v>
      </c>
      <c r="S2648" t="s">
        <v>5385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F2649" t="s">
        <v>24</v>
      </c>
      <c r="G2649">
        <v>14</v>
      </c>
      <c r="H2649">
        <v>67.2</v>
      </c>
      <c r="I2649">
        <v>16</v>
      </c>
      <c r="J2649">
        <v>110.54</v>
      </c>
      <c r="K2649" s="34">
        <v>76.8</v>
      </c>
      <c r="L2649">
        <v>33.74</v>
      </c>
      <c r="M2649">
        <v>30.52</v>
      </c>
      <c r="N2649">
        <v>0</v>
      </c>
      <c r="O2649">
        <v>0</v>
      </c>
      <c r="P2649">
        <v>0</v>
      </c>
      <c r="Q2649">
        <v>91.56</v>
      </c>
      <c r="S2649" t="s">
        <v>5385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F2650" t="s">
        <v>24</v>
      </c>
      <c r="G2650">
        <v>21</v>
      </c>
      <c r="H2650">
        <v>319.83</v>
      </c>
      <c r="I2650">
        <v>6</v>
      </c>
      <c r="J2650">
        <v>105.06</v>
      </c>
      <c r="K2650" s="34">
        <v>91.38</v>
      </c>
      <c r="L2650">
        <v>13.68</v>
      </c>
      <c r="M2650">
        <v>13.02</v>
      </c>
      <c r="N2650">
        <v>0</v>
      </c>
      <c r="O2650">
        <v>0</v>
      </c>
      <c r="P2650">
        <v>0</v>
      </c>
      <c r="Q2650">
        <v>91.57</v>
      </c>
      <c r="S2650" t="s">
        <v>5385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F2651" t="s">
        <v>24</v>
      </c>
      <c r="G2651">
        <v>7</v>
      </c>
      <c r="H2651">
        <v>432.32</v>
      </c>
      <c r="I2651">
        <v>1</v>
      </c>
      <c r="J2651">
        <v>104.42</v>
      </c>
      <c r="K2651" s="34">
        <v>61.76</v>
      </c>
      <c r="L2651">
        <v>42.66</v>
      </c>
      <c r="M2651">
        <v>40.85</v>
      </c>
      <c r="N2651">
        <v>0</v>
      </c>
      <c r="O2651">
        <v>0</v>
      </c>
      <c r="P2651">
        <v>0</v>
      </c>
      <c r="Q2651">
        <v>91.57</v>
      </c>
      <c r="S2651" t="s">
        <v>5385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F2652" t="s">
        <v>24</v>
      </c>
      <c r="G2652">
        <v>43</v>
      </c>
      <c r="H2652">
        <v>401.62</v>
      </c>
      <c r="I2652">
        <v>5</v>
      </c>
      <c r="J2652">
        <v>103.65</v>
      </c>
      <c r="K2652" s="34">
        <v>46.7</v>
      </c>
      <c r="L2652">
        <v>56.95</v>
      </c>
      <c r="M2652">
        <v>54.94</v>
      </c>
      <c r="N2652">
        <v>0</v>
      </c>
      <c r="O2652">
        <v>0</v>
      </c>
      <c r="P2652">
        <v>0</v>
      </c>
      <c r="Q2652">
        <v>91.58</v>
      </c>
      <c r="S2652" t="s">
        <v>5385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F2653" t="s">
        <v>24</v>
      </c>
      <c r="G2653">
        <v>11</v>
      </c>
      <c r="H2653">
        <v>142.78</v>
      </c>
      <c r="I2653">
        <v>6</v>
      </c>
      <c r="J2653">
        <v>102.6</v>
      </c>
      <c r="K2653" s="34">
        <v>77.88</v>
      </c>
      <c r="L2653">
        <v>24.72</v>
      </c>
      <c r="M2653">
        <v>24.09</v>
      </c>
      <c r="N2653">
        <v>0</v>
      </c>
      <c r="O2653">
        <v>0</v>
      </c>
      <c r="P2653">
        <v>0</v>
      </c>
      <c r="Q2653">
        <v>91.58</v>
      </c>
      <c r="S2653" t="s">
        <v>5385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F2654" t="s">
        <v>24</v>
      </c>
      <c r="G2654">
        <v>27</v>
      </c>
      <c r="H2654">
        <v>158.76</v>
      </c>
      <c r="I2654">
        <v>11</v>
      </c>
      <c r="J2654">
        <v>102.49</v>
      </c>
      <c r="K2654" s="34">
        <v>64.680000000000007</v>
      </c>
      <c r="L2654">
        <v>37.81</v>
      </c>
      <c r="M2654">
        <v>36.89</v>
      </c>
      <c r="N2654">
        <v>0</v>
      </c>
      <c r="O2654">
        <v>0</v>
      </c>
      <c r="P2654">
        <v>0</v>
      </c>
      <c r="Q2654">
        <v>91.59</v>
      </c>
      <c r="S2654" t="s">
        <v>5385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F2655" t="s">
        <v>24</v>
      </c>
      <c r="G2655">
        <v>9</v>
      </c>
      <c r="H2655">
        <v>394.92</v>
      </c>
      <c r="I2655">
        <v>1</v>
      </c>
      <c r="J2655">
        <v>98.86</v>
      </c>
      <c r="K2655" s="34">
        <v>43.88</v>
      </c>
      <c r="L2655">
        <v>54.98</v>
      </c>
      <c r="M2655">
        <v>55.61</v>
      </c>
      <c r="N2655">
        <v>0</v>
      </c>
      <c r="O2655">
        <v>0</v>
      </c>
      <c r="P2655">
        <v>0</v>
      </c>
      <c r="Q2655">
        <v>91.59</v>
      </c>
      <c r="S2655" t="s">
        <v>5385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F2656" t="s">
        <v>24</v>
      </c>
      <c r="G2656">
        <v>8</v>
      </c>
      <c r="H2656">
        <v>50.88</v>
      </c>
      <c r="I2656">
        <v>11</v>
      </c>
      <c r="J2656">
        <v>97.7</v>
      </c>
      <c r="K2656" s="34">
        <v>69.959999999999994</v>
      </c>
      <c r="L2656">
        <v>27.74</v>
      </c>
      <c r="M2656">
        <v>28.39</v>
      </c>
      <c r="N2656">
        <v>0</v>
      </c>
      <c r="O2656">
        <v>0</v>
      </c>
      <c r="P2656">
        <v>0</v>
      </c>
      <c r="Q2656">
        <v>91.59</v>
      </c>
      <c r="S2656" t="s">
        <v>5385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F2657" t="s">
        <v>24</v>
      </c>
      <c r="G2657">
        <v>17</v>
      </c>
      <c r="H2657">
        <v>319.43</v>
      </c>
      <c r="I2657">
        <v>3</v>
      </c>
      <c r="J2657">
        <v>93.91</v>
      </c>
      <c r="K2657" s="34">
        <v>56.37</v>
      </c>
      <c r="L2657">
        <v>37.54</v>
      </c>
      <c r="M2657">
        <v>39.97</v>
      </c>
      <c r="N2657">
        <v>0</v>
      </c>
      <c r="O2657">
        <v>0</v>
      </c>
      <c r="P2657">
        <v>0</v>
      </c>
      <c r="Q2657">
        <v>91.6</v>
      </c>
      <c r="S2657" t="s">
        <v>5385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F2658" t="s">
        <v>24</v>
      </c>
      <c r="G2658">
        <v>6</v>
      </c>
      <c r="H2658">
        <v>41.76</v>
      </c>
      <c r="I2658">
        <v>12</v>
      </c>
      <c r="J2658">
        <v>93.6</v>
      </c>
      <c r="K2658" s="34">
        <v>83.52</v>
      </c>
      <c r="L2658">
        <v>10.08</v>
      </c>
      <c r="M2658">
        <v>10.77</v>
      </c>
      <c r="N2658">
        <v>0</v>
      </c>
      <c r="O2658">
        <v>0</v>
      </c>
      <c r="P2658">
        <v>0</v>
      </c>
      <c r="Q2658">
        <v>91.6</v>
      </c>
      <c r="S2658" t="s">
        <v>5385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F2659" t="s">
        <v>24</v>
      </c>
      <c r="G2659">
        <v>42</v>
      </c>
      <c r="H2659" s="3">
        <v>2943.36</v>
      </c>
      <c r="I2659">
        <v>1</v>
      </c>
      <c r="J2659">
        <v>92.33</v>
      </c>
      <c r="K2659" s="34">
        <v>70.08</v>
      </c>
      <c r="L2659">
        <v>22.25</v>
      </c>
      <c r="M2659">
        <v>24.1</v>
      </c>
      <c r="N2659">
        <v>0</v>
      </c>
      <c r="O2659">
        <v>0</v>
      </c>
      <c r="P2659">
        <v>0</v>
      </c>
      <c r="Q2659">
        <v>91.61</v>
      </c>
      <c r="S2659" t="s">
        <v>5385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F2660" t="s">
        <v>24</v>
      </c>
      <c r="G2660">
        <v>9</v>
      </c>
      <c r="H2660">
        <v>303.02999999999997</v>
      </c>
      <c r="I2660">
        <v>1</v>
      </c>
      <c r="J2660">
        <v>92</v>
      </c>
      <c r="K2660" s="34">
        <v>48.46</v>
      </c>
      <c r="L2660">
        <v>43.54</v>
      </c>
      <c r="M2660">
        <v>47.33</v>
      </c>
      <c r="N2660">
        <v>0</v>
      </c>
      <c r="O2660">
        <v>0</v>
      </c>
      <c r="P2660">
        <v>0</v>
      </c>
      <c r="Q2660">
        <v>91.61</v>
      </c>
      <c r="S2660" t="s">
        <v>5385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F2661" t="s">
        <v>24</v>
      </c>
      <c r="G2661">
        <v>10</v>
      </c>
      <c r="H2661">
        <v>696.6</v>
      </c>
      <c r="I2661">
        <v>1</v>
      </c>
      <c r="J2661">
        <v>91.77</v>
      </c>
      <c r="K2661" s="34">
        <v>69.66</v>
      </c>
      <c r="L2661">
        <v>22.11</v>
      </c>
      <c r="M2661">
        <v>24.09</v>
      </c>
      <c r="N2661">
        <v>0</v>
      </c>
      <c r="O2661">
        <v>0</v>
      </c>
      <c r="P2661">
        <v>0</v>
      </c>
      <c r="Q2661">
        <v>91.61</v>
      </c>
      <c r="S2661" t="s">
        <v>5385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F2662" t="s">
        <v>24</v>
      </c>
      <c r="G2662">
        <v>18</v>
      </c>
      <c r="H2662">
        <v>626.04</v>
      </c>
      <c r="I2662">
        <v>2</v>
      </c>
      <c r="J2662">
        <v>91.64</v>
      </c>
      <c r="K2662" s="34">
        <v>69.56</v>
      </c>
      <c r="L2662">
        <v>22.08</v>
      </c>
      <c r="M2662">
        <v>24.09</v>
      </c>
      <c r="N2662">
        <v>0</v>
      </c>
      <c r="O2662">
        <v>0</v>
      </c>
      <c r="P2662">
        <v>0</v>
      </c>
      <c r="Q2662">
        <v>91.62</v>
      </c>
      <c r="S2662" t="s">
        <v>5385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F2663" t="s">
        <v>24</v>
      </c>
      <c r="G2663">
        <v>29</v>
      </c>
      <c r="H2663">
        <v>171.68</v>
      </c>
      <c r="I2663">
        <v>7</v>
      </c>
      <c r="J2663">
        <v>89.59</v>
      </c>
      <c r="K2663" s="34">
        <v>41.44</v>
      </c>
      <c r="L2663">
        <v>48.15</v>
      </c>
      <c r="M2663">
        <v>53.74</v>
      </c>
      <c r="N2663">
        <v>0</v>
      </c>
      <c r="O2663">
        <v>0</v>
      </c>
      <c r="P2663">
        <v>0</v>
      </c>
      <c r="Q2663">
        <v>91.62</v>
      </c>
      <c r="S2663" t="s">
        <v>5385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F2664" t="s">
        <v>24</v>
      </c>
      <c r="G2664">
        <v>6</v>
      </c>
      <c r="H2664">
        <v>388.38</v>
      </c>
      <c r="I2664">
        <v>1</v>
      </c>
      <c r="J2664">
        <v>88.29</v>
      </c>
      <c r="K2664" s="34">
        <v>64.73</v>
      </c>
      <c r="L2664">
        <v>23.56</v>
      </c>
      <c r="M2664">
        <v>26.68</v>
      </c>
      <c r="N2664">
        <v>0</v>
      </c>
      <c r="O2664">
        <v>0</v>
      </c>
      <c r="P2664">
        <v>0</v>
      </c>
      <c r="Q2664">
        <v>91.62</v>
      </c>
      <c r="S2664" t="s">
        <v>5385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F2665" t="s">
        <v>24</v>
      </c>
      <c r="G2665">
        <v>42</v>
      </c>
      <c r="H2665">
        <v>577.91999999999996</v>
      </c>
      <c r="I2665">
        <v>4</v>
      </c>
      <c r="J2665">
        <v>83.96</v>
      </c>
      <c r="K2665" s="34">
        <v>55.04</v>
      </c>
      <c r="L2665">
        <v>28.92</v>
      </c>
      <c r="M2665">
        <v>34.44</v>
      </c>
      <c r="N2665">
        <v>0</v>
      </c>
      <c r="O2665">
        <v>0</v>
      </c>
      <c r="P2665">
        <v>0</v>
      </c>
      <c r="Q2665">
        <v>91.63</v>
      </c>
      <c r="S2665" t="s">
        <v>5385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F2666" t="s">
        <v>24</v>
      </c>
      <c r="G2666">
        <v>24</v>
      </c>
      <c r="H2666">
        <v>391.44</v>
      </c>
      <c r="I2666">
        <v>3</v>
      </c>
      <c r="J2666">
        <v>80.94</v>
      </c>
      <c r="K2666" s="34">
        <v>48.93</v>
      </c>
      <c r="L2666">
        <v>32.01</v>
      </c>
      <c r="M2666">
        <v>39.549999999999997</v>
      </c>
      <c r="N2666">
        <v>0</v>
      </c>
      <c r="O2666">
        <v>0</v>
      </c>
      <c r="P2666">
        <v>0</v>
      </c>
      <c r="Q2666">
        <v>91.63</v>
      </c>
      <c r="S2666" t="s">
        <v>5385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F2667" t="s">
        <v>24</v>
      </c>
      <c r="G2667">
        <v>16</v>
      </c>
      <c r="H2667">
        <v>617.44000000000005</v>
      </c>
      <c r="I2667">
        <v>1</v>
      </c>
      <c r="J2667">
        <v>80</v>
      </c>
      <c r="K2667" s="34">
        <v>38.590000000000003</v>
      </c>
      <c r="L2667">
        <v>41.41</v>
      </c>
      <c r="M2667">
        <v>51.76</v>
      </c>
      <c r="N2667">
        <v>0</v>
      </c>
      <c r="O2667">
        <v>0</v>
      </c>
      <c r="P2667">
        <v>0</v>
      </c>
      <c r="Q2667">
        <v>91.64</v>
      </c>
      <c r="S2667" t="s">
        <v>5385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87057</v>
      </c>
      <c r="C2668" t="s">
        <v>552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F2668" t="s">
        <v>24</v>
      </c>
      <c r="G2668">
        <v>11</v>
      </c>
      <c r="H2668">
        <v>642.17999999999995</v>
      </c>
      <c r="I2668">
        <v>1</v>
      </c>
      <c r="J2668">
        <v>76.92</v>
      </c>
      <c r="K2668" s="34">
        <v>58.38</v>
      </c>
      <c r="L2668">
        <v>18.54</v>
      </c>
      <c r="M2668">
        <v>24.1</v>
      </c>
      <c r="N2668">
        <v>0</v>
      </c>
      <c r="O2668">
        <v>0</v>
      </c>
      <c r="P2668">
        <v>0</v>
      </c>
      <c r="Q2668">
        <v>91.64</v>
      </c>
      <c r="S2668" t="s">
        <v>5385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84721</v>
      </c>
      <c r="C2669" t="s">
        <v>554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F2669" t="s">
        <v>24</v>
      </c>
      <c r="G2669">
        <v>11</v>
      </c>
      <c r="H2669">
        <v>642.17999999999995</v>
      </c>
      <c r="I2669">
        <v>1</v>
      </c>
      <c r="J2669">
        <v>76.92</v>
      </c>
      <c r="K2669" s="34">
        <v>58.38</v>
      </c>
      <c r="L2669">
        <v>18.54</v>
      </c>
      <c r="M2669">
        <v>24.1</v>
      </c>
      <c r="N2669">
        <v>0</v>
      </c>
      <c r="O2669">
        <v>0</v>
      </c>
      <c r="P2669">
        <v>0</v>
      </c>
      <c r="Q2669">
        <v>91.64</v>
      </c>
      <c r="S2669" t="s">
        <v>5385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F2670" t="s">
        <v>24</v>
      </c>
      <c r="G2670">
        <v>13</v>
      </c>
      <c r="H2670">
        <v>134.55000000000001</v>
      </c>
      <c r="I2670">
        <v>3</v>
      </c>
      <c r="J2670">
        <v>71.98</v>
      </c>
      <c r="K2670" s="34">
        <v>31.05</v>
      </c>
      <c r="L2670">
        <v>40.93</v>
      </c>
      <c r="M2670">
        <v>56.86</v>
      </c>
      <c r="N2670">
        <v>0</v>
      </c>
      <c r="O2670">
        <v>0</v>
      </c>
      <c r="P2670">
        <v>0</v>
      </c>
      <c r="Q2670">
        <v>91.65</v>
      </c>
      <c r="S2670" t="s">
        <v>5385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F2671" t="s">
        <v>24</v>
      </c>
      <c r="G2671">
        <v>13</v>
      </c>
      <c r="H2671">
        <v>176.67</v>
      </c>
      <c r="I2671">
        <v>4</v>
      </c>
      <c r="J2671">
        <v>71.64</v>
      </c>
      <c r="K2671" s="34">
        <v>54.36</v>
      </c>
      <c r="L2671">
        <v>17.28</v>
      </c>
      <c r="M2671">
        <v>24.12</v>
      </c>
      <c r="N2671">
        <v>0</v>
      </c>
      <c r="O2671">
        <v>0</v>
      </c>
      <c r="P2671">
        <v>0</v>
      </c>
      <c r="Q2671">
        <v>91.65</v>
      </c>
      <c r="S2671" t="s">
        <v>5385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F2672" t="s">
        <v>24</v>
      </c>
      <c r="G2672">
        <v>4</v>
      </c>
      <c r="H2672">
        <v>150.96</v>
      </c>
      <c r="I2672">
        <v>1</v>
      </c>
      <c r="J2672">
        <v>69.900000000000006</v>
      </c>
      <c r="K2672" s="34">
        <v>37.74</v>
      </c>
      <c r="L2672">
        <v>32.159999999999997</v>
      </c>
      <c r="M2672">
        <v>46.01</v>
      </c>
      <c r="N2672">
        <v>0</v>
      </c>
      <c r="O2672">
        <v>0</v>
      </c>
      <c r="P2672">
        <v>0</v>
      </c>
      <c r="Q2672">
        <v>91.65</v>
      </c>
      <c r="S2672" t="s">
        <v>5385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F2673" t="s">
        <v>24</v>
      </c>
      <c r="G2673">
        <v>26</v>
      </c>
      <c r="H2673">
        <v>434.72</v>
      </c>
      <c r="I2673">
        <v>2</v>
      </c>
      <c r="J2673">
        <v>68</v>
      </c>
      <c r="K2673" s="34">
        <v>33.44</v>
      </c>
      <c r="L2673">
        <v>34.56</v>
      </c>
      <c r="M2673">
        <v>50.82</v>
      </c>
      <c r="N2673">
        <v>0</v>
      </c>
      <c r="O2673">
        <v>0</v>
      </c>
      <c r="P2673">
        <v>0</v>
      </c>
      <c r="Q2673">
        <v>91.65</v>
      </c>
      <c r="S2673" t="s">
        <v>5385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F2674" t="s">
        <v>24</v>
      </c>
      <c r="G2674">
        <v>1</v>
      </c>
      <c r="H2674">
        <v>47.75</v>
      </c>
      <c r="I2674">
        <v>1</v>
      </c>
      <c r="J2674">
        <v>66.97</v>
      </c>
      <c r="K2674" s="34">
        <v>47.75</v>
      </c>
      <c r="L2674">
        <v>19.22</v>
      </c>
      <c r="M2674">
        <v>28.7</v>
      </c>
      <c r="N2674">
        <v>0</v>
      </c>
      <c r="O2674">
        <v>0</v>
      </c>
      <c r="P2674">
        <v>0</v>
      </c>
      <c r="Q2674">
        <v>91.66</v>
      </c>
      <c r="S2674" t="s">
        <v>5385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F2675" t="s">
        <v>24</v>
      </c>
      <c r="G2675">
        <v>8</v>
      </c>
      <c r="H2675">
        <v>200</v>
      </c>
      <c r="I2675">
        <v>1</v>
      </c>
      <c r="J2675">
        <v>65</v>
      </c>
      <c r="K2675" s="34">
        <v>25</v>
      </c>
      <c r="L2675">
        <v>40</v>
      </c>
      <c r="M2675">
        <v>61.54</v>
      </c>
      <c r="N2675">
        <v>0</v>
      </c>
      <c r="O2675">
        <v>0</v>
      </c>
      <c r="P2675">
        <v>0</v>
      </c>
      <c r="Q2675">
        <v>91.66</v>
      </c>
      <c r="S2675" t="s">
        <v>5385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F2676" t="s">
        <v>24</v>
      </c>
      <c r="G2676">
        <v>6</v>
      </c>
      <c r="H2676">
        <v>53.4</v>
      </c>
      <c r="I2676">
        <v>3</v>
      </c>
      <c r="J2676">
        <v>64.67</v>
      </c>
      <c r="K2676" s="34">
        <v>26.7</v>
      </c>
      <c r="L2676">
        <v>37.97</v>
      </c>
      <c r="M2676">
        <v>58.71</v>
      </c>
      <c r="N2676">
        <v>0</v>
      </c>
      <c r="O2676">
        <v>0</v>
      </c>
      <c r="P2676">
        <v>0</v>
      </c>
      <c r="Q2676">
        <v>91.66</v>
      </c>
      <c r="S2676" t="s">
        <v>5385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F2677" t="s">
        <v>24</v>
      </c>
      <c r="G2677">
        <v>7</v>
      </c>
      <c r="H2677">
        <v>83.02</v>
      </c>
      <c r="I2677">
        <v>4</v>
      </c>
      <c r="J2677">
        <v>62.48</v>
      </c>
      <c r="K2677" s="34">
        <v>47.44</v>
      </c>
      <c r="L2677">
        <v>15.04</v>
      </c>
      <c r="M2677">
        <v>24.07</v>
      </c>
      <c r="N2677">
        <v>0</v>
      </c>
      <c r="O2677">
        <v>0</v>
      </c>
      <c r="P2677">
        <v>0</v>
      </c>
      <c r="Q2677">
        <v>91.67</v>
      </c>
      <c r="S2677" t="s">
        <v>5385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F2678" t="s">
        <v>24</v>
      </c>
      <c r="G2678">
        <v>9</v>
      </c>
      <c r="H2678">
        <v>137.34</v>
      </c>
      <c r="I2678">
        <v>3</v>
      </c>
      <c r="J2678">
        <v>60.3</v>
      </c>
      <c r="K2678" s="34">
        <v>45.78</v>
      </c>
      <c r="L2678">
        <v>14.52</v>
      </c>
      <c r="M2678">
        <v>24.08</v>
      </c>
      <c r="N2678">
        <v>0</v>
      </c>
      <c r="O2678">
        <v>0</v>
      </c>
      <c r="P2678">
        <v>0</v>
      </c>
      <c r="Q2678">
        <v>91.67</v>
      </c>
      <c r="S2678" t="s">
        <v>5385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84348</v>
      </c>
      <c r="C2679" t="s">
        <v>682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F2679" t="s">
        <v>24</v>
      </c>
      <c r="G2679">
        <v>15</v>
      </c>
      <c r="H2679">
        <v>714.9</v>
      </c>
      <c r="I2679">
        <v>1</v>
      </c>
      <c r="J2679">
        <v>59.98</v>
      </c>
      <c r="K2679" s="34">
        <v>47.66</v>
      </c>
      <c r="L2679">
        <v>12.32</v>
      </c>
      <c r="M2679">
        <v>20.54</v>
      </c>
      <c r="N2679">
        <v>0</v>
      </c>
      <c r="O2679">
        <v>0</v>
      </c>
      <c r="P2679">
        <v>0</v>
      </c>
      <c r="Q2679">
        <v>91.67</v>
      </c>
      <c r="S2679" t="s">
        <v>5385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84338</v>
      </c>
      <c r="C2680" t="s">
        <v>4756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F2680" t="s">
        <v>24</v>
      </c>
      <c r="G2680">
        <v>21</v>
      </c>
      <c r="H2680" s="3">
        <v>1092</v>
      </c>
      <c r="I2680">
        <v>1</v>
      </c>
      <c r="J2680">
        <v>59.98</v>
      </c>
      <c r="K2680" s="34">
        <v>52</v>
      </c>
      <c r="L2680">
        <v>7.98</v>
      </c>
      <c r="M2680">
        <v>13.3</v>
      </c>
      <c r="N2680">
        <v>0</v>
      </c>
      <c r="O2680">
        <v>0</v>
      </c>
      <c r="P2680">
        <v>0</v>
      </c>
      <c r="Q2680">
        <v>91.67</v>
      </c>
      <c r="S2680" t="s">
        <v>5385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F2681" t="s">
        <v>24</v>
      </c>
      <c r="G2681">
        <v>12</v>
      </c>
      <c r="H2681">
        <v>180.72</v>
      </c>
      <c r="I2681">
        <v>3</v>
      </c>
      <c r="J2681">
        <v>59.55</v>
      </c>
      <c r="K2681" s="34">
        <v>45.18</v>
      </c>
      <c r="L2681">
        <v>14.37</v>
      </c>
      <c r="M2681">
        <v>24.13</v>
      </c>
      <c r="N2681">
        <v>0</v>
      </c>
      <c r="O2681">
        <v>0</v>
      </c>
      <c r="P2681">
        <v>0</v>
      </c>
      <c r="Q2681">
        <v>91.68</v>
      </c>
      <c r="S2681" t="s">
        <v>5385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F2682" t="s">
        <v>24</v>
      </c>
      <c r="G2682">
        <v>4</v>
      </c>
      <c r="H2682">
        <v>180.28</v>
      </c>
      <c r="I2682">
        <v>1</v>
      </c>
      <c r="J2682">
        <v>59.38</v>
      </c>
      <c r="K2682" s="34">
        <v>45.07</v>
      </c>
      <c r="L2682">
        <v>14.31</v>
      </c>
      <c r="M2682">
        <v>24.1</v>
      </c>
      <c r="N2682">
        <v>0</v>
      </c>
      <c r="O2682">
        <v>0</v>
      </c>
      <c r="P2682">
        <v>0</v>
      </c>
      <c r="Q2682">
        <v>91.68</v>
      </c>
      <c r="S2682" t="s">
        <v>5385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F2683" t="s">
        <v>24</v>
      </c>
      <c r="G2683">
        <v>15</v>
      </c>
      <c r="H2683">
        <v>225.15</v>
      </c>
      <c r="I2683">
        <v>3</v>
      </c>
      <c r="J2683">
        <v>59.31</v>
      </c>
      <c r="K2683" s="34">
        <v>45.03</v>
      </c>
      <c r="L2683">
        <v>14.28</v>
      </c>
      <c r="M2683">
        <v>24.08</v>
      </c>
      <c r="N2683">
        <v>0</v>
      </c>
      <c r="O2683">
        <v>0</v>
      </c>
      <c r="P2683">
        <v>0</v>
      </c>
      <c r="Q2683">
        <v>91.68</v>
      </c>
      <c r="S2683" t="s">
        <v>5385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F2684" t="s">
        <v>24</v>
      </c>
      <c r="G2684">
        <v>4</v>
      </c>
      <c r="H2684">
        <v>24.92</v>
      </c>
      <c r="I2684">
        <v>7</v>
      </c>
      <c r="J2684">
        <v>57.47</v>
      </c>
      <c r="K2684" s="34">
        <v>43.61</v>
      </c>
      <c r="L2684">
        <v>13.86</v>
      </c>
      <c r="M2684">
        <v>24.12</v>
      </c>
      <c r="N2684">
        <v>0</v>
      </c>
      <c r="O2684">
        <v>0</v>
      </c>
      <c r="P2684">
        <v>0</v>
      </c>
      <c r="Q2684">
        <v>91.68</v>
      </c>
      <c r="S2684" t="s">
        <v>5385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F2685" t="s">
        <v>24</v>
      </c>
      <c r="G2685">
        <v>22</v>
      </c>
      <c r="H2685">
        <v>601.26</v>
      </c>
      <c r="I2685">
        <v>1</v>
      </c>
      <c r="J2685">
        <v>57.29</v>
      </c>
      <c r="K2685" s="34">
        <v>27.33</v>
      </c>
      <c r="L2685">
        <v>29.96</v>
      </c>
      <c r="M2685">
        <v>52.3</v>
      </c>
      <c r="N2685">
        <v>0</v>
      </c>
      <c r="O2685">
        <v>0</v>
      </c>
      <c r="P2685">
        <v>0</v>
      </c>
      <c r="Q2685">
        <v>91.69</v>
      </c>
      <c r="S2685" t="s">
        <v>5385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F2686" t="s">
        <v>24</v>
      </c>
      <c r="G2686">
        <v>3</v>
      </c>
      <c r="H2686">
        <v>70.47</v>
      </c>
      <c r="I2686">
        <v>2</v>
      </c>
      <c r="J2686">
        <v>55.44</v>
      </c>
      <c r="K2686" s="34">
        <v>46.98</v>
      </c>
      <c r="L2686">
        <v>8.4600000000000009</v>
      </c>
      <c r="M2686">
        <v>15.26</v>
      </c>
      <c r="N2686">
        <v>0</v>
      </c>
      <c r="O2686">
        <v>0</v>
      </c>
      <c r="P2686">
        <v>0</v>
      </c>
      <c r="Q2686">
        <v>91.69</v>
      </c>
      <c r="S2686" t="s">
        <v>5385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F2687" t="s">
        <v>24</v>
      </c>
      <c r="G2687">
        <v>9</v>
      </c>
      <c r="H2687">
        <v>253.98</v>
      </c>
      <c r="I2687">
        <v>1</v>
      </c>
      <c r="J2687">
        <v>55</v>
      </c>
      <c r="K2687" s="34">
        <v>28.22</v>
      </c>
      <c r="L2687">
        <v>26.78</v>
      </c>
      <c r="M2687">
        <v>48.69</v>
      </c>
      <c r="N2687">
        <v>0</v>
      </c>
      <c r="O2687">
        <v>0</v>
      </c>
      <c r="P2687">
        <v>0</v>
      </c>
      <c r="Q2687">
        <v>91.69</v>
      </c>
      <c r="S2687" t="s">
        <v>5385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F2688" t="s">
        <v>24</v>
      </c>
      <c r="G2688">
        <v>10</v>
      </c>
      <c r="H2688">
        <v>127.5</v>
      </c>
      <c r="I2688">
        <v>3</v>
      </c>
      <c r="J2688">
        <v>52.17</v>
      </c>
      <c r="K2688" s="34">
        <v>38.25</v>
      </c>
      <c r="L2688">
        <v>13.92</v>
      </c>
      <c r="M2688">
        <v>26.68</v>
      </c>
      <c r="N2688">
        <v>0</v>
      </c>
      <c r="O2688">
        <v>0</v>
      </c>
      <c r="P2688">
        <v>0</v>
      </c>
      <c r="Q2688">
        <v>91.69</v>
      </c>
      <c r="S2688" t="s">
        <v>5385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F2689" t="s">
        <v>24</v>
      </c>
      <c r="G2689">
        <v>15</v>
      </c>
      <c r="H2689">
        <v>194.1</v>
      </c>
      <c r="I2689">
        <v>3</v>
      </c>
      <c r="J2689">
        <v>51.15</v>
      </c>
      <c r="K2689" s="34">
        <v>38.82</v>
      </c>
      <c r="L2689">
        <v>12.33</v>
      </c>
      <c r="M2689">
        <v>24.11</v>
      </c>
      <c r="N2689">
        <v>0</v>
      </c>
      <c r="O2689">
        <v>0</v>
      </c>
      <c r="P2689">
        <v>0</v>
      </c>
      <c r="Q2689">
        <v>91.69</v>
      </c>
      <c r="S2689" t="s">
        <v>5385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F2690" t="s">
        <v>24</v>
      </c>
      <c r="G2690">
        <v>10</v>
      </c>
      <c r="H2690">
        <v>120.2</v>
      </c>
      <c r="I2690">
        <v>3</v>
      </c>
      <c r="J2690">
        <v>49.17</v>
      </c>
      <c r="K2690" s="34">
        <v>36.06</v>
      </c>
      <c r="L2690">
        <v>13.11</v>
      </c>
      <c r="M2690">
        <v>26.66</v>
      </c>
      <c r="N2690">
        <v>0</v>
      </c>
      <c r="O2690">
        <v>0</v>
      </c>
      <c r="P2690">
        <v>0</v>
      </c>
      <c r="Q2690">
        <v>91.7</v>
      </c>
      <c r="S2690" t="s">
        <v>5385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F2691" t="s">
        <v>24</v>
      </c>
      <c r="G2691">
        <v>9</v>
      </c>
      <c r="H2691">
        <v>184.05</v>
      </c>
      <c r="I2691">
        <v>2</v>
      </c>
      <c r="J2691">
        <v>48.26</v>
      </c>
      <c r="K2691" s="34">
        <v>40.9</v>
      </c>
      <c r="L2691">
        <v>7.36</v>
      </c>
      <c r="M2691">
        <v>15.25</v>
      </c>
      <c r="N2691">
        <v>0</v>
      </c>
      <c r="O2691">
        <v>0</v>
      </c>
      <c r="P2691">
        <v>0</v>
      </c>
      <c r="Q2691">
        <v>91.7</v>
      </c>
      <c r="S2691" t="s">
        <v>5385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F2692" t="s">
        <v>24</v>
      </c>
      <c r="G2692">
        <v>12</v>
      </c>
      <c r="H2692">
        <v>107.88</v>
      </c>
      <c r="I2692">
        <v>4</v>
      </c>
      <c r="J2692">
        <v>47.92</v>
      </c>
      <c r="K2692" s="34">
        <v>35.96</v>
      </c>
      <c r="L2692">
        <v>11.96</v>
      </c>
      <c r="M2692">
        <v>24.96</v>
      </c>
      <c r="N2692">
        <v>0</v>
      </c>
      <c r="O2692">
        <v>0</v>
      </c>
      <c r="P2692">
        <v>0</v>
      </c>
      <c r="Q2692">
        <v>91.7</v>
      </c>
      <c r="S2692" t="s">
        <v>5385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F2693" t="s">
        <v>24</v>
      </c>
      <c r="G2693">
        <v>5</v>
      </c>
      <c r="H2693">
        <v>54.95</v>
      </c>
      <c r="I2693">
        <v>3</v>
      </c>
      <c r="J2693">
        <v>47.62</v>
      </c>
      <c r="K2693" s="34">
        <v>32.97</v>
      </c>
      <c r="L2693">
        <v>14.65</v>
      </c>
      <c r="M2693">
        <v>30.76</v>
      </c>
      <c r="N2693">
        <v>0</v>
      </c>
      <c r="O2693">
        <v>0</v>
      </c>
      <c r="P2693">
        <v>0</v>
      </c>
      <c r="Q2693">
        <v>91.7</v>
      </c>
      <c r="S2693" t="s">
        <v>5385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F2694" t="s">
        <v>24</v>
      </c>
      <c r="G2694">
        <v>10</v>
      </c>
      <c r="H2694">
        <v>348.1</v>
      </c>
      <c r="I2694">
        <v>1</v>
      </c>
      <c r="J2694">
        <v>47.48</v>
      </c>
      <c r="K2694" s="34">
        <v>34.81</v>
      </c>
      <c r="L2694">
        <v>12.67</v>
      </c>
      <c r="M2694">
        <v>26.68</v>
      </c>
      <c r="N2694">
        <v>0</v>
      </c>
      <c r="O2694">
        <v>0</v>
      </c>
      <c r="P2694">
        <v>0</v>
      </c>
      <c r="Q2694">
        <v>91.7</v>
      </c>
      <c r="S2694" t="s">
        <v>5385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F2695" t="s">
        <v>24</v>
      </c>
      <c r="G2695">
        <v>5</v>
      </c>
      <c r="H2695">
        <v>99.05</v>
      </c>
      <c r="I2695">
        <v>1</v>
      </c>
      <c r="J2695">
        <v>47</v>
      </c>
      <c r="K2695" s="34">
        <v>19.809999999999999</v>
      </c>
      <c r="L2695">
        <v>27.19</v>
      </c>
      <c r="M2695">
        <v>57.85</v>
      </c>
      <c r="N2695">
        <v>0</v>
      </c>
      <c r="O2695">
        <v>0</v>
      </c>
      <c r="P2695">
        <v>0</v>
      </c>
      <c r="Q2695">
        <v>91.71</v>
      </c>
      <c r="S2695" t="s">
        <v>5385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F2696" t="s">
        <v>24</v>
      </c>
      <c r="G2696">
        <v>12</v>
      </c>
      <c r="H2696">
        <v>407.28</v>
      </c>
      <c r="I2696">
        <v>1</v>
      </c>
      <c r="J2696">
        <v>46.17</v>
      </c>
      <c r="K2696" s="34">
        <v>32.92</v>
      </c>
      <c r="L2696">
        <v>13.25</v>
      </c>
      <c r="M2696">
        <v>28.7</v>
      </c>
      <c r="N2696">
        <v>0</v>
      </c>
      <c r="O2696">
        <v>0</v>
      </c>
      <c r="P2696">
        <v>0</v>
      </c>
      <c r="Q2696">
        <v>91.71</v>
      </c>
      <c r="S2696" t="s">
        <v>5385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F2697" t="s">
        <v>24</v>
      </c>
      <c r="G2697">
        <v>15</v>
      </c>
      <c r="H2697">
        <v>168.75</v>
      </c>
      <c r="I2697">
        <v>3</v>
      </c>
      <c r="J2697">
        <v>46.05</v>
      </c>
      <c r="K2697" s="34">
        <v>33.75</v>
      </c>
      <c r="L2697">
        <v>12.3</v>
      </c>
      <c r="M2697">
        <v>26.71</v>
      </c>
      <c r="N2697">
        <v>0</v>
      </c>
      <c r="O2697">
        <v>0</v>
      </c>
      <c r="P2697">
        <v>0</v>
      </c>
      <c r="Q2697">
        <v>91.71</v>
      </c>
      <c r="S2697" t="s">
        <v>5385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F2698" t="s">
        <v>24</v>
      </c>
      <c r="G2698">
        <v>12</v>
      </c>
      <c r="H2698">
        <v>106.44</v>
      </c>
      <c r="I2698">
        <v>2</v>
      </c>
      <c r="J2698">
        <v>45.42</v>
      </c>
      <c r="K2698" s="34">
        <v>17.739999999999998</v>
      </c>
      <c r="L2698">
        <v>27.68</v>
      </c>
      <c r="M2698">
        <v>60.94</v>
      </c>
      <c r="N2698">
        <v>0</v>
      </c>
      <c r="O2698">
        <v>0</v>
      </c>
      <c r="P2698">
        <v>0</v>
      </c>
      <c r="Q2698">
        <v>91.71</v>
      </c>
      <c r="S2698" t="s">
        <v>5385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84349</v>
      </c>
      <c r="C2699" t="s">
        <v>651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F2699" t="s">
        <v>24</v>
      </c>
      <c r="G2699">
        <v>25</v>
      </c>
      <c r="H2699">
        <v>539.25</v>
      </c>
      <c r="I2699">
        <v>1</v>
      </c>
      <c r="J2699">
        <v>45</v>
      </c>
      <c r="K2699" s="34">
        <v>21.57</v>
      </c>
      <c r="L2699">
        <v>23.43</v>
      </c>
      <c r="M2699">
        <v>52.07</v>
      </c>
      <c r="N2699">
        <v>0</v>
      </c>
      <c r="O2699">
        <v>0</v>
      </c>
      <c r="P2699">
        <v>0</v>
      </c>
      <c r="Q2699">
        <v>91.71</v>
      </c>
      <c r="S2699" t="s">
        <v>5385</v>
      </c>
      <c r="T2699" t="str">
        <f>VLOOKUP(Tabela5[[#This Row],[CÓDIGO]],[1]fornnecedor!$A:$G,7,0)</f>
        <v>ESMALTES</v>
      </c>
    </row>
    <row r="2700" spans="1:20" x14ac:dyDescent="0.3">
      <c r="A2700" t="s">
        <v>5262</v>
      </c>
      <c r="B2700">
        <v>84204</v>
      </c>
      <c r="C2700" t="s">
        <v>3311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F2700" t="s">
        <v>24</v>
      </c>
      <c r="G2700">
        <v>6</v>
      </c>
      <c r="H2700">
        <v>124.08</v>
      </c>
      <c r="I2700">
        <v>1</v>
      </c>
      <c r="J2700">
        <v>45</v>
      </c>
      <c r="K2700" s="34">
        <v>20.68</v>
      </c>
      <c r="L2700">
        <v>24.32</v>
      </c>
      <c r="M2700">
        <v>54.04</v>
      </c>
      <c r="N2700">
        <v>0</v>
      </c>
      <c r="O2700">
        <v>0</v>
      </c>
      <c r="P2700">
        <v>0</v>
      </c>
      <c r="Q2700">
        <v>91.72</v>
      </c>
      <c r="S2700" t="s">
        <v>5385</v>
      </c>
      <c r="T2700" t="str">
        <f>VLOOKUP(Tabela5[[#This Row],[CÓDIGO]],[1]fornnecedor!$A:$G,7,0)</f>
        <v>SELADOR ACRÍLICO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F2701" t="s">
        <v>24</v>
      </c>
      <c r="G2701">
        <v>5</v>
      </c>
      <c r="H2701">
        <v>83.65</v>
      </c>
      <c r="I2701">
        <v>2</v>
      </c>
      <c r="J2701">
        <v>44.08</v>
      </c>
      <c r="K2701" s="34">
        <v>33.46</v>
      </c>
      <c r="L2701">
        <v>10.62</v>
      </c>
      <c r="M2701">
        <v>24.09</v>
      </c>
      <c r="N2701">
        <v>0</v>
      </c>
      <c r="O2701">
        <v>0</v>
      </c>
      <c r="P2701">
        <v>0</v>
      </c>
      <c r="Q2701">
        <v>91.72</v>
      </c>
      <c r="S2701" t="s">
        <v>5385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F2702" t="s">
        <v>24</v>
      </c>
      <c r="G2702">
        <v>17</v>
      </c>
      <c r="H2702">
        <v>353.43</v>
      </c>
      <c r="I2702">
        <v>1</v>
      </c>
      <c r="J2702">
        <v>41</v>
      </c>
      <c r="K2702" s="34">
        <v>20.16</v>
      </c>
      <c r="L2702">
        <v>20.84</v>
      </c>
      <c r="M2702">
        <v>50.83</v>
      </c>
      <c r="N2702">
        <v>0</v>
      </c>
      <c r="O2702">
        <v>0</v>
      </c>
      <c r="P2702">
        <v>0</v>
      </c>
      <c r="Q2702">
        <v>91.72</v>
      </c>
      <c r="S2702" t="s">
        <v>5385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F2703" t="s">
        <v>24</v>
      </c>
      <c r="G2703">
        <v>10</v>
      </c>
      <c r="H2703">
        <v>153</v>
      </c>
      <c r="I2703">
        <v>2</v>
      </c>
      <c r="J2703">
        <v>40.299999999999997</v>
      </c>
      <c r="K2703" s="34">
        <v>30.6</v>
      </c>
      <c r="L2703">
        <v>9.6999999999999993</v>
      </c>
      <c r="M2703">
        <v>24.07</v>
      </c>
      <c r="N2703">
        <v>0</v>
      </c>
      <c r="O2703">
        <v>0</v>
      </c>
      <c r="P2703">
        <v>0</v>
      </c>
      <c r="Q2703">
        <v>91.72</v>
      </c>
      <c r="S2703" t="s">
        <v>5385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F2704" t="s">
        <v>24</v>
      </c>
      <c r="G2704">
        <v>5</v>
      </c>
      <c r="H2704">
        <v>93.8</v>
      </c>
      <c r="I2704">
        <v>1</v>
      </c>
      <c r="J2704">
        <v>40</v>
      </c>
      <c r="K2704" s="34">
        <v>18.760000000000002</v>
      </c>
      <c r="L2704">
        <v>21.24</v>
      </c>
      <c r="M2704">
        <v>53.1</v>
      </c>
      <c r="N2704">
        <v>0</v>
      </c>
      <c r="O2704">
        <v>0</v>
      </c>
      <c r="P2704">
        <v>0</v>
      </c>
      <c r="Q2704">
        <v>91.72</v>
      </c>
      <c r="S2704" t="s">
        <v>5385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F2705" t="s">
        <v>24</v>
      </c>
      <c r="G2705">
        <v>19</v>
      </c>
      <c r="H2705">
        <v>411.73</v>
      </c>
      <c r="I2705">
        <v>1</v>
      </c>
      <c r="J2705">
        <v>38.64</v>
      </c>
      <c r="K2705" s="34">
        <v>21.67</v>
      </c>
      <c r="L2705">
        <v>16.97</v>
      </c>
      <c r="M2705">
        <v>43.92</v>
      </c>
      <c r="N2705">
        <v>0</v>
      </c>
      <c r="O2705">
        <v>0</v>
      </c>
      <c r="P2705">
        <v>0</v>
      </c>
      <c r="Q2705">
        <v>91.73</v>
      </c>
      <c r="S2705" t="s">
        <v>5385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F2706" t="s">
        <v>24</v>
      </c>
      <c r="G2706">
        <v>15</v>
      </c>
      <c r="H2706">
        <v>308.55</v>
      </c>
      <c r="I2706">
        <v>1</v>
      </c>
      <c r="J2706">
        <v>38.049999999999997</v>
      </c>
      <c r="K2706" s="34">
        <v>20.57</v>
      </c>
      <c r="L2706">
        <v>17.48</v>
      </c>
      <c r="M2706">
        <v>45.94</v>
      </c>
      <c r="N2706">
        <v>0</v>
      </c>
      <c r="O2706">
        <v>0</v>
      </c>
      <c r="P2706">
        <v>0</v>
      </c>
      <c r="Q2706">
        <v>91.73</v>
      </c>
      <c r="S2706" t="s">
        <v>5385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F2707" t="s">
        <v>24</v>
      </c>
      <c r="G2707">
        <v>9</v>
      </c>
      <c r="H2707">
        <v>116.1</v>
      </c>
      <c r="I2707">
        <v>2</v>
      </c>
      <c r="J2707">
        <v>36</v>
      </c>
      <c r="K2707" s="34">
        <v>25.8</v>
      </c>
      <c r="L2707">
        <v>10.199999999999999</v>
      </c>
      <c r="M2707">
        <v>28.33</v>
      </c>
      <c r="N2707">
        <v>0</v>
      </c>
      <c r="O2707">
        <v>0</v>
      </c>
      <c r="P2707">
        <v>0</v>
      </c>
      <c r="Q2707">
        <v>91.73</v>
      </c>
      <c r="S2707" t="s">
        <v>5385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F2708" t="s">
        <v>24</v>
      </c>
      <c r="G2708">
        <v>15</v>
      </c>
      <c r="H2708">
        <v>230.7</v>
      </c>
      <c r="I2708">
        <v>2</v>
      </c>
      <c r="J2708">
        <v>35.380000000000003</v>
      </c>
      <c r="K2708" s="34">
        <v>30.76</v>
      </c>
      <c r="L2708">
        <v>4.62</v>
      </c>
      <c r="M2708">
        <v>13.06</v>
      </c>
      <c r="N2708">
        <v>0</v>
      </c>
      <c r="O2708">
        <v>0</v>
      </c>
      <c r="P2708">
        <v>0</v>
      </c>
      <c r="Q2708">
        <v>91.73</v>
      </c>
      <c r="S2708" t="s">
        <v>5385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F2709" t="s">
        <v>24</v>
      </c>
      <c r="G2709">
        <v>23</v>
      </c>
      <c r="H2709">
        <v>307.51</v>
      </c>
      <c r="I2709">
        <v>2</v>
      </c>
      <c r="J2709">
        <v>35.22</v>
      </c>
      <c r="K2709" s="34">
        <v>26.74</v>
      </c>
      <c r="L2709">
        <v>8.48</v>
      </c>
      <c r="M2709">
        <v>24.08</v>
      </c>
      <c r="N2709">
        <v>0</v>
      </c>
      <c r="O2709">
        <v>0</v>
      </c>
      <c r="P2709">
        <v>0</v>
      </c>
      <c r="Q2709">
        <v>91.73</v>
      </c>
      <c r="S2709" t="s">
        <v>5385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F2710" t="s">
        <v>24</v>
      </c>
      <c r="G2710">
        <v>25</v>
      </c>
      <c r="H2710">
        <v>417</v>
      </c>
      <c r="I2710">
        <v>1</v>
      </c>
      <c r="J2710">
        <v>35</v>
      </c>
      <c r="K2710" s="34">
        <v>16.68</v>
      </c>
      <c r="L2710">
        <v>18.32</v>
      </c>
      <c r="M2710">
        <v>52.34</v>
      </c>
      <c r="N2710">
        <v>0</v>
      </c>
      <c r="O2710">
        <v>0</v>
      </c>
      <c r="P2710">
        <v>0</v>
      </c>
      <c r="Q2710">
        <v>91.73</v>
      </c>
      <c r="S2710" t="s">
        <v>5385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F2711" t="s">
        <v>24</v>
      </c>
      <c r="G2711">
        <v>7</v>
      </c>
      <c r="H2711">
        <v>61.88</v>
      </c>
      <c r="I2711">
        <v>1</v>
      </c>
      <c r="J2711">
        <v>32.99</v>
      </c>
      <c r="K2711" s="34">
        <v>8.84</v>
      </c>
      <c r="L2711">
        <v>24.15</v>
      </c>
      <c r="M2711">
        <v>73.2</v>
      </c>
      <c r="N2711">
        <v>0</v>
      </c>
      <c r="O2711">
        <v>0</v>
      </c>
      <c r="P2711">
        <v>0</v>
      </c>
      <c r="Q2711">
        <v>91.73</v>
      </c>
      <c r="S2711" t="s">
        <v>5385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F2712" t="s">
        <v>24</v>
      </c>
      <c r="G2712">
        <v>82</v>
      </c>
      <c r="H2712">
        <v>845.42</v>
      </c>
      <c r="I2712">
        <v>1</v>
      </c>
      <c r="J2712">
        <v>32.06</v>
      </c>
      <c r="K2712" s="34">
        <v>10.31</v>
      </c>
      <c r="L2712">
        <v>21.75</v>
      </c>
      <c r="M2712">
        <v>67.84</v>
      </c>
      <c r="N2712">
        <v>0</v>
      </c>
      <c r="O2712">
        <v>0</v>
      </c>
      <c r="P2712">
        <v>0</v>
      </c>
      <c r="Q2712">
        <v>91.74</v>
      </c>
      <c r="S2712" t="s">
        <v>5385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F2713" t="s">
        <v>24</v>
      </c>
      <c r="G2713">
        <v>21</v>
      </c>
      <c r="H2713">
        <v>285.60000000000002</v>
      </c>
      <c r="I2713">
        <v>1</v>
      </c>
      <c r="J2713">
        <v>32</v>
      </c>
      <c r="K2713" s="34">
        <v>13.6</v>
      </c>
      <c r="L2713">
        <v>18.399999999999999</v>
      </c>
      <c r="M2713">
        <v>57.5</v>
      </c>
      <c r="N2713">
        <v>0</v>
      </c>
      <c r="O2713">
        <v>0</v>
      </c>
      <c r="P2713">
        <v>0</v>
      </c>
      <c r="Q2713">
        <v>91.74</v>
      </c>
      <c r="S2713" t="s">
        <v>5385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F2714" t="s">
        <v>24</v>
      </c>
      <c r="G2714">
        <v>15</v>
      </c>
      <c r="H2714">
        <v>126</v>
      </c>
      <c r="I2714">
        <v>1</v>
      </c>
      <c r="J2714">
        <v>30</v>
      </c>
      <c r="K2714" s="34">
        <v>8.4</v>
      </c>
      <c r="L2714">
        <v>21.6</v>
      </c>
      <c r="M2714">
        <v>72</v>
      </c>
      <c r="N2714">
        <v>0</v>
      </c>
      <c r="O2714">
        <v>0</v>
      </c>
      <c r="P2714">
        <v>0</v>
      </c>
      <c r="Q2714">
        <v>91.74</v>
      </c>
      <c r="S2714" t="s">
        <v>5385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F2715" t="s">
        <v>24</v>
      </c>
      <c r="G2715">
        <v>17</v>
      </c>
      <c r="H2715">
        <v>383.18</v>
      </c>
      <c r="I2715">
        <v>1</v>
      </c>
      <c r="J2715">
        <v>29.69</v>
      </c>
      <c r="K2715" s="34">
        <v>22.54</v>
      </c>
      <c r="L2715">
        <v>7.15</v>
      </c>
      <c r="M2715">
        <v>24.08</v>
      </c>
      <c r="N2715">
        <v>0</v>
      </c>
      <c r="O2715">
        <v>0</v>
      </c>
      <c r="P2715">
        <v>0</v>
      </c>
      <c r="Q2715">
        <v>91.74</v>
      </c>
      <c r="S2715" t="s">
        <v>5385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F2716" t="s">
        <v>24</v>
      </c>
      <c r="G2716">
        <v>72</v>
      </c>
      <c r="H2716">
        <v>770.4</v>
      </c>
      <c r="I2716">
        <v>1</v>
      </c>
      <c r="J2716">
        <v>28</v>
      </c>
      <c r="K2716" s="34">
        <v>10.7</v>
      </c>
      <c r="L2716">
        <v>17.3</v>
      </c>
      <c r="M2716">
        <v>61.79</v>
      </c>
      <c r="N2716">
        <v>0</v>
      </c>
      <c r="O2716">
        <v>0</v>
      </c>
      <c r="P2716">
        <v>0</v>
      </c>
      <c r="Q2716">
        <v>91.74</v>
      </c>
      <c r="S2716" t="s">
        <v>5385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F2717" t="s">
        <v>24</v>
      </c>
      <c r="G2717">
        <v>12</v>
      </c>
      <c r="H2717">
        <v>125.64</v>
      </c>
      <c r="I2717">
        <v>2</v>
      </c>
      <c r="J2717">
        <v>27.6</v>
      </c>
      <c r="K2717" s="34">
        <v>20.94</v>
      </c>
      <c r="L2717">
        <v>6.66</v>
      </c>
      <c r="M2717">
        <v>24.13</v>
      </c>
      <c r="N2717">
        <v>0</v>
      </c>
      <c r="O2717">
        <v>0</v>
      </c>
      <c r="P2717">
        <v>0</v>
      </c>
      <c r="Q2717">
        <v>91.74</v>
      </c>
      <c r="S2717" t="s">
        <v>5385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F2718" t="s">
        <v>24</v>
      </c>
      <c r="G2718">
        <v>62</v>
      </c>
      <c r="H2718">
        <v>668.36</v>
      </c>
      <c r="I2718">
        <v>1</v>
      </c>
      <c r="J2718">
        <v>27.3</v>
      </c>
      <c r="K2718" s="34">
        <v>10.78</v>
      </c>
      <c r="L2718">
        <v>16.52</v>
      </c>
      <c r="M2718">
        <v>60.51</v>
      </c>
      <c r="N2718">
        <v>0</v>
      </c>
      <c r="O2718">
        <v>0</v>
      </c>
      <c r="P2718">
        <v>0</v>
      </c>
      <c r="Q2718">
        <v>91.74</v>
      </c>
      <c r="S2718" t="s">
        <v>5385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F2719" t="s">
        <v>24</v>
      </c>
      <c r="G2719">
        <v>11</v>
      </c>
      <c r="H2719">
        <v>125.4</v>
      </c>
      <c r="I2719">
        <v>1</v>
      </c>
      <c r="J2719">
        <v>25</v>
      </c>
      <c r="K2719" s="34">
        <v>11.4</v>
      </c>
      <c r="L2719">
        <v>13.6</v>
      </c>
      <c r="M2719">
        <v>54.4</v>
      </c>
      <c r="N2719">
        <v>0</v>
      </c>
      <c r="O2719">
        <v>0</v>
      </c>
      <c r="P2719">
        <v>0</v>
      </c>
      <c r="Q2719">
        <v>91.74</v>
      </c>
      <c r="S2719" t="s">
        <v>5385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F2720" t="s">
        <v>24</v>
      </c>
      <c r="G2720">
        <v>17</v>
      </c>
      <c r="H2720">
        <v>105.06</v>
      </c>
      <c r="I2720">
        <v>3</v>
      </c>
      <c r="J2720">
        <v>24.42</v>
      </c>
      <c r="K2720" s="34">
        <v>18.54</v>
      </c>
      <c r="L2720">
        <v>5.88</v>
      </c>
      <c r="M2720">
        <v>24.08</v>
      </c>
      <c r="N2720">
        <v>0</v>
      </c>
      <c r="O2720">
        <v>0</v>
      </c>
      <c r="P2720">
        <v>0</v>
      </c>
      <c r="Q2720">
        <v>91.75</v>
      </c>
      <c r="S2720" t="s">
        <v>5385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F2721" t="s">
        <v>24</v>
      </c>
      <c r="G2721">
        <v>12</v>
      </c>
      <c r="H2721">
        <v>52.56</v>
      </c>
      <c r="I2721">
        <v>4</v>
      </c>
      <c r="J2721">
        <v>23.08</v>
      </c>
      <c r="K2721" s="34">
        <v>17.52</v>
      </c>
      <c r="L2721">
        <v>5.56</v>
      </c>
      <c r="M2721">
        <v>24.09</v>
      </c>
      <c r="N2721">
        <v>0</v>
      </c>
      <c r="O2721">
        <v>0</v>
      </c>
      <c r="P2721">
        <v>0</v>
      </c>
      <c r="Q2721">
        <v>91.75</v>
      </c>
      <c r="S2721" t="s">
        <v>5385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F2722" t="s">
        <v>24</v>
      </c>
      <c r="G2722">
        <v>19</v>
      </c>
      <c r="H2722">
        <v>287.47000000000003</v>
      </c>
      <c r="I2722">
        <v>1</v>
      </c>
      <c r="J2722">
        <v>20.64</v>
      </c>
      <c r="K2722" s="34">
        <v>15.13</v>
      </c>
      <c r="L2722">
        <v>5.51</v>
      </c>
      <c r="M2722">
        <v>26.7</v>
      </c>
      <c r="N2722">
        <v>0</v>
      </c>
      <c r="O2722">
        <v>0</v>
      </c>
      <c r="P2722">
        <v>0</v>
      </c>
      <c r="Q2722">
        <v>91.75</v>
      </c>
      <c r="S2722" t="s">
        <v>5385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F2723" t="s">
        <v>24</v>
      </c>
      <c r="G2723">
        <v>4</v>
      </c>
      <c r="H2723">
        <v>35.6</v>
      </c>
      <c r="I2723">
        <v>1</v>
      </c>
      <c r="J2723">
        <v>20.43</v>
      </c>
      <c r="K2723" s="34">
        <v>8.9</v>
      </c>
      <c r="L2723">
        <v>11.53</v>
      </c>
      <c r="M2723">
        <v>56.44</v>
      </c>
      <c r="N2723">
        <v>0</v>
      </c>
      <c r="O2723">
        <v>0</v>
      </c>
      <c r="P2723">
        <v>0</v>
      </c>
      <c r="Q2723">
        <v>91.75</v>
      </c>
      <c r="S2723" t="s">
        <v>5385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F2724" t="s">
        <v>24</v>
      </c>
      <c r="G2724">
        <v>8</v>
      </c>
      <c r="H2724">
        <v>71.2</v>
      </c>
      <c r="I2724">
        <v>1</v>
      </c>
      <c r="J2724">
        <v>20</v>
      </c>
      <c r="K2724" s="34">
        <v>8.9</v>
      </c>
      <c r="L2724">
        <v>11.1</v>
      </c>
      <c r="M2724">
        <v>55.5</v>
      </c>
      <c r="N2724">
        <v>0</v>
      </c>
      <c r="O2724">
        <v>0</v>
      </c>
      <c r="P2724">
        <v>0</v>
      </c>
      <c r="Q2724">
        <v>91.75</v>
      </c>
      <c r="S2724" t="s">
        <v>5385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F2725" t="s">
        <v>24</v>
      </c>
      <c r="G2725">
        <v>10</v>
      </c>
      <c r="H2725">
        <v>93.8</v>
      </c>
      <c r="I2725">
        <v>1</v>
      </c>
      <c r="J2725">
        <v>19.899999999999999</v>
      </c>
      <c r="K2725" s="34">
        <v>10.62</v>
      </c>
      <c r="L2725">
        <v>9.2799999999999994</v>
      </c>
      <c r="M2725">
        <v>46.63</v>
      </c>
      <c r="N2725">
        <v>0</v>
      </c>
      <c r="O2725">
        <v>0</v>
      </c>
      <c r="P2725">
        <v>0</v>
      </c>
      <c r="Q2725">
        <v>91.75</v>
      </c>
      <c r="S2725" t="s">
        <v>5385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F2726" t="s">
        <v>24</v>
      </c>
      <c r="G2726">
        <v>8</v>
      </c>
      <c r="H2726">
        <v>58.64</v>
      </c>
      <c r="I2726">
        <v>1</v>
      </c>
      <c r="J2726">
        <v>16</v>
      </c>
      <c r="K2726" s="34">
        <v>7.33</v>
      </c>
      <c r="L2726">
        <v>8.67</v>
      </c>
      <c r="M2726">
        <v>54.19</v>
      </c>
      <c r="N2726">
        <v>0</v>
      </c>
      <c r="O2726">
        <v>0</v>
      </c>
      <c r="P2726">
        <v>0</v>
      </c>
      <c r="Q2726">
        <v>91.75</v>
      </c>
      <c r="S2726" t="s">
        <v>5385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F2727" t="s">
        <v>24</v>
      </c>
      <c r="G2727">
        <v>11</v>
      </c>
      <c r="H2727">
        <v>86.57</v>
      </c>
      <c r="I2727">
        <v>1</v>
      </c>
      <c r="J2727">
        <v>15</v>
      </c>
      <c r="K2727" s="34">
        <v>7.63</v>
      </c>
      <c r="L2727">
        <v>7.37</v>
      </c>
      <c r="M2727">
        <v>49.13</v>
      </c>
      <c r="N2727">
        <v>0</v>
      </c>
      <c r="O2727">
        <v>0</v>
      </c>
      <c r="P2727">
        <v>0</v>
      </c>
      <c r="Q2727">
        <v>91.75</v>
      </c>
      <c r="S2727" t="s">
        <v>5385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F2728" t="s">
        <v>24</v>
      </c>
      <c r="G2728">
        <v>7</v>
      </c>
      <c r="H2728">
        <v>35.840000000000003</v>
      </c>
      <c r="I2728">
        <v>1</v>
      </c>
      <c r="J2728">
        <v>11</v>
      </c>
      <c r="K2728" s="34">
        <v>5.12</v>
      </c>
      <c r="L2728">
        <v>5.88</v>
      </c>
      <c r="M2728">
        <v>53.45</v>
      </c>
      <c r="N2728">
        <v>0</v>
      </c>
      <c r="O2728">
        <v>0</v>
      </c>
      <c r="P2728">
        <v>0</v>
      </c>
      <c r="Q2728">
        <v>91.75</v>
      </c>
      <c r="S2728" t="s">
        <v>5385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F2729" t="s">
        <v>24</v>
      </c>
      <c r="G2729">
        <v>5</v>
      </c>
      <c r="H2729">
        <v>291.89999999999998</v>
      </c>
      <c r="I2729">
        <v>0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91.75</v>
      </c>
      <c r="S2729" t="s">
        <v>5385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F2730" t="s">
        <v>24</v>
      </c>
      <c r="G2730">
        <v>9</v>
      </c>
      <c r="H2730" s="3">
        <v>2647.62</v>
      </c>
      <c r="I2730">
        <v>-3</v>
      </c>
      <c r="J2730" s="3">
        <v>-1162.74</v>
      </c>
      <c r="K2730" s="34">
        <v>-882.54</v>
      </c>
      <c r="L2730">
        <v>-280.2</v>
      </c>
      <c r="M2730">
        <v>24.1</v>
      </c>
      <c r="N2730">
        <v>0</v>
      </c>
      <c r="O2730">
        <v>0</v>
      </c>
      <c r="P2730">
        <v>-0.05</v>
      </c>
      <c r="Q2730">
        <v>91.7</v>
      </c>
      <c r="S2730" t="s">
        <v>5385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F2731" t="s">
        <v>24</v>
      </c>
      <c r="G2731">
        <v>853</v>
      </c>
      <c r="H2731" s="3">
        <v>10543.08</v>
      </c>
      <c r="I2731">
        <v>360</v>
      </c>
      <c r="J2731" s="3">
        <v>6832.22</v>
      </c>
      <c r="K2731" s="34">
        <v>4449.6000000000004</v>
      </c>
      <c r="L2731" s="3">
        <v>2382.62</v>
      </c>
      <c r="M2731">
        <v>34.869999999999997</v>
      </c>
      <c r="N2731">
        <v>0</v>
      </c>
      <c r="O2731">
        <v>0</v>
      </c>
      <c r="P2731">
        <v>0.28999999999999998</v>
      </c>
      <c r="Q2731">
        <v>91.99</v>
      </c>
      <c r="S2731" t="s">
        <v>5385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F2732" t="s">
        <v>24</v>
      </c>
      <c r="G2732">
        <v>21</v>
      </c>
      <c r="H2732">
        <v>330.33</v>
      </c>
      <c r="I2732">
        <v>6</v>
      </c>
      <c r="J2732">
        <v>144.36000000000001</v>
      </c>
      <c r="K2732" s="34">
        <v>94.38</v>
      </c>
      <c r="L2732">
        <v>49.98</v>
      </c>
      <c r="M2732">
        <v>34.619999999999997</v>
      </c>
      <c r="N2732">
        <v>0</v>
      </c>
      <c r="O2732">
        <v>0</v>
      </c>
      <c r="P2732">
        <v>0.01</v>
      </c>
      <c r="Q2732">
        <v>92</v>
      </c>
      <c r="S2732" t="s">
        <v>5385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F2733" t="s">
        <v>24</v>
      </c>
      <c r="G2733">
        <v>11</v>
      </c>
      <c r="H2733">
        <v>209.22</v>
      </c>
      <c r="I2733">
        <v>3</v>
      </c>
      <c r="J2733">
        <v>88.16</v>
      </c>
      <c r="K2733" s="34">
        <v>57.06</v>
      </c>
      <c r="L2733">
        <v>31.1</v>
      </c>
      <c r="M2733">
        <v>35.28</v>
      </c>
      <c r="N2733">
        <v>0</v>
      </c>
      <c r="O2733">
        <v>0</v>
      </c>
      <c r="P2733">
        <v>0</v>
      </c>
      <c r="Q2733">
        <v>92</v>
      </c>
      <c r="S2733" t="s">
        <v>5385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F2734" t="s">
        <v>24</v>
      </c>
      <c r="G2734">
        <v>20</v>
      </c>
      <c r="H2734">
        <v>114.4</v>
      </c>
      <c r="I2734">
        <v>5</v>
      </c>
      <c r="J2734">
        <v>43.34</v>
      </c>
      <c r="K2734" s="34">
        <v>28.6</v>
      </c>
      <c r="L2734">
        <v>14.74</v>
      </c>
      <c r="M2734">
        <v>34.01</v>
      </c>
      <c r="N2734">
        <v>0</v>
      </c>
      <c r="O2734">
        <v>0</v>
      </c>
      <c r="P2734">
        <v>0</v>
      </c>
      <c r="Q2734">
        <v>92.01</v>
      </c>
      <c r="S2734" t="s">
        <v>5385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F2735" t="s">
        <v>24</v>
      </c>
      <c r="G2735">
        <v>111</v>
      </c>
      <c r="H2735">
        <v>997.89</v>
      </c>
      <c r="I2735">
        <v>2</v>
      </c>
      <c r="J2735">
        <v>20.68</v>
      </c>
      <c r="K2735" s="34">
        <v>17.98</v>
      </c>
      <c r="L2735">
        <v>2.7</v>
      </c>
      <c r="M2735">
        <v>13.06</v>
      </c>
      <c r="N2735">
        <v>0</v>
      </c>
      <c r="O2735">
        <v>0</v>
      </c>
      <c r="P2735">
        <v>0</v>
      </c>
      <c r="Q2735">
        <v>92.01</v>
      </c>
      <c r="S2735" t="s">
        <v>5385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F2736" t="s">
        <v>24</v>
      </c>
      <c r="G2736">
        <v>4</v>
      </c>
      <c r="H2736">
        <v>41.04</v>
      </c>
      <c r="I2736">
        <v>1</v>
      </c>
      <c r="J2736">
        <v>18</v>
      </c>
      <c r="K2736" s="34">
        <v>10.26</v>
      </c>
      <c r="L2736">
        <v>7.74</v>
      </c>
      <c r="M2736">
        <v>43</v>
      </c>
      <c r="N2736">
        <v>0</v>
      </c>
      <c r="O2736">
        <v>0</v>
      </c>
      <c r="P2736">
        <v>0</v>
      </c>
      <c r="Q2736">
        <v>92.01</v>
      </c>
      <c r="S2736" t="s">
        <v>5385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F2737" t="s">
        <v>24</v>
      </c>
      <c r="G2737">
        <v>45</v>
      </c>
      <c r="H2737">
        <v>381.6</v>
      </c>
      <c r="I2737">
        <v>1</v>
      </c>
      <c r="J2737">
        <v>13</v>
      </c>
      <c r="K2737" s="34">
        <v>8.48</v>
      </c>
      <c r="L2737">
        <v>4.5199999999999996</v>
      </c>
      <c r="M2737">
        <v>34.770000000000003</v>
      </c>
      <c r="N2737">
        <v>0</v>
      </c>
      <c r="O2737">
        <v>0</v>
      </c>
      <c r="P2737">
        <v>0</v>
      </c>
      <c r="Q2737">
        <v>92.01</v>
      </c>
      <c r="S2737" t="s">
        <v>5385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F2738" t="s">
        <v>24</v>
      </c>
      <c r="G2738">
        <v>303</v>
      </c>
      <c r="H2738" s="3">
        <v>10586.82</v>
      </c>
      <c r="I2738">
        <v>1</v>
      </c>
      <c r="J2738">
        <v>47.66</v>
      </c>
      <c r="K2738" s="34">
        <v>34.94</v>
      </c>
      <c r="L2738">
        <v>12.72</v>
      </c>
      <c r="M2738">
        <v>26.69</v>
      </c>
      <c r="N2738">
        <v>0</v>
      </c>
      <c r="O2738">
        <v>0</v>
      </c>
      <c r="P2738">
        <v>0</v>
      </c>
      <c r="Q2738">
        <v>92.01</v>
      </c>
      <c r="S2738" t="s">
        <v>5385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F2739" t="s">
        <v>24</v>
      </c>
      <c r="G2739">
        <v>815</v>
      </c>
      <c r="H2739" s="3">
        <v>11206.25</v>
      </c>
      <c r="I2739">
        <v>525</v>
      </c>
      <c r="J2739" s="3">
        <v>9810.61</v>
      </c>
      <c r="K2739" s="34">
        <v>6692.99</v>
      </c>
      <c r="L2739" s="3">
        <v>3117.62</v>
      </c>
      <c r="M2739">
        <v>31.78</v>
      </c>
      <c r="N2739">
        <v>0</v>
      </c>
      <c r="O2739">
        <v>0</v>
      </c>
      <c r="P2739">
        <v>0.42</v>
      </c>
      <c r="Q2739">
        <v>92.43</v>
      </c>
      <c r="S2739" t="s">
        <v>5385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F2740" t="s">
        <v>24</v>
      </c>
      <c r="G2740">
        <v>33</v>
      </c>
      <c r="H2740" s="3">
        <v>27836.49</v>
      </c>
      <c r="I2740">
        <v>6</v>
      </c>
      <c r="J2740" s="3">
        <v>7151.15</v>
      </c>
      <c r="K2740" s="34">
        <v>5061.18</v>
      </c>
      <c r="L2740" s="3">
        <v>2089.9699999999998</v>
      </c>
      <c r="M2740">
        <v>29.23</v>
      </c>
      <c r="N2740">
        <v>0</v>
      </c>
      <c r="O2740">
        <v>0</v>
      </c>
      <c r="P2740">
        <v>0.31</v>
      </c>
      <c r="Q2740">
        <v>92.73</v>
      </c>
      <c r="S2740" t="s">
        <v>5385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F2741" t="s">
        <v>24</v>
      </c>
      <c r="G2741">
        <v>57</v>
      </c>
      <c r="H2741" s="3">
        <v>3523.74</v>
      </c>
      <c r="I2741">
        <v>59</v>
      </c>
      <c r="J2741" s="3">
        <v>5698.77</v>
      </c>
      <c r="K2741" s="34">
        <v>3493.88</v>
      </c>
      <c r="L2741" s="3">
        <v>2204.89</v>
      </c>
      <c r="M2741">
        <v>38.69</v>
      </c>
      <c r="N2741">
        <v>0</v>
      </c>
      <c r="O2741">
        <v>0</v>
      </c>
      <c r="P2741">
        <v>0.24</v>
      </c>
      <c r="Q2741">
        <v>92.98</v>
      </c>
      <c r="S2741" t="s">
        <v>5385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F2742" t="s">
        <v>24</v>
      </c>
      <c r="G2742">
        <v>99</v>
      </c>
      <c r="H2742" s="3">
        <v>2080.98</v>
      </c>
      <c r="I2742">
        <v>120</v>
      </c>
      <c r="J2742" s="3">
        <v>4992.7</v>
      </c>
      <c r="K2742" s="34">
        <v>2475.92</v>
      </c>
      <c r="L2742" s="3">
        <v>2516.7800000000002</v>
      </c>
      <c r="M2742">
        <v>50.41</v>
      </c>
      <c r="N2742">
        <v>0</v>
      </c>
      <c r="O2742">
        <v>0</v>
      </c>
      <c r="P2742">
        <v>0.21</v>
      </c>
      <c r="Q2742">
        <v>93.19</v>
      </c>
      <c r="S2742" t="s">
        <v>5385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F2743" t="s">
        <v>24</v>
      </c>
      <c r="G2743">
        <v>586</v>
      </c>
      <c r="H2743" s="3">
        <v>10969.92</v>
      </c>
      <c r="I2743">
        <v>142</v>
      </c>
      <c r="J2743" s="3">
        <v>4002.64</v>
      </c>
      <c r="K2743" s="34">
        <v>2509.41</v>
      </c>
      <c r="L2743" s="3">
        <v>1493.23</v>
      </c>
      <c r="M2743">
        <v>37.31</v>
      </c>
      <c r="N2743">
        <v>0</v>
      </c>
      <c r="O2743">
        <v>0</v>
      </c>
      <c r="P2743">
        <v>0.17</v>
      </c>
      <c r="Q2743">
        <v>93.36</v>
      </c>
      <c r="S2743" t="s">
        <v>5385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F2744" t="s">
        <v>24</v>
      </c>
      <c r="G2744">
        <v>91</v>
      </c>
      <c r="H2744" s="3">
        <v>1083.81</v>
      </c>
      <c r="I2744">
        <v>107</v>
      </c>
      <c r="J2744" s="3">
        <v>2238.88</v>
      </c>
      <c r="K2744" s="34">
        <v>1288.1300000000001</v>
      </c>
      <c r="L2744">
        <v>950.75</v>
      </c>
      <c r="M2744">
        <v>42.47</v>
      </c>
      <c r="N2744">
        <v>0</v>
      </c>
      <c r="O2744">
        <v>0</v>
      </c>
      <c r="P2744">
        <v>0.1</v>
      </c>
      <c r="Q2744">
        <v>93.46</v>
      </c>
      <c r="S2744" t="s">
        <v>5385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F2745" t="s">
        <v>24</v>
      </c>
      <c r="G2745">
        <v>38</v>
      </c>
      <c r="H2745">
        <v>714.02</v>
      </c>
      <c r="I2745">
        <v>61</v>
      </c>
      <c r="J2745" s="3">
        <v>2136.81</v>
      </c>
      <c r="K2745" s="34">
        <v>1121.2</v>
      </c>
      <c r="L2745" s="3">
        <v>1015.61</v>
      </c>
      <c r="M2745">
        <v>47.53</v>
      </c>
      <c r="N2745">
        <v>0</v>
      </c>
      <c r="O2745">
        <v>0</v>
      </c>
      <c r="P2745">
        <v>0.09</v>
      </c>
      <c r="Q2745">
        <v>93.55</v>
      </c>
      <c r="S2745" t="s">
        <v>5385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F2746" t="s">
        <v>24</v>
      </c>
      <c r="G2746">
        <v>13</v>
      </c>
      <c r="H2746">
        <v>281.19</v>
      </c>
      <c r="I2746">
        <v>44</v>
      </c>
      <c r="J2746" s="3">
        <v>1789.85</v>
      </c>
      <c r="K2746" s="34">
        <v>946.32</v>
      </c>
      <c r="L2746">
        <v>843.53</v>
      </c>
      <c r="M2746">
        <v>47.13</v>
      </c>
      <c r="N2746">
        <v>0</v>
      </c>
      <c r="O2746">
        <v>0</v>
      </c>
      <c r="P2746">
        <v>0.08</v>
      </c>
      <c r="Q2746">
        <v>93.63</v>
      </c>
      <c r="S2746" t="s">
        <v>5385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F2747" t="s">
        <v>24</v>
      </c>
      <c r="G2747">
        <v>94</v>
      </c>
      <c r="H2747" s="3">
        <v>1347.96</v>
      </c>
      <c r="I2747">
        <v>44</v>
      </c>
      <c r="J2747" s="3">
        <v>1487.84</v>
      </c>
      <c r="K2747" s="34">
        <v>619.26</v>
      </c>
      <c r="L2747">
        <v>868.58</v>
      </c>
      <c r="M2747">
        <v>58.38</v>
      </c>
      <c r="N2747">
        <v>0</v>
      </c>
      <c r="O2747">
        <v>0</v>
      </c>
      <c r="P2747">
        <v>0.06</v>
      </c>
      <c r="Q2747">
        <v>93.69</v>
      </c>
      <c r="S2747" t="s">
        <v>5385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F2748" t="s">
        <v>24</v>
      </c>
      <c r="G2748">
        <v>59</v>
      </c>
      <c r="H2748" s="3">
        <v>1349.92</v>
      </c>
      <c r="I2748">
        <v>38</v>
      </c>
      <c r="J2748" s="3">
        <v>1475.24</v>
      </c>
      <c r="K2748" s="34">
        <v>849.31</v>
      </c>
      <c r="L2748">
        <v>625.92999999999995</v>
      </c>
      <c r="M2748">
        <v>42.43</v>
      </c>
      <c r="N2748">
        <v>0</v>
      </c>
      <c r="O2748">
        <v>0</v>
      </c>
      <c r="P2748">
        <v>0.06</v>
      </c>
      <c r="Q2748">
        <v>93.75</v>
      </c>
      <c r="S2748" t="s">
        <v>5385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F2749" t="s">
        <v>24</v>
      </c>
      <c r="G2749">
        <v>54</v>
      </c>
      <c r="H2749" s="3">
        <v>1074.5999999999999</v>
      </c>
      <c r="I2749">
        <v>27</v>
      </c>
      <c r="J2749" s="3">
        <v>1086.8599999999999</v>
      </c>
      <c r="K2749" s="34">
        <v>491.04</v>
      </c>
      <c r="L2749">
        <v>595.82000000000005</v>
      </c>
      <c r="M2749">
        <v>54.82</v>
      </c>
      <c r="N2749">
        <v>0</v>
      </c>
      <c r="O2749">
        <v>0</v>
      </c>
      <c r="P2749">
        <v>0.05</v>
      </c>
      <c r="Q2749">
        <v>93.8</v>
      </c>
      <c r="S2749" t="s">
        <v>5385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F2750" t="s">
        <v>24</v>
      </c>
      <c r="G2750">
        <v>40</v>
      </c>
      <c r="H2750" s="3">
        <v>1399.2</v>
      </c>
      <c r="I2750">
        <v>18</v>
      </c>
      <c r="J2750" s="3">
        <v>1049.72</v>
      </c>
      <c r="K2750" s="34">
        <v>656.04</v>
      </c>
      <c r="L2750">
        <v>393.68</v>
      </c>
      <c r="M2750">
        <v>37.5</v>
      </c>
      <c r="N2750">
        <v>0</v>
      </c>
      <c r="O2750">
        <v>0</v>
      </c>
      <c r="P2750">
        <v>0.04</v>
      </c>
      <c r="Q2750">
        <v>93.84</v>
      </c>
      <c r="S2750" t="s">
        <v>5385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F2751" t="s">
        <v>24</v>
      </c>
      <c r="G2751">
        <v>23</v>
      </c>
      <c r="H2751">
        <v>278.76</v>
      </c>
      <c r="I2751">
        <v>28</v>
      </c>
      <c r="J2751">
        <v>961.55</v>
      </c>
      <c r="K2751" s="34">
        <v>331.77</v>
      </c>
      <c r="L2751">
        <v>629.78</v>
      </c>
      <c r="M2751">
        <v>65.5</v>
      </c>
      <c r="N2751">
        <v>0</v>
      </c>
      <c r="O2751">
        <v>0</v>
      </c>
      <c r="P2751">
        <v>0.04</v>
      </c>
      <c r="Q2751">
        <v>93.89</v>
      </c>
      <c r="S2751" t="s">
        <v>5385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F2752" t="s">
        <v>24</v>
      </c>
      <c r="G2752">
        <v>218</v>
      </c>
      <c r="H2752" s="3">
        <v>3492.36</v>
      </c>
      <c r="I2752">
        <v>36</v>
      </c>
      <c r="J2752">
        <v>937.96</v>
      </c>
      <c r="K2752" s="34">
        <v>576.72</v>
      </c>
      <c r="L2752">
        <v>361.24</v>
      </c>
      <c r="M2752">
        <v>38.51</v>
      </c>
      <c r="N2752">
        <v>0</v>
      </c>
      <c r="O2752">
        <v>0</v>
      </c>
      <c r="P2752">
        <v>0.04</v>
      </c>
      <c r="Q2752">
        <v>93.93</v>
      </c>
      <c r="S2752" t="s">
        <v>5385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F2753" t="s">
        <v>24</v>
      </c>
      <c r="G2753">
        <v>31</v>
      </c>
      <c r="H2753">
        <v>807.24</v>
      </c>
      <c r="I2753">
        <v>23</v>
      </c>
      <c r="J2753">
        <v>891.83</v>
      </c>
      <c r="K2753" s="34">
        <v>593.11</v>
      </c>
      <c r="L2753">
        <v>298.72000000000003</v>
      </c>
      <c r="M2753">
        <v>33.5</v>
      </c>
      <c r="N2753">
        <v>0</v>
      </c>
      <c r="O2753">
        <v>0</v>
      </c>
      <c r="P2753">
        <v>0.04</v>
      </c>
      <c r="Q2753">
        <v>93.96</v>
      </c>
      <c r="S2753" t="s">
        <v>5385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F2754" t="s">
        <v>24</v>
      </c>
      <c r="G2754">
        <v>30</v>
      </c>
      <c r="H2754">
        <v>692.1</v>
      </c>
      <c r="I2754">
        <v>22</v>
      </c>
      <c r="J2754">
        <v>786.4</v>
      </c>
      <c r="K2754" s="34">
        <v>507.54</v>
      </c>
      <c r="L2754">
        <v>278.86</v>
      </c>
      <c r="M2754">
        <v>35.46</v>
      </c>
      <c r="N2754">
        <v>0</v>
      </c>
      <c r="O2754">
        <v>0</v>
      </c>
      <c r="P2754">
        <v>0.03</v>
      </c>
      <c r="Q2754">
        <v>94</v>
      </c>
      <c r="S2754" t="s">
        <v>5385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F2755" t="s">
        <v>24</v>
      </c>
      <c r="G2755">
        <v>58</v>
      </c>
      <c r="H2755">
        <v>611.9</v>
      </c>
      <c r="I2755">
        <v>30</v>
      </c>
      <c r="J2755">
        <v>527.89</v>
      </c>
      <c r="K2755" s="34">
        <v>301.7</v>
      </c>
      <c r="L2755">
        <v>226.19</v>
      </c>
      <c r="M2755">
        <v>42.85</v>
      </c>
      <c r="N2755">
        <v>0</v>
      </c>
      <c r="O2755">
        <v>0</v>
      </c>
      <c r="P2755">
        <v>0.02</v>
      </c>
      <c r="Q2755">
        <v>94.02</v>
      </c>
      <c r="S2755" t="s">
        <v>5385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F2756" t="s">
        <v>24</v>
      </c>
      <c r="G2756">
        <v>15</v>
      </c>
      <c r="H2756">
        <v>346.5</v>
      </c>
      <c r="I2756">
        <v>9</v>
      </c>
      <c r="J2756">
        <v>429.11</v>
      </c>
      <c r="K2756" s="34">
        <v>207.9</v>
      </c>
      <c r="L2756">
        <v>221.21</v>
      </c>
      <c r="M2756">
        <v>51.55</v>
      </c>
      <c r="N2756">
        <v>0</v>
      </c>
      <c r="O2756">
        <v>0</v>
      </c>
      <c r="P2756">
        <v>0.02</v>
      </c>
      <c r="Q2756">
        <v>94.04</v>
      </c>
      <c r="S2756" t="s">
        <v>5385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F2757" t="s">
        <v>24</v>
      </c>
      <c r="G2757">
        <v>72</v>
      </c>
      <c r="H2757" s="3">
        <v>1090.08</v>
      </c>
      <c r="I2757">
        <v>11</v>
      </c>
      <c r="J2757">
        <v>326.89999999999998</v>
      </c>
      <c r="K2757" s="34">
        <v>160.38</v>
      </c>
      <c r="L2757">
        <v>166.52</v>
      </c>
      <c r="M2757">
        <v>50.94</v>
      </c>
      <c r="N2757">
        <v>0</v>
      </c>
      <c r="O2757">
        <v>0</v>
      </c>
      <c r="P2757">
        <v>0.01</v>
      </c>
      <c r="Q2757">
        <v>94.05</v>
      </c>
      <c r="S2757" t="s">
        <v>5385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F2758" t="s">
        <v>24</v>
      </c>
      <c r="G2758">
        <v>52</v>
      </c>
      <c r="H2758">
        <v>380.64</v>
      </c>
      <c r="I2758">
        <v>33</v>
      </c>
      <c r="J2758">
        <v>312.77999999999997</v>
      </c>
      <c r="K2758" s="34">
        <v>241.56</v>
      </c>
      <c r="L2758">
        <v>71.22</v>
      </c>
      <c r="M2758">
        <v>22.77</v>
      </c>
      <c r="N2758">
        <v>0</v>
      </c>
      <c r="O2758">
        <v>0</v>
      </c>
      <c r="P2758">
        <v>0.01</v>
      </c>
      <c r="Q2758">
        <v>94.07</v>
      </c>
      <c r="S2758" t="s">
        <v>5385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F2759" t="s">
        <v>24</v>
      </c>
      <c r="G2759">
        <v>18</v>
      </c>
      <c r="H2759">
        <v>259.74</v>
      </c>
      <c r="I2759">
        <v>12</v>
      </c>
      <c r="J2759">
        <v>309.25</v>
      </c>
      <c r="K2759" s="34">
        <v>173.16</v>
      </c>
      <c r="L2759">
        <v>136.09</v>
      </c>
      <c r="M2759">
        <v>44.01</v>
      </c>
      <c r="N2759">
        <v>0</v>
      </c>
      <c r="O2759">
        <v>0</v>
      </c>
      <c r="P2759">
        <v>0.01</v>
      </c>
      <c r="Q2759">
        <v>94.08</v>
      </c>
      <c r="S2759" t="s">
        <v>5385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F2760" t="s">
        <v>24</v>
      </c>
      <c r="G2760">
        <v>17</v>
      </c>
      <c r="H2760">
        <v>431.46</v>
      </c>
      <c r="I2760">
        <v>6</v>
      </c>
      <c r="J2760">
        <v>260</v>
      </c>
      <c r="K2760" s="34">
        <v>152.28</v>
      </c>
      <c r="L2760">
        <v>107.72</v>
      </c>
      <c r="M2760">
        <v>41.43</v>
      </c>
      <c r="N2760">
        <v>0</v>
      </c>
      <c r="O2760">
        <v>0</v>
      </c>
      <c r="P2760">
        <v>0.01</v>
      </c>
      <c r="Q2760">
        <v>94.09</v>
      </c>
      <c r="S2760" t="s">
        <v>5385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F2761" t="s">
        <v>24</v>
      </c>
      <c r="G2761">
        <v>27</v>
      </c>
      <c r="H2761">
        <v>348.57</v>
      </c>
      <c r="I2761">
        <v>11</v>
      </c>
      <c r="J2761">
        <v>235.43</v>
      </c>
      <c r="K2761" s="34">
        <v>140.75</v>
      </c>
      <c r="L2761">
        <v>94.68</v>
      </c>
      <c r="M2761">
        <v>40.22</v>
      </c>
      <c r="N2761">
        <v>0</v>
      </c>
      <c r="O2761">
        <v>0</v>
      </c>
      <c r="P2761">
        <v>0.01</v>
      </c>
      <c r="Q2761">
        <v>94.1</v>
      </c>
      <c r="S2761" t="s">
        <v>5385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F2762" t="s">
        <v>24</v>
      </c>
      <c r="G2762">
        <v>25</v>
      </c>
      <c r="H2762">
        <v>417.75</v>
      </c>
      <c r="I2762">
        <v>8</v>
      </c>
      <c r="J2762">
        <v>227</v>
      </c>
      <c r="K2762" s="34">
        <v>130.44</v>
      </c>
      <c r="L2762">
        <v>96.56</v>
      </c>
      <c r="M2762">
        <v>42.54</v>
      </c>
      <c r="N2762">
        <v>0</v>
      </c>
      <c r="O2762">
        <v>0</v>
      </c>
      <c r="P2762">
        <v>0.01</v>
      </c>
      <c r="Q2762">
        <v>94.11</v>
      </c>
      <c r="S2762" t="s">
        <v>5385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F2763" t="s">
        <v>24</v>
      </c>
      <c r="G2763">
        <v>381</v>
      </c>
      <c r="H2763" s="3">
        <v>2042.16</v>
      </c>
      <c r="I2763">
        <v>26</v>
      </c>
      <c r="J2763">
        <v>215.3</v>
      </c>
      <c r="K2763" s="34">
        <v>139.36000000000001</v>
      </c>
      <c r="L2763">
        <v>75.94</v>
      </c>
      <c r="M2763">
        <v>35.270000000000003</v>
      </c>
      <c r="N2763">
        <v>0</v>
      </c>
      <c r="O2763">
        <v>0</v>
      </c>
      <c r="P2763">
        <v>0.01</v>
      </c>
      <c r="Q2763">
        <v>94.12</v>
      </c>
      <c r="S2763" t="s">
        <v>5385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F2764" t="s">
        <v>24</v>
      </c>
      <c r="G2764">
        <v>14</v>
      </c>
      <c r="H2764">
        <v>553.70000000000005</v>
      </c>
      <c r="I2764">
        <v>2</v>
      </c>
      <c r="J2764">
        <v>193.32</v>
      </c>
      <c r="K2764" s="34">
        <v>79.099999999999994</v>
      </c>
      <c r="L2764">
        <v>114.22</v>
      </c>
      <c r="M2764">
        <v>59.08</v>
      </c>
      <c r="N2764">
        <v>0</v>
      </c>
      <c r="O2764">
        <v>0</v>
      </c>
      <c r="P2764">
        <v>0.01</v>
      </c>
      <c r="Q2764">
        <v>94.13</v>
      </c>
      <c r="S2764" t="s">
        <v>5385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F2765" t="s">
        <v>24</v>
      </c>
      <c r="G2765">
        <v>40</v>
      </c>
      <c r="H2765">
        <v>360.4</v>
      </c>
      <c r="I2765">
        <v>11</v>
      </c>
      <c r="J2765">
        <v>182.31</v>
      </c>
      <c r="K2765" s="34">
        <v>96.95</v>
      </c>
      <c r="L2765">
        <v>85.36</v>
      </c>
      <c r="M2765">
        <v>46.82</v>
      </c>
      <c r="N2765">
        <v>0</v>
      </c>
      <c r="O2765">
        <v>0</v>
      </c>
      <c r="P2765">
        <v>0.01</v>
      </c>
      <c r="Q2765">
        <v>94.13</v>
      </c>
      <c r="S2765" t="s">
        <v>5385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F2766" t="s">
        <v>24</v>
      </c>
      <c r="G2766">
        <v>67</v>
      </c>
      <c r="H2766">
        <v>505.18</v>
      </c>
      <c r="I2766">
        <v>11</v>
      </c>
      <c r="J2766">
        <v>147.88</v>
      </c>
      <c r="K2766" s="34">
        <v>79.739999999999995</v>
      </c>
      <c r="L2766">
        <v>68.14</v>
      </c>
      <c r="M2766">
        <v>46.08</v>
      </c>
      <c r="N2766">
        <v>0</v>
      </c>
      <c r="O2766">
        <v>0</v>
      </c>
      <c r="P2766">
        <v>0.01</v>
      </c>
      <c r="Q2766">
        <v>94.14</v>
      </c>
      <c r="S2766" t="s">
        <v>5385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F2767" t="s">
        <v>66</v>
      </c>
      <c r="G2767">
        <v>26</v>
      </c>
      <c r="H2767">
        <v>298.74</v>
      </c>
      <c r="I2767">
        <v>7</v>
      </c>
      <c r="J2767">
        <v>145.04</v>
      </c>
      <c r="K2767" s="34">
        <v>81.83</v>
      </c>
      <c r="L2767">
        <v>63.21</v>
      </c>
      <c r="M2767">
        <v>43.58</v>
      </c>
      <c r="N2767">
        <v>0</v>
      </c>
      <c r="O2767">
        <v>0</v>
      </c>
      <c r="P2767">
        <v>0.01</v>
      </c>
      <c r="Q2767">
        <v>94.15</v>
      </c>
      <c r="S2767" t="s">
        <v>5385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F2768" t="s">
        <v>24</v>
      </c>
      <c r="G2768">
        <v>40</v>
      </c>
      <c r="H2768">
        <v>296.39999999999998</v>
      </c>
      <c r="I2768">
        <v>8</v>
      </c>
      <c r="J2768">
        <v>121.06</v>
      </c>
      <c r="K2768" s="34">
        <v>59.28</v>
      </c>
      <c r="L2768">
        <v>61.78</v>
      </c>
      <c r="M2768">
        <v>51.03</v>
      </c>
      <c r="N2768">
        <v>0</v>
      </c>
      <c r="O2768">
        <v>0</v>
      </c>
      <c r="P2768">
        <v>0.01</v>
      </c>
      <c r="Q2768">
        <v>94.15</v>
      </c>
      <c r="S2768" t="s">
        <v>5385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F2769" t="s">
        <v>24</v>
      </c>
      <c r="G2769">
        <v>29</v>
      </c>
      <c r="H2769">
        <v>212.28</v>
      </c>
      <c r="I2769">
        <v>7</v>
      </c>
      <c r="J2769">
        <v>107.5</v>
      </c>
      <c r="K2769" s="34">
        <v>51.24</v>
      </c>
      <c r="L2769">
        <v>56.26</v>
      </c>
      <c r="M2769">
        <v>52.33</v>
      </c>
      <c r="N2769">
        <v>0</v>
      </c>
      <c r="O2769">
        <v>0</v>
      </c>
      <c r="P2769">
        <v>0</v>
      </c>
      <c r="Q2769">
        <v>94.16</v>
      </c>
      <c r="S2769" t="s">
        <v>5385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F2770" t="s">
        <v>24</v>
      </c>
      <c r="G2770">
        <v>13</v>
      </c>
      <c r="H2770">
        <v>282.75</v>
      </c>
      <c r="I2770">
        <v>2</v>
      </c>
      <c r="J2770">
        <v>71.33</v>
      </c>
      <c r="K2770" s="34">
        <v>43.5</v>
      </c>
      <c r="L2770">
        <v>27.83</v>
      </c>
      <c r="M2770">
        <v>39.020000000000003</v>
      </c>
      <c r="N2770">
        <v>0</v>
      </c>
      <c r="O2770">
        <v>0</v>
      </c>
      <c r="P2770">
        <v>0</v>
      </c>
      <c r="Q2770">
        <v>94.16</v>
      </c>
      <c r="S2770" t="s">
        <v>5385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F2771" t="s">
        <v>24</v>
      </c>
      <c r="G2771">
        <v>7</v>
      </c>
      <c r="H2771">
        <v>82.04</v>
      </c>
      <c r="I2771">
        <v>1</v>
      </c>
      <c r="J2771">
        <v>27</v>
      </c>
      <c r="K2771" s="34">
        <v>11.72</v>
      </c>
      <c r="L2771">
        <v>15.28</v>
      </c>
      <c r="M2771">
        <v>56.59</v>
      </c>
      <c r="N2771">
        <v>0</v>
      </c>
      <c r="O2771">
        <v>0</v>
      </c>
      <c r="P2771">
        <v>0</v>
      </c>
      <c r="Q2771">
        <v>94.16</v>
      </c>
      <c r="S2771" t="s">
        <v>5385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F2772" t="s">
        <v>24</v>
      </c>
      <c r="G2772">
        <v>-2</v>
      </c>
      <c r="H2772">
        <v>-3.14</v>
      </c>
      <c r="I2772">
        <v>1</v>
      </c>
      <c r="J2772">
        <v>3.5</v>
      </c>
      <c r="K2772" s="34">
        <v>1.57</v>
      </c>
      <c r="L2772">
        <v>1.93</v>
      </c>
      <c r="M2772">
        <v>55.14</v>
      </c>
      <c r="N2772">
        <v>0</v>
      </c>
      <c r="O2772">
        <v>0</v>
      </c>
      <c r="P2772">
        <v>0</v>
      </c>
      <c r="Q2772">
        <v>94.16</v>
      </c>
      <c r="S2772" t="s">
        <v>5385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5640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F2773" t="s">
        <v>24</v>
      </c>
      <c r="G2773">
        <v>0</v>
      </c>
      <c r="H2773">
        <v>0</v>
      </c>
      <c r="I2773">
        <v>1</v>
      </c>
      <c r="J2773">
        <v>75.84</v>
      </c>
      <c r="K2773" s="34">
        <v>50.76</v>
      </c>
      <c r="L2773">
        <v>25.08</v>
      </c>
      <c r="M2773">
        <v>33.07</v>
      </c>
      <c r="N2773">
        <v>0</v>
      </c>
      <c r="O2773">
        <v>0</v>
      </c>
      <c r="P2773">
        <v>0</v>
      </c>
      <c r="Q2773">
        <v>94.16</v>
      </c>
      <c r="S2773" t="s">
        <v>5385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F2774" t="s">
        <v>24</v>
      </c>
      <c r="G2774">
        <v>30</v>
      </c>
      <c r="H2774">
        <v>222</v>
      </c>
      <c r="I2774">
        <v>6</v>
      </c>
      <c r="J2774">
        <v>61</v>
      </c>
      <c r="K2774" s="34">
        <v>44.4</v>
      </c>
      <c r="L2774">
        <v>16.600000000000001</v>
      </c>
      <c r="M2774">
        <v>27.21</v>
      </c>
      <c r="N2774">
        <v>0</v>
      </c>
      <c r="O2774">
        <v>0</v>
      </c>
      <c r="P2774">
        <v>0</v>
      </c>
      <c r="Q2774">
        <v>94.17</v>
      </c>
      <c r="S2774" t="s">
        <v>5385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F2775" t="s">
        <v>24</v>
      </c>
      <c r="G2775">
        <v>1</v>
      </c>
      <c r="H2775">
        <v>28.72</v>
      </c>
      <c r="I2775">
        <v>1</v>
      </c>
      <c r="J2775">
        <v>58.5</v>
      </c>
      <c r="K2775" s="34">
        <v>32.04</v>
      </c>
      <c r="L2775">
        <v>26.46</v>
      </c>
      <c r="M2775">
        <v>45.23</v>
      </c>
      <c r="N2775">
        <v>0</v>
      </c>
      <c r="O2775">
        <v>0</v>
      </c>
      <c r="P2775">
        <v>0</v>
      </c>
      <c r="Q2775">
        <v>94.17</v>
      </c>
      <c r="S2775" t="s">
        <v>5385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F2776" t="s">
        <v>24</v>
      </c>
      <c r="G2776">
        <v>124</v>
      </c>
      <c r="H2776">
        <v>605.12</v>
      </c>
      <c r="I2776">
        <v>98</v>
      </c>
      <c r="J2776">
        <v>649.64</v>
      </c>
      <c r="K2776" s="34">
        <v>478.24</v>
      </c>
      <c r="L2776">
        <v>171.4</v>
      </c>
      <c r="M2776">
        <v>26.38</v>
      </c>
      <c r="N2776">
        <v>0</v>
      </c>
      <c r="O2776">
        <v>0</v>
      </c>
      <c r="P2776">
        <v>0.03</v>
      </c>
      <c r="Q2776">
        <v>94.2</v>
      </c>
      <c r="S2776" t="s">
        <v>5385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F2777" t="s">
        <v>24</v>
      </c>
      <c r="G2777">
        <v>37</v>
      </c>
      <c r="H2777" s="3">
        <v>10073.25</v>
      </c>
      <c r="I2777">
        <v>6</v>
      </c>
      <c r="J2777" s="3">
        <v>2508.34</v>
      </c>
      <c r="K2777" s="34">
        <v>1633.5</v>
      </c>
      <c r="L2777">
        <v>874.84</v>
      </c>
      <c r="M2777">
        <v>34.880000000000003</v>
      </c>
      <c r="N2777">
        <v>0</v>
      </c>
      <c r="O2777">
        <v>0</v>
      </c>
      <c r="P2777">
        <v>0.11</v>
      </c>
      <c r="Q2777">
        <v>94.3</v>
      </c>
      <c r="S2777" t="s">
        <v>5385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F2778" t="s">
        <v>24</v>
      </c>
      <c r="G2778">
        <v>561</v>
      </c>
      <c r="H2778" s="3">
        <v>22131.45</v>
      </c>
      <c r="I2778">
        <v>113</v>
      </c>
      <c r="J2778" s="3">
        <v>5507.35</v>
      </c>
      <c r="K2778" s="34">
        <v>4448.47</v>
      </c>
      <c r="L2778" s="3">
        <v>1058.8800000000001</v>
      </c>
      <c r="M2778">
        <v>19.23</v>
      </c>
      <c r="N2778">
        <v>0</v>
      </c>
      <c r="O2778">
        <v>0</v>
      </c>
      <c r="P2778">
        <v>0.24</v>
      </c>
      <c r="Q2778">
        <v>94.54</v>
      </c>
      <c r="S2778" t="s">
        <v>5385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F2779" t="s">
        <v>24</v>
      </c>
      <c r="G2779">
        <v>28</v>
      </c>
      <c r="H2779" s="3">
        <v>3868.2</v>
      </c>
      <c r="I2779">
        <v>10</v>
      </c>
      <c r="J2779" s="3">
        <v>2129.59</v>
      </c>
      <c r="K2779" s="34">
        <v>1381.5</v>
      </c>
      <c r="L2779">
        <v>748.09</v>
      </c>
      <c r="M2779">
        <v>35.130000000000003</v>
      </c>
      <c r="N2779">
        <v>0</v>
      </c>
      <c r="O2779">
        <v>0</v>
      </c>
      <c r="P2779">
        <v>0.09</v>
      </c>
      <c r="Q2779">
        <v>94.63</v>
      </c>
      <c r="S2779" t="s">
        <v>5385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F2780" t="s">
        <v>24</v>
      </c>
      <c r="G2780">
        <v>13</v>
      </c>
      <c r="H2780" s="3">
        <v>2557.62</v>
      </c>
      <c r="I2780">
        <v>7</v>
      </c>
      <c r="J2780" s="3">
        <v>1685.25</v>
      </c>
      <c r="K2780" s="34">
        <v>1377.18</v>
      </c>
      <c r="L2780">
        <v>308.07</v>
      </c>
      <c r="M2780">
        <v>18.28</v>
      </c>
      <c r="N2780">
        <v>0</v>
      </c>
      <c r="O2780">
        <v>0</v>
      </c>
      <c r="P2780">
        <v>7.0000000000000007E-2</v>
      </c>
      <c r="Q2780">
        <v>94.7</v>
      </c>
      <c r="S2780" t="s">
        <v>5385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F2781" t="s">
        <v>24</v>
      </c>
      <c r="G2781">
        <v>10</v>
      </c>
      <c r="H2781" s="3">
        <v>1381.5</v>
      </c>
      <c r="I2781">
        <v>5</v>
      </c>
      <c r="J2781">
        <v>987.12</v>
      </c>
      <c r="K2781" s="34">
        <v>690.75</v>
      </c>
      <c r="L2781">
        <v>296.37</v>
      </c>
      <c r="M2781">
        <v>30.02</v>
      </c>
      <c r="N2781">
        <v>0</v>
      </c>
      <c r="O2781">
        <v>0</v>
      </c>
      <c r="P2781">
        <v>0.04</v>
      </c>
      <c r="Q2781">
        <v>94.75</v>
      </c>
      <c r="S2781" t="s">
        <v>5385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F2782" t="s">
        <v>24</v>
      </c>
      <c r="G2782">
        <v>11</v>
      </c>
      <c r="H2782" s="3">
        <v>3684.89</v>
      </c>
      <c r="I2782">
        <v>1</v>
      </c>
      <c r="J2782">
        <v>485.74</v>
      </c>
      <c r="K2782" s="34">
        <v>334.99</v>
      </c>
      <c r="L2782">
        <v>150.75</v>
      </c>
      <c r="M2782">
        <v>31.04</v>
      </c>
      <c r="N2782">
        <v>0</v>
      </c>
      <c r="O2782">
        <v>0</v>
      </c>
      <c r="P2782">
        <v>0.02</v>
      </c>
      <c r="Q2782">
        <v>94.77</v>
      </c>
      <c r="S2782" t="s">
        <v>5385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F2783" t="s">
        <v>24</v>
      </c>
      <c r="G2783">
        <v>12</v>
      </c>
      <c r="H2783">
        <v>987.6</v>
      </c>
      <c r="I2783">
        <v>1</v>
      </c>
      <c r="J2783">
        <v>130</v>
      </c>
      <c r="K2783" s="34">
        <v>82.3</v>
      </c>
      <c r="L2783">
        <v>47.7</v>
      </c>
      <c r="M2783">
        <v>36.69</v>
      </c>
      <c r="N2783">
        <v>0</v>
      </c>
      <c r="O2783">
        <v>0</v>
      </c>
      <c r="P2783">
        <v>0.01</v>
      </c>
      <c r="Q2783">
        <v>94.77</v>
      </c>
      <c r="S2783" t="s">
        <v>5385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F2784" t="s">
        <v>5247</v>
      </c>
      <c r="G2784">
        <v>4.6900000000000004</v>
      </c>
      <c r="H2784">
        <v>735.25</v>
      </c>
      <c r="I2784">
        <v>2.37</v>
      </c>
      <c r="J2784">
        <v>536.01</v>
      </c>
      <c r="K2784" s="34">
        <v>371.57</v>
      </c>
      <c r="L2784">
        <v>164.44</v>
      </c>
      <c r="M2784">
        <v>30.68</v>
      </c>
      <c r="N2784">
        <v>0</v>
      </c>
      <c r="O2784">
        <v>0</v>
      </c>
      <c r="P2784">
        <v>0.02</v>
      </c>
      <c r="Q2784">
        <v>94.79</v>
      </c>
      <c r="S2784" t="s">
        <v>5385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F2785" t="s">
        <v>5247</v>
      </c>
      <c r="G2785">
        <v>6.9</v>
      </c>
      <c r="H2785">
        <v>540.82000000000005</v>
      </c>
      <c r="I2785">
        <v>3</v>
      </c>
      <c r="J2785">
        <v>319.52</v>
      </c>
      <c r="K2785" s="34">
        <v>235.14</v>
      </c>
      <c r="L2785">
        <v>84.38</v>
      </c>
      <c r="M2785">
        <v>26.41</v>
      </c>
      <c r="N2785">
        <v>0</v>
      </c>
      <c r="O2785">
        <v>0</v>
      </c>
      <c r="P2785">
        <v>0.01</v>
      </c>
      <c r="Q2785">
        <v>94.81</v>
      </c>
      <c r="S2785" t="s">
        <v>5385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F2786" t="s">
        <v>5247</v>
      </c>
      <c r="G2786">
        <v>3</v>
      </c>
      <c r="H2786">
        <v>705.45</v>
      </c>
      <c r="I2786">
        <v>1</v>
      </c>
      <c r="J2786">
        <v>270.42</v>
      </c>
      <c r="K2786" s="34">
        <v>235.15</v>
      </c>
      <c r="L2786">
        <v>35.270000000000003</v>
      </c>
      <c r="M2786">
        <v>13.04</v>
      </c>
      <c r="N2786">
        <v>0</v>
      </c>
      <c r="O2786">
        <v>0</v>
      </c>
      <c r="P2786">
        <v>0.01</v>
      </c>
      <c r="Q2786">
        <v>94.82</v>
      </c>
      <c r="S2786" t="s">
        <v>5385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F2787" t="s">
        <v>5247</v>
      </c>
      <c r="G2787">
        <v>-0.14000000000000001</v>
      </c>
      <c r="H2787">
        <v>-16.46</v>
      </c>
      <c r="I2787">
        <v>0.1</v>
      </c>
      <c r="J2787">
        <v>27.37</v>
      </c>
      <c r="K2787" s="34">
        <v>11.75</v>
      </c>
      <c r="L2787">
        <v>15.62</v>
      </c>
      <c r="M2787">
        <v>57.07</v>
      </c>
      <c r="N2787">
        <v>0</v>
      </c>
      <c r="O2787">
        <v>0</v>
      </c>
      <c r="P2787">
        <v>0</v>
      </c>
      <c r="Q2787">
        <v>94.82</v>
      </c>
      <c r="S2787" t="s">
        <v>5385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F2788" t="s">
        <v>5247</v>
      </c>
      <c r="G2788">
        <v>8.81</v>
      </c>
      <c r="H2788" s="3">
        <v>2762.2</v>
      </c>
      <c r="I2788">
        <v>0.01</v>
      </c>
      <c r="J2788">
        <v>6.9</v>
      </c>
      <c r="K2788" s="34">
        <v>3.14</v>
      </c>
      <c r="L2788">
        <v>3.76</v>
      </c>
      <c r="M2788">
        <v>54.49</v>
      </c>
      <c r="N2788">
        <v>0</v>
      </c>
      <c r="O2788">
        <v>0</v>
      </c>
      <c r="P2788">
        <v>0</v>
      </c>
      <c r="Q2788">
        <v>94.82</v>
      </c>
      <c r="S2788" t="s">
        <v>5385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F2789" t="s">
        <v>24</v>
      </c>
      <c r="G2789" s="3">
        <v>1213</v>
      </c>
      <c r="H2789" s="3">
        <v>17758.32</v>
      </c>
      <c r="I2789">
        <v>519</v>
      </c>
      <c r="J2789" s="3">
        <v>10297.89</v>
      </c>
      <c r="K2789" s="34">
        <v>7598.16</v>
      </c>
      <c r="L2789" s="3">
        <v>2699.73</v>
      </c>
      <c r="M2789">
        <v>26.22</v>
      </c>
      <c r="N2789">
        <v>0</v>
      </c>
      <c r="O2789">
        <v>0</v>
      </c>
      <c r="P2789">
        <v>0.44</v>
      </c>
      <c r="Q2789">
        <v>95.26</v>
      </c>
      <c r="S2789" t="s">
        <v>5385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F2790" t="s">
        <v>24</v>
      </c>
      <c r="G2790" s="3">
        <v>1527</v>
      </c>
      <c r="H2790" s="3">
        <v>14888.25</v>
      </c>
      <c r="I2790">
        <v>90</v>
      </c>
      <c r="J2790" s="3">
        <v>1472.22</v>
      </c>
      <c r="K2790" s="34">
        <v>877.5</v>
      </c>
      <c r="L2790">
        <v>594.72</v>
      </c>
      <c r="M2790">
        <v>40.4</v>
      </c>
      <c r="N2790">
        <v>0</v>
      </c>
      <c r="O2790">
        <v>0</v>
      </c>
      <c r="P2790">
        <v>0.06</v>
      </c>
      <c r="Q2790">
        <v>95.32</v>
      </c>
      <c r="S2790" t="s">
        <v>5385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F2791" t="s">
        <v>24</v>
      </c>
      <c r="G2791">
        <v>22</v>
      </c>
      <c r="H2791" s="3">
        <v>12847.12</v>
      </c>
      <c r="I2791">
        <v>11</v>
      </c>
      <c r="J2791" s="3">
        <v>8744.52</v>
      </c>
      <c r="K2791" s="34">
        <v>6267.81</v>
      </c>
      <c r="L2791" s="3">
        <v>2476.71</v>
      </c>
      <c r="M2791">
        <v>28.32</v>
      </c>
      <c r="N2791">
        <v>0</v>
      </c>
      <c r="O2791">
        <v>0</v>
      </c>
      <c r="P2791">
        <v>0.37</v>
      </c>
      <c r="Q2791">
        <v>95.7</v>
      </c>
      <c r="S2791" t="s">
        <v>5385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F2792" t="s">
        <v>24</v>
      </c>
      <c r="G2792">
        <v>22</v>
      </c>
      <c r="H2792" s="3">
        <v>9936.08</v>
      </c>
      <c r="I2792">
        <v>12</v>
      </c>
      <c r="J2792" s="3">
        <v>7683.12</v>
      </c>
      <c r="K2792" s="34">
        <v>5419.68</v>
      </c>
      <c r="L2792" s="3">
        <v>2263.44</v>
      </c>
      <c r="M2792">
        <v>29.46</v>
      </c>
      <c r="N2792">
        <v>0</v>
      </c>
      <c r="O2792">
        <v>0</v>
      </c>
      <c r="P2792">
        <v>0.33</v>
      </c>
      <c r="Q2792">
        <v>96.03</v>
      </c>
      <c r="S2792" t="s">
        <v>5385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F2793" t="s">
        <v>24</v>
      </c>
      <c r="G2793">
        <v>8</v>
      </c>
      <c r="H2793" s="3">
        <v>3826.48</v>
      </c>
      <c r="I2793">
        <v>9</v>
      </c>
      <c r="J2793" s="3">
        <v>6020.49</v>
      </c>
      <c r="K2793" s="34">
        <v>4304.79</v>
      </c>
      <c r="L2793" s="3">
        <v>1715.7</v>
      </c>
      <c r="M2793">
        <v>28.5</v>
      </c>
      <c r="N2793">
        <v>0</v>
      </c>
      <c r="O2793">
        <v>0</v>
      </c>
      <c r="P2793">
        <v>0.26</v>
      </c>
      <c r="Q2793">
        <v>96.28</v>
      </c>
      <c r="S2793" t="s">
        <v>5385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F2794" t="s">
        <v>24</v>
      </c>
      <c r="G2794">
        <v>20</v>
      </c>
      <c r="H2794" s="3">
        <v>7333</v>
      </c>
      <c r="I2794">
        <v>8</v>
      </c>
      <c r="J2794" s="3">
        <v>4221.1000000000004</v>
      </c>
      <c r="K2794" s="34">
        <v>2933.2</v>
      </c>
      <c r="L2794" s="3">
        <v>1287.9000000000001</v>
      </c>
      <c r="M2794">
        <v>30.51</v>
      </c>
      <c r="N2794">
        <v>0</v>
      </c>
      <c r="O2794">
        <v>0</v>
      </c>
      <c r="P2794">
        <v>0.18</v>
      </c>
      <c r="Q2794">
        <v>96.46</v>
      </c>
      <c r="S2794" t="s">
        <v>5385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F2795" t="s">
        <v>24</v>
      </c>
      <c r="G2795">
        <v>17</v>
      </c>
      <c r="H2795" s="3">
        <v>7229.76</v>
      </c>
      <c r="I2795">
        <v>8</v>
      </c>
      <c r="J2795" s="3">
        <v>4213.28</v>
      </c>
      <c r="K2795" s="34">
        <v>3316.28</v>
      </c>
      <c r="L2795">
        <v>897</v>
      </c>
      <c r="M2795">
        <v>21.29</v>
      </c>
      <c r="N2795">
        <v>0</v>
      </c>
      <c r="O2795">
        <v>0</v>
      </c>
      <c r="P2795">
        <v>0.18</v>
      </c>
      <c r="Q2795">
        <v>96.64</v>
      </c>
      <c r="S2795" t="s">
        <v>5385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F2796" t="s">
        <v>24</v>
      </c>
      <c r="G2796">
        <v>75</v>
      </c>
      <c r="H2796" s="3">
        <v>28369.5</v>
      </c>
      <c r="I2796">
        <v>6</v>
      </c>
      <c r="J2796" s="3">
        <v>3239.99</v>
      </c>
      <c r="K2796" s="34">
        <v>2269.56</v>
      </c>
      <c r="L2796">
        <v>970.43</v>
      </c>
      <c r="M2796">
        <v>29.95</v>
      </c>
      <c r="N2796">
        <v>0</v>
      </c>
      <c r="O2796">
        <v>0</v>
      </c>
      <c r="P2796">
        <v>0.14000000000000001</v>
      </c>
      <c r="Q2796">
        <v>96.78</v>
      </c>
      <c r="S2796" t="s">
        <v>5385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F2797" t="s">
        <v>24</v>
      </c>
      <c r="G2797">
        <v>17</v>
      </c>
      <c r="H2797" s="3">
        <v>7917.92</v>
      </c>
      <c r="I2797">
        <v>5</v>
      </c>
      <c r="J2797" s="3">
        <v>3149.69</v>
      </c>
      <c r="K2797" s="34">
        <v>2245.7600000000002</v>
      </c>
      <c r="L2797">
        <v>903.93</v>
      </c>
      <c r="M2797">
        <v>28.7</v>
      </c>
      <c r="N2797">
        <v>0</v>
      </c>
      <c r="O2797">
        <v>0</v>
      </c>
      <c r="P2797">
        <v>0.13</v>
      </c>
      <c r="Q2797">
        <v>96.92</v>
      </c>
      <c r="S2797" t="s">
        <v>5385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F2798" t="s">
        <v>24</v>
      </c>
      <c r="G2798">
        <v>13</v>
      </c>
      <c r="H2798" s="3">
        <v>4758</v>
      </c>
      <c r="I2798">
        <v>5</v>
      </c>
      <c r="J2798" s="3">
        <v>2566.6</v>
      </c>
      <c r="K2798" s="34">
        <v>1830</v>
      </c>
      <c r="L2798">
        <v>736.6</v>
      </c>
      <c r="M2798">
        <v>28.7</v>
      </c>
      <c r="N2798">
        <v>0</v>
      </c>
      <c r="O2798">
        <v>0</v>
      </c>
      <c r="P2798">
        <v>0.11</v>
      </c>
      <c r="Q2798">
        <v>97.03</v>
      </c>
      <c r="S2798" t="s">
        <v>5385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F2799" t="s">
        <v>24</v>
      </c>
      <c r="G2799">
        <v>5</v>
      </c>
      <c r="H2799" s="3">
        <v>2034.3</v>
      </c>
      <c r="I2799">
        <v>4</v>
      </c>
      <c r="J2799" s="3">
        <v>2295.86</v>
      </c>
      <c r="K2799" s="34">
        <v>1627.44</v>
      </c>
      <c r="L2799">
        <v>668.42</v>
      </c>
      <c r="M2799">
        <v>29.11</v>
      </c>
      <c r="N2799">
        <v>0</v>
      </c>
      <c r="O2799">
        <v>0</v>
      </c>
      <c r="P2799">
        <v>0.1</v>
      </c>
      <c r="Q2799">
        <v>97.12</v>
      </c>
      <c r="S2799" t="s">
        <v>5385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F2800" t="s">
        <v>24</v>
      </c>
      <c r="G2800">
        <v>7</v>
      </c>
      <c r="H2800" s="3">
        <v>2824.43</v>
      </c>
      <c r="I2800">
        <v>3</v>
      </c>
      <c r="J2800" s="3">
        <v>1697.7</v>
      </c>
      <c r="K2800" s="34">
        <v>1210.47</v>
      </c>
      <c r="L2800">
        <v>487.23</v>
      </c>
      <c r="M2800">
        <v>28.7</v>
      </c>
      <c r="N2800">
        <v>0</v>
      </c>
      <c r="O2800">
        <v>0</v>
      </c>
      <c r="P2800">
        <v>7.0000000000000007E-2</v>
      </c>
      <c r="Q2800">
        <v>97.2</v>
      </c>
      <c r="S2800" t="s">
        <v>5385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F2801" t="s">
        <v>24</v>
      </c>
      <c r="G2801">
        <v>3</v>
      </c>
      <c r="H2801" s="3">
        <v>3147.24</v>
      </c>
      <c r="I2801">
        <v>1</v>
      </c>
      <c r="J2801" s="3">
        <v>1400</v>
      </c>
      <c r="K2801" s="34">
        <v>1049.08</v>
      </c>
      <c r="L2801">
        <v>350.92</v>
      </c>
      <c r="M2801">
        <v>25.07</v>
      </c>
      <c r="N2801">
        <v>0</v>
      </c>
      <c r="O2801">
        <v>0</v>
      </c>
      <c r="P2801">
        <v>0.06</v>
      </c>
      <c r="Q2801">
        <v>97.26</v>
      </c>
      <c r="S2801" t="s">
        <v>5385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F2802" t="s">
        <v>24</v>
      </c>
      <c r="G2802">
        <v>0</v>
      </c>
      <c r="H2802">
        <v>0</v>
      </c>
      <c r="I2802">
        <v>2</v>
      </c>
      <c r="J2802" s="3">
        <v>1340.76</v>
      </c>
      <c r="K2802" s="34">
        <v>923.38</v>
      </c>
      <c r="L2802">
        <v>417.38</v>
      </c>
      <c r="M2802">
        <v>31.13</v>
      </c>
      <c r="N2802">
        <v>0</v>
      </c>
      <c r="O2802">
        <v>0</v>
      </c>
      <c r="P2802">
        <v>0.06</v>
      </c>
      <c r="Q2802">
        <v>97.31</v>
      </c>
      <c r="S2802" t="s">
        <v>5385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F2803" t="s">
        <v>24</v>
      </c>
      <c r="G2803">
        <v>4</v>
      </c>
      <c r="H2803" s="3">
        <v>1613.72</v>
      </c>
      <c r="I2803">
        <v>2</v>
      </c>
      <c r="J2803" s="3">
        <v>1144.93</v>
      </c>
      <c r="K2803" s="34">
        <v>806.86</v>
      </c>
      <c r="L2803">
        <v>338.07</v>
      </c>
      <c r="M2803">
        <v>29.53</v>
      </c>
      <c r="N2803">
        <v>0</v>
      </c>
      <c r="O2803">
        <v>0</v>
      </c>
      <c r="P2803">
        <v>0.05</v>
      </c>
      <c r="Q2803">
        <v>97.36</v>
      </c>
      <c r="S2803" t="s">
        <v>5385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F2804" t="s">
        <v>24</v>
      </c>
      <c r="G2804">
        <v>9</v>
      </c>
      <c r="H2804" s="3">
        <v>3559.14</v>
      </c>
      <c r="I2804">
        <v>2</v>
      </c>
      <c r="J2804" s="3">
        <v>1109.26</v>
      </c>
      <c r="K2804" s="34">
        <v>790.92</v>
      </c>
      <c r="L2804">
        <v>318.33999999999997</v>
      </c>
      <c r="M2804">
        <v>28.7</v>
      </c>
      <c r="N2804">
        <v>0</v>
      </c>
      <c r="O2804">
        <v>0</v>
      </c>
      <c r="P2804">
        <v>0.05</v>
      </c>
      <c r="Q2804">
        <v>97.41</v>
      </c>
      <c r="S2804" t="s">
        <v>5385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F2805" t="s">
        <v>24</v>
      </c>
      <c r="G2805">
        <v>9</v>
      </c>
      <c r="H2805" s="3">
        <v>5131.8</v>
      </c>
      <c r="I2805">
        <v>1</v>
      </c>
      <c r="J2805">
        <v>799.71</v>
      </c>
      <c r="K2805" s="34">
        <v>570.20000000000005</v>
      </c>
      <c r="L2805">
        <v>229.51</v>
      </c>
      <c r="M2805">
        <v>28.7</v>
      </c>
      <c r="N2805">
        <v>0</v>
      </c>
      <c r="O2805">
        <v>0</v>
      </c>
      <c r="P2805">
        <v>0.03</v>
      </c>
      <c r="Q2805">
        <v>97.44</v>
      </c>
      <c r="S2805" t="s">
        <v>5385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F2806" t="s">
        <v>24</v>
      </c>
      <c r="G2806">
        <v>2</v>
      </c>
      <c r="H2806">
        <v>996.6</v>
      </c>
      <c r="I2806">
        <v>1</v>
      </c>
      <c r="J2806">
        <v>739.98</v>
      </c>
      <c r="K2806" s="34">
        <v>498.3</v>
      </c>
      <c r="L2806">
        <v>241.68</v>
      </c>
      <c r="M2806">
        <v>32.659999999999997</v>
      </c>
      <c r="N2806">
        <v>0</v>
      </c>
      <c r="O2806">
        <v>0</v>
      </c>
      <c r="P2806">
        <v>0.03</v>
      </c>
      <c r="Q2806">
        <v>97.48</v>
      </c>
      <c r="S2806" t="s">
        <v>5385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F2807" t="s">
        <v>24</v>
      </c>
      <c r="G2807">
        <v>5</v>
      </c>
      <c r="H2807" s="3">
        <v>2464.35</v>
      </c>
      <c r="I2807">
        <v>1</v>
      </c>
      <c r="J2807">
        <v>715.65</v>
      </c>
      <c r="K2807" s="34">
        <v>492.87</v>
      </c>
      <c r="L2807">
        <v>222.78</v>
      </c>
      <c r="M2807">
        <v>31.13</v>
      </c>
      <c r="N2807">
        <v>0</v>
      </c>
      <c r="O2807">
        <v>0</v>
      </c>
      <c r="P2807">
        <v>0.03</v>
      </c>
      <c r="Q2807">
        <v>97.51</v>
      </c>
      <c r="S2807" t="s">
        <v>5385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F2808" t="s">
        <v>24</v>
      </c>
      <c r="G2808">
        <v>9</v>
      </c>
      <c r="H2808" s="3">
        <v>4080.78</v>
      </c>
      <c r="I2808">
        <v>1</v>
      </c>
      <c r="J2808">
        <v>635.91999999999996</v>
      </c>
      <c r="K2808" s="34">
        <v>453.42</v>
      </c>
      <c r="L2808">
        <v>182.5</v>
      </c>
      <c r="M2808">
        <v>28.7</v>
      </c>
      <c r="N2808">
        <v>0</v>
      </c>
      <c r="O2808">
        <v>0</v>
      </c>
      <c r="P2808">
        <v>0.03</v>
      </c>
      <c r="Q2808">
        <v>97.53</v>
      </c>
      <c r="S2808" t="s">
        <v>5385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F2809" t="s">
        <v>24</v>
      </c>
      <c r="G2809">
        <v>27</v>
      </c>
      <c r="H2809" s="3">
        <v>11438.55</v>
      </c>
      <c r="I2809">
        <v>1</v>
      </c>
      <c r="J2809">
        <v>594.16999999999996</v>
      </c>
      <c r="K2809" s="34">
        <v>423.65</v>
      </c>
      <c r="L2809">
        <v>170.52</v>
      </c>
      <c r="M2809">
        <v>28.7</v>
      </c>
      <c r="N2809">
        <v>0</v>
      </c>
      <c r="O2809">
        <v>0</v>
      </c>
      <c r="P2809">
        <v>0.03</v>
      </c>
      <c r="Q2809">
        <v>97.56</v>
      </c>
      <c r="S2809" t="s">
        <v>5385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F2810" t="s">
        <v>24</v>
      </c>
      <c r="G2810">
        <v>9</v>
      </c>
      <c r="H2810" s="3">
        <v>4026.69</v>
      </c>
      <c r="I2810">
        <v>1</v>
      </c>
      <c r="J2810">
        <v>579.6</v>
      </c>
      <c r="K2810" s="34">
        <v>447.41</v>
      </c>
      <c r="L2810">
        <v>132.19</v>
      </c>
      <c r="M2810">
        <v>22.81</v>
      </c>
      <c r="N2810">
        <v>0</v>
      </c>
      <c r="O2810">
        <v>0</v>
      </c>
      <c r="P2810">
        <v>0.02</v>
      </c>
      <c r="Q2810">
        <v>97.58</v>
      </c>
      <c r="S2810" t="s">
        <v>5385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F2811" t="s">
        <v>24</v>
      </c>
      <c r="G2811">
        <v>8</v>
      </c>
      <c r="H2811" s="3">
        <v>3148</v>
      </c>
      <c r="I2811">
        <v>1</v>
      </c>
      <c r="J2811">
        <v>551.88</v>
      </c>
      <c r="K2811" s="34">
        <v>393.5</v>
      </c>
      <c r="L2811">
        <v>158.38</v>
      </c>
      <c r="M2811">
        <v>28.7</v>
      </c>
      <c r="N2811">
        <v>0</v>
      </c>
      <c r="O2811">
        <v>0</v>
      </c>
      <c r="P2811">
        <v>0.02</v>
      </c>
      <c r="Q2811">
        <v>97.61</v>
      </c>
      <c r="S2811" t="s">
        <v>5385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F2812" t="s">
        <v>24</v>
      </c>
      <c r="G2812">
        <v>141</v>
      </c>
      <c r="H2812" s="3">
        <v>3825.33</v>
      </c>
      <c r="I2812">
        <v>90</v>
      </c>
      <c r="J2812" s="3">
        <v>3216.6</v>
      </c>
      <c r="K2812" s="34">
        <v>2441.6999999999998</v>
      </c>
      <c r="L2812">
        <v>774.9</v>
      </c>
      <c r="M2812">
        <v>24.09</v>
      </c>
      <c r="N2812">
        <v>0</v>
      </c>
      <c r="O2812">
        <v>0</v>
      </c>
      <c r="P2812">
        <v>0.14000000000000001</v>
      </c>
      <c r="Q2812">
        <v>97.75</v>
      </c>
      <c r="S2812" t="s">
        <v>5385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F2813" t="s">
        <v>24</v>
      </c>
      <c r="G2813">
        <v>73</v>
      </c>
      <c r="H2813" s="3">
        <v>3591.6</v>
      </c>
      <c r="I2813">
        <v>50</v>
      </c>
      <c r="J2813" s="3">
        <v>2995</v>
      </c>
      <c r="K2813" s="34">
        <v>2460</v>
      </c>
      <c r="L2813">
        <v>535</v>
      </c>
      <c r="M2813">
        <v>17.86</v>
      </c>
      <c r="N2813">
        <v>0</v>
      </c>
      <c r="O2813">
        <v>0</v>
      </c>
      <c r="P2813">
        <v>0.13</v>
      </c>
      <c r="Q2813">
        <v>97.87</v>
      </c>
      <c r="S2813" t="s">
        <v>5385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F2814" t="s">
        <v>24</v>
      </c>
      <c r="G2814">
        <v>0</v>
      </c>
      <c r="H2814">
        <v>0</v>
      </c>
      <c r="I2814">
        <v>50</v>
      </c>
      <c r="J2814" s="3">
        <v>2995</v>
      </c>
      <c r="K2814" s="34">
        <v>2460</v>
      </c>
      <c r="L2814">
        <v>535</v>
      </c>
      <c r="M2814">
        <v>17.86</v>
      </c>
      <c r="N2814">
        <v>0</v>
      </c>
      <c r="O2814">
        <v>0</v>
      </c>
      <c r="P2814">
        <v>0.13</v>
      </c>
      <c r="Q2814">
        <v>98</v>
      </c>
      <c r="S2814" t="s">
        <v>5385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F2815" t="s">
        <v>24</v>
      </c>
      <c r="G2815">
        <v>55</v>
      </c>
      <c r="H2815" s="3">
        <v>2706</v>
      </c>
      <c r="I2815">
        <v>15</v>
      </c>
      <c r="J2815" s="3">
        <v>1350</v>
      </c>
      <c r="K2815" s="34">
        <v>738</v>
      </c>
      <c r="L2815">
        <v>612</v>
      </c>
      <c r="M2815">
        <v>45.33</v>
      </c>
      <c r="N2815">
        <v>0</v>
      </c>
      <c r="O2815">
        <v>0</v>
      </c>
      <c r="P2815">
        <v>0.06</v>
      </c>
      <c r="Q2815">
        <v>98.06</v>
      </c>
      <c r="S2815" t="s">
        <v>5385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F2816" t="s">
        <v>24</v>
      </c>
      <c r="G2816">
        <v>6</v>
      </c>
      <c r="H2816">
        <v>295.2</v>
      </c>
      <c r="I2816">
        <v>14</v>
      </c>
      <c r="J2816" s="3">
        <v>1210</v>
      </c>
      <c r="K2816" s="34">
        <v>688.8</v>
      </c>
      <c r="L2816">
        <v>521.20000000000005</v>
      </c>
      <c r="M2816">
        <v>43.07</v>
      </c>
      <c r="N2816">
        <v>0</v>
      </c>
      <c r="O2816">
        <v>0</v>
      </c>
      <c r="P2816">
        <v>0.05</v>
      </c>
      <c r="Q2816">
        <v>98.11</v>
      </c>
      <c r="S2816" t="s">
        <v>5385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F2817" t="s">
        <v>24</v>
      </c>
      <c r="G2817">
        <v>5</v>
      </c>
      <c r="H2817">
        <v>246</v>
      </c>
      <c r="I2817">
        <v>14</v>
      </c>
      <c r="J2817">
        <v>907.48</v>
      </c>
      <c r="K2817" s="34">
        <v>688.8</v>
      </c>
      <c r="L2817">
        <v>218.68</v>
      </c>
      <c r="M2817">
        <v>24.1</v>
      </c>
      <c r="N2817">
        <v>0</v>
      </c>
      <c r="O2817">
        <v>0</v>
      </c>
      <c r="P2817">
        <v>0.04</v>
      </c>
      <c r="Q2817">
        <v>98.15</v>
      </c>
      <c r="S2817" t="s">
        <v>5385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F2818" t="s">
        <v>24</v>
      </c>
      <c r="G2818">
        <v>18</v>
      </c>
      <c r="H2818" s="3">
        <v>1761.3</v>
      </c>
      <c r="I2818">
        <v>1</v>
      </c>
      <c r="J2818">
        <v>185</v>
      </c>
      <c r="K2818" s="34">
        <v>97.85</v>
      </c>
      <c r="L2818">
        <v>87.15</v>
      </c>
      <c r="M2818">
        <v>47.11</v>
      </c>
      <c r="N2818">
        <v>0</v>
      </c>
      <c r="O2818">
        <v>0</v>
      </c>
      <c r="P2818">
        <v>0.01</v>
      </c>
      <c r="Q2818">
        <v>98.16</v>
      </c>
      <c r="S2818" t="s">
        <v>5385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F2819" t="s">
        <v>24</v>
      </c>
      <c r="G2819">
        <v>26</v>
      </c>
      <c r="H2819">
        <v>705.38</v>
      </c>
      <c r="I2819">
        <v>2</v>
      </c>
      <c r="J2819">
        <v>79.900000000000006</v>
      </c>
      <c r="K2819" s="34">
        <v>54.26</v>
      </c>
      <c r="L2819">
        <v>25.64</v>
      </c>
      <c r="M2819">
        <v>32.090000000000003</v>
      </c>
      <c r="N2819">
        <v>0</v>
      </c>
      <c r="O2819">
        <v>0</v>
      </c>
      <c r="P2819">
        <v>0</v>
      </c>
      <c r="Q2819">
        <v>98.16</v>
      </c>
      <c r="S2819" t="s">
        <v>5385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5431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F2820" t="s">
        <v>24</v>
      </c>
      <c r="G2820">
        <v>29</v>
      </c>
      <c r="H2820" s="3">
        <v>1426.8</v>
      </c>
      <c r="I2820">
        <v>1</v>
      </c>
      <c r="J2820">
        <v>64.819999999999993</v>
      </c>
      <c r="K2820" s="34">
        <v>49.2</v>
      </c>
      <c r="L2820">
        <v>15.62</v>
      </c>
      <c r="M2820">
        <v>24.1</v>
      </c>
      <c r="N2820">
        <v>0</v>
      </c>
      <c r="O2820">
        <v>0</v>
      </c>
      <c r="P2820">
        <v>0</v>
      </c>
      <c r="Q2820">
        <v>98.16</v>
      </c>
      <c r="S2820" t="s">
        <v>5385</v>
      </c>
      <c r="T2820" t="str">
        <f>VLOOKUP(Tabela5[[#This Row],[CÓDIGO]],[1]fornnecedor!$A:$G,7,0)</f>
        <v>TEXTURA</v>
      </c>
    </row>
    <row r="2821" spans="1:20" x14ac:dyDescent="0.3">
      <c r="A2821" t="s">
        <v>5673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F2821" t="s">
        <v>24</v>
      </c>
      <c r="G2821">
        <v>305</v>
      </c>
      <c r="H2821">
        <v>274.5</v>
      </c>
      <c r="I2821">
        <v>15</v>
      </c>
      <c r="J2821">
        <v>33.299999999999997</v>
      </c>
      <c r="K2821" s="34">
        <v>13.5</v>
      </c>
      <c r="L2821">
        <v>19.8</v>
      </c>
      <c r="M2821">
        <v>59.46</v>
      </c>
      <c r="N2821">
        <v>0</v>
      </c>
      <c r="O2821">
        <v>0</v>
      </c>
      <c r="P2821">
        <v>0</v>
      </c>
      <c r="Q2821">
        <v>98.17</v>
      </c>
      <c r="S2821" t="s">
        <v>5385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F2822" t="s">
        <v>24</v>
      </c>
      <c r="G2822">
        <v>30</v>
      </c>
      <c r="H2822">
        <v>58.5</v>
      </c>
      <c r="I2822">
        <v>2</v>
      </c>
      <c r="J2822">
        <v>8.5500000000000007</v>
      </c>
      <c r="K2822" s="34">
        <v>3.9</v>
      </c>
      <c r="L2822">
        <v>4.6500000000000004</v>
      </c>
      <c r="M2822">
        <v>54.39</v>
      </c>
      <c r="N2822">
        <v>0</v>
      </c>
      <c r="O2822">
        <v>0</v>
      </c>
      <c r="P2822">
        <v>0</v>
      </c>
      <c r="Q2822">
        <v>98.17</v>
      </c>
      <c r="S2822" t="s">
        <v>5385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F2823" t="s">
        <v>24</v>
      </c>
      <c r="G2823">
        <v>934</v>
      </c>
      <c r="H2823" s="3">
        <v>1830.64</v>
      </c>
      <c r="I2823">
        <v>91</v>
      </c>
      <c r="J2823">
        <v>247.39</v>
      </c>
      <c r="K2823" s="34">
        <v>178.36</v>
      </c>
      <c r="L2823">
        <v>69.03</v>
      </c>
      <c r="M2823">
        <v>27.9</v>
      </c>
      <c r="N2823">
        <v>0</v>
      </c>
      <c r="O2823">
        <v>0</v>
      </c>
      <c r="P2823">
        <v>0.01</v>
      </c>
      <c r="Q2823">
        <v>98.18</v>
      </c>
      <c r="S2823" t="s">
        <v>5385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F2824" t="s">
        <v>24</v>
      </c>
      <c r="G2824">
        <v>310</v>
      </c>
      <c r="H2824">
        <v>527</v>
      </c>
      <c r="I2824">
        <v>80</v>
      </c>
      <c r="J2824">
        <v>179.2</v>
      </c>
      <c r="K2824" s="34">
        <v>136</v>
      </c>
      <c r="L2824">
        <v>43.2</v>
      </c>
      <c r="M2824">
        <v>24.11</v>
      </c>
      <c r="N2824">
        <v>0</v>
      </c>
      <c r="O2824">
        <v>0</v>
      </c>
      <c r="P2824">
        <v>0.01</v>
      </c>
      <c r="Q2824">
        <v>98.18</v>
      </c>
      <c r="S2824" t="s">
        <v>5385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F2825" t="s">
        <v>24</v>
      </c>
      <c r="G2825" s="3">
        <v>1049</v>
      </c>
      <c r="H2825" s="3">
        <v>30085.32</v>
      </c>
      <c r="I2825">
        <v>16</v>
      </c>
      <c r="J2825">
        <v>644.12</v>
      </c>
      <c r="K2825" s="34">
        <v>458.88</v>
      </c>
      <c r="L2825">
        <v>185.24</v>
      </c>
      <c r="M2825">
        <v>28.76</v>
      </c>
      <c r="N2825">
        <v>0</v>
      </c>
      <c r="O2825">
        <v>0</v>
      </c>
      <c r="P2825">
        <v>0.03</v>
      </c>
      <c r="Q2825">
        <v>98.21</v>
      </c>
      <c r="S2825" t="s">
        <v>5385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F2826" t="s">
        <v>24</v>
      </c>
      <c r="G2826">
        <v>436</v>
      </c>
      <c r="H2826" s="3">
        <v>5227.6400000000003</v>
      </c>
      <c r="I2826">
        <v>35</v>
      </c>
      <c r="J2826">
        <v>759.25</v>
      </c>
      <c r="K2826" s="34">
        <v>419.65</v>
      </c>
      <c r="L2826">
        <v>339.6</v>
      </c>
      <c r="M2826">
        <v>44.73</v>
      </c>
      <c r="N2826">
        <v>0</v>
      </c>
      <c r="O2826">
        <v>0</v>
      </c>
      <c r="P2826">
        <v>0.03</v>
      </c>
      <c r="Q2826">
        <v>98.24</v>
      </c>
      <c r="S2826" t="s">
        <v>5385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F2827" t="s">
        <v>24</v>
      </c>
      <c r="G2827">
        <v>368</v>
      </c>
      <c r="H2827" s="3">
        <v>2546.56</v>
      </c>
      <c r="I2827">
        <v>45</v>
      </c>
      <c r="J2827">
        <v>691.41</v>
      </c>
      <c r="K2827" s="34">
        <v>311.39999999999998</v>
      </c>
      <c r="L2827">
        <v>380.01</v>
      </c>
      <c r="M2827">
        <v>54.96</v>
      </c>
      <c r="N2827">
        <v>0</v>
      </c>
      <c r="O2827">
        <v>0</v>
      </c>
      <c r="P2827">
        <v>0.03</v>
      </c>
      <c r="Q2827">
        <v>98.27</v>
      </c>
      <c r="S2827" t="s">
        <v>5385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F2828" t="s">
        <v>24</v>
      </c>
      <c r="G2828">
        <v>62</v>
      </c>
      <c r="H2828">
        <v>429.04</v>
      </c>
      <c r="I2828">
        <v>37</v>
      </c>
      <c r="J2828">
        <v>573.05999999999995</v>
      </c>
      <c r="K2828" s="34">
        <v>256.04000000000002</v>
      </c>
      <c r="L2828">
        <v>317.02</v>
      </c>
      <c r="M2828">
        <v>55.32</v>
      </c>
      <c r="N2828">
        <v>0</v>
      </c>
      <c r="O2828">
        <v>0</v>
      </c>
      <c r="P2828">
        <v>0.02</v>
      </c>
      <c r="Q2828">
        <v>98.3</v>
      </c>
      <c r="S2828" t="s">
        <v>5385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F2829" t="s">
        <v>24</v>
      </c>
      <c r="G2829">
        <v>11</v>
      </c>
      <c r="H2829">
        <v>67.87</v>
      </c>
      <c r="I2829">
        <v>66</v>
      </c>
      <c r="J2829">
        <v>547.14</v>
      </c>
      <c r="K2829" s="34">
        <v>407.22</v>
      </c>
      <c r="L2829">
        <v>139.91999999999999</v>
      </c>
      <c r="M2829">
        <v>25.57</v>
      </c>
      <c r="N2829">
        <v>0</v>
      </c>
      <c r="O2829">
        <v>0</v>
      </c>
      <c r="P2829">
        <v>0.02</v>
      </c>
      <c r="Q2829">
        <v>98.32</v>
      </c>
      <c r="S2829" t="s">
        <v>5385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F2830" t="s">
        <v>24</v>
      </c>
      <c r="G2830">
        <v>576</v>
      </c>
      <c r="H2830" s="3">
        <v>3864.96</v>
      </c>
      <c r="I2830">
        <v>37</v>
      </c>
      <c r="J2830">
        <v>470.34</v>
      </c>
      <c r="K2830" s="34">
        <v>248.27</v>
      </c>
      <c r="L2830">
        <v>222.07</v>
      </c>
      <c r="M2830">
        <v>47.21</v>
      </c>
      <c r="N2830">
        <v>0</v>
      </c>
      <c r="O2830">
        <v>0</v>
      </c>
      <c r="P2830">
        <v>0.02</v>
      </c>
      <c r="Q2830">
        <v>98.34</v>
      </c>
      <c r="S2830" t="s">
        <v>5385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F2831" t="s">
        <v>24</v>
      </c>
      <c r="G2831">
        <v>60</v>
      </c>
      <c r="H2831">
        <v>402.6</v>
      </c>
      <c r="I2831">
        <v>24</v>
      </c>
      <c r="J2831">
        <v>348.36</v>
      </c>
      <c r="K2831" s="34">
        <v>161.04</v>
      </c>
      <c r="L2831">
        <v>187.32</v>
      </c>
      <c r="M2831">
        <v>53.77</v>
      </c>
      <c r="N2831">
        <v>0</v>
      </c>
      <c r="O2831">
        <v>0</v>
      </c>
      <c r="P2831">
        <v>0.01</v>
      </c>
      <c r="Q2831">
        <v>98.36</v>
      </c>
      <c r="S2831" t="s">
        <v>5385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F2832" t="s">
        <v>24</v>
      </c>
      <c r="G2832">
        <v>88</v>
      </c>
      <c r="H2832">
        <v>542.96</v>
      </c>
      <c r="I2832">
        <v>32</v>
      </c>
      <c r="J2832">
        <v>292.2</v>
      </c>
      <c r="K2832" s="34">
        <v>197.44</v>
      </c>
      <c r="L2832">
        <v>94.76</v>
      </c>
      <c r="M2832">
        <v>32.43</v>
      </c>
      <c r="N2832">
        <v>0</v>
      </c>
      <c r="O2832">
        <v>0</v>
      </c>
      <c r="P2832">
        <v>0.01</v>
      </c>
      <c r="Q2832">
        <v>98.37</v>
      </c>
      <c r="S2832" t="s">
        <v>5385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F2833" t="s">
        <v>24</v>
      </c>
      <c r="G2833">
        <v>133</v>
      </c>
      <c r="H2833">
        <v>865.83</v>
      </c>
      <c r="I2833">
        <v>28</v>
      </c>
      <c r="J2833">
        <v>267.95</v>
      </c>
      <c r="K2833" s="34">
        <v>182.28</v>
      </c>
      <c r="L2833">
        <v>85.67</v>
      </c>
      <c r="M2833">
        <v>31.97</v>
      </c>
      <c r="N2833">
        <v>0</v>
      </c>
      <c r="O2833">
        <v>0</v>
      </c>
      <c r="P2833">
        <v>0.01</v>
      </c>
      <c r="Q2833">
        <v>98.38</v>
      </c>
      <c r="S2833" t="s">
        <v>5385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F2834" t="s">
        <v>24</v>
      </c>
      <c r="G2834">
        <v>206</v>
      </c>
      <c r="H2834" s="3">
        <v>2469.94</v>
      </c>
      <c r="I2834">
        <v>10</v>
      </c>
      <c r="J2834">
        <v>247.34</v>
      </c>
      <c r="K2834" s="34">
        <v>119.9</v>
      </c>
      <c r="L2834">
        <v>127.44</v>
      </c>
      <c r="M2834">
        <v>51.52</v>
      </c>
      <c r="N2834">
        <v>0</v>
      </c>
      <c r="O2834">
        <v>0</v>
      </c>
      <c r="P2834">
        <v>0.01</v>
      </c>
      <c r="Q2834">
        <v>98.39</v>
      </c>
      <c r="S2834" t="s">
        <v>5385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F2835" t="s">
        <v>24</v>
      </c>
      <c r="G2835">
        <v>38</v>
      </c>
      <c r="H2835">
        <v>281.95999999999998</v>
      </c>
      <c r="I2835">
        <v>7</v>
      </c>
      <c r="J2835">
        <v>123.59</v>
      </c>
      <c r="K2835" s="34">
        <v>51.94</v>
      </c>
      <c r="L2835">
        <v>71.650000000000006</v>
      </c>
      <c r="M2835">
        <v>57.97</v>
      </c>
      <c r="N2835">
        <v>0</v>
      </c>
      <c r="O2835">
        <v>0</v>
      </c>
      <c r="P2835">
        <v>0.01</v>
      </c>
      <c r="Q2835">
        <v>98.4</v>
      </c>
      <c r="S2835" t="s">
        <v>5385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F2836" t="s">
        <v>24</v>
      </c>
      <c r="G2836">
        <v>141</v>
      </c>
      <c r="H2836">
        <v>810.75</v>
      </c>
      <c r="I2836">
        <v>13</v>
      </c>
      <c r="J2836">
        <v>121.7</v>
      </c>
      <c r="K2836" s="34">
        <v>74.75</v>
      </c>
      <c r="L2836">
        <v>46.95</v>
      </c>
      <c r="M2836">
        <v>38.58</v>
      </c>
      <c r="N2836">
        <v>0</v>
      </c>
      <c r="O2836">
        <v>0</v>
      </c>
      <c r="P2836">
        <v>0.01</v>
      </c>
      <c r="Q2836">
        <v>98.4</v>
      </c>
      <c r="S2836" t="s">
        <v>5385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F2837" t="s">
        <v>24</v>
      </c>
      <c r="G2837">
        <v>298</v>
      </c>
      <c r="H2837" s="3">
        <v>1939.98</v>
      </c>
      <c r="I2837">
        <v>13</v>
      </c>
      <c r="J2837">
        <v>109.68</v>
      </c>
      <c r="K2837" s="34">
        <v>84.63</v>
      </c>
      <c r="L2837">
        <v>25.05</v>
      </c>
      <c r="M2837">
        <v>22.84</v>
      </c>
      <c r="N2837">
        <v>0</v>
      </c>
      <c r="O2837">
        <v>0</v>
      </c>
      <c r="P2837">
        <v>0</v>
      </c>
      <c r="Q2837">
        <v>98.41</v>
      </c>
      <c r="S2837" t="s">
        <v>5385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F2838" t="s">
        <v>24</v>
      </c>
      <c r="G2838">
        <v>58</v>
      </c>
      <c r="H2838">
        <v>699.48</v>
      </c>
      <c r="I2838">
        <v>4</v>
      </c>
      <c r="J2838">
        <v>94.58</v>
      </c>
      <c r="K2838" s="34">
        <v>48.24</v>
      </c>
      <c r="L2838">
        <v>46.34</v>
      </c>
      <c r="M2838">
        <v>49</v>
      </c>
      <c r="N2838">
        <v>0</v>
      </c>
      <c r="O2838">
        <v>0</v>
      </c>
      <c r="P2838">
        <v>0</v>
      </c>
      <c r="Q2838">
        <v>98.41</v>
      </c>
      <c r="S2838" t="s">
        <v>5385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F2839" t="s">
        <v>24</v>
      </c>
      <c r="G2839">
        <v>92</v>
      </c>
      <c r="H2839">
        <v>368</v>
      </c>
      <c r="I2839">
        <v>12</v>
      </c>
      <c r="J2839">
        <v>91.13</v>
      </c>
      <c r="K2839" s="34">
        <v>48</v>
      </c>
      <c r="L2839">
        <v>43.13</v>
      </c>
      <c r="M2839">
        <v>47.33</v>
      </c>
      <c r="N2839">
        <v>0</v>
      </c>
      <c r="O2839">
        <v>0</v>
      </c>
      <c r="P2839">
        <v>0</v>
      </c>
      <c r="Q2839">
        <v>98.41</v>
      </c>
      <c r="S2839" t="s">
        <v>5385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F2840" t="s">
        <v>24</v>
      </c>
      <c r="G2840">
        <v>34</v>
      </c>
      <c r="H2840">
        <v>369.58</v>
      </c>
      <c r="I2840">
        <v>6</v>
      </c>
      <c r="J2840">
        <v>85.92</v>
      </c>
      <c r="K2840" s="34">
        <v>65.22</v>
      </c>
      <c r="L2840">
        <v>20.7</v>
      </c>
      <c r="M2840">
        <v>24.09</v>
      </c>
      <c r="N2840">
        <v>0</v>
      </c>
      <c r="O2840">
        <v>0</v>
      </c>
      <c r="P2840">
        <v>0</v>
      </c>
      <c r="Q2840">
        <v>98.42</v>
      </c>
      <c r="S2840" t="s">
        <v>5385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F2841" t="s">
        <v>24</v>
      </c>
      <c r="G2841">
        <v>45</v>
      </c>
      <c r="H2841">
        <v>436.05</v>
      </c>
      <c r="I2841">
        <v>5</v>
      </c>
      <c r="J2841">
        <v>84.92</v>
      </c>
      <c r="K2841" s="34">
        <v>48.45</v>
      </c>
      <c r="L2841">
        <v>36.47</v>
      </c>
      <c r="M2841">
        <v>42.95</v>
      </c>
      <c r="N2841">
        <v>0</v>
      </c>
      <c r="O2841">
        <v>0</v>
      </c>
      <c r="P2841">
        <v>0</v>
      </c>
      <c r="Q2841">
        <v>98.42</v>
      </c>
      <c r="S2841" t="s">
        <v>5385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F2842" t="s">
        <v>24</v>
      </c>
      <c r="G2842">
        <v>11</v>
      </c>
      <c r="H2842">
        <v>618.09</v>
      </c>
      <c r="I2842">
        <v>1</v>
      </c>
      <c r="J2842">
        <v>74.03</v>
      </c>
      <c r="K2842" s="34">
        <v>56.19</v>
      </c>
      <c r="L2842">
        <v>17.84</v>
      </c>
      <c r="M2842">
        <v>24.1</v>
      </c>
      <c r="N2842">
        <v>0</v>
      </c>
      <c r="O2842">
        <v>0</v>
      </c>
      <c r="P2842">
        <v>0</v>
      </c>
      <c r="Q2842">
        <v>98.42</v>
      </c>
      <c r="S2842" t="s">
        <v>5385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F2843" t="s">
        <v>24</v>
      </c>
      <c r="G2843">
        <v>36</v>
      </c>
      <c r="H2843">
        <v>348.84</v>
      </c>
      <c r="I2843">
        <v>3</v>
      </c>
      <c r="J2843">
        <v>69</v>
      </c>
      <c r="K2843" s="34">
        <v>29.07</v>
      </c>
      <c r="L2843">
        <v>39.93</v>
      </c>
      <c r="M2843">
        <v>57.87</v>
      </c>
      <c r="N2843">
        <v>0</v>
      </c>
      <c r="O2843">
        <v>0</v>
      </c>
      <c r="P2843">
        <v>0</v>
      </c>
      <c r="Q2843">
        <v>98.43</v>
      </c>
      <c r="S2843" t="s">
        <v>5385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F2844" t="s">
        <v>24</v>
      </c>
      <c r="G2844">
        <v>48</v>
      </c>
      <c r="H2844">
        <v>528</v>
      </c>
      <c r="I2844">
        <v>3</v>
      </c>
      <c r="J2844">
        <v>65</v>
      </c>
      <c r="K2844" s="34">
        <v>33</v>
      </c>
      <c r="L2844">
        <v>32</v>
      </c>
      <c r="M2844">
        <v>49.23</v>
      </c>
      <c r="N2844">
        <v>0</v>
      </c>
      <c r="O2844">
        <v>0</v>
      </c>
      <c r="P2844">
        <v>0</v>
      </c>
      <c r="Q2844">
        <v>98.43</v>
      </c>
      <c r="S2844" t="s">
        <v>5385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F2845" t="s">
        <v>24</v>
      </c>
      <c r="G2845">
        <v>154</v>
      </c>
      <c r="H2845" s="3">
        <v>1426.04</v>
      </c>
      <c r="I2845">
        <v>4</v>
      </c>
      <c r="J2845">
        <v>48.8</v>
      </c>
      <c r="K2845" s="34">
        <v>37.04</v>
      </c>
      <c r="L2845">
        <v>11.76</v>
      </c>
      <c r="M2845">
        <v>24.1</v>
      </c>
      <c r="N2845">
        <v>0</v>
      </c>
      <c r="O2845">
        <v>0</v>
      </c>
      <c r="P2845">
        <v>0</v>
      </c>
      <c r="Q2845">
        <v>98.43</v>
      </c>
      <c r="S2845" t="s">
        <v>5385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F2846" t="s">
        <v>24</v>
      </c>
      <c r="G2846">
        <v>27</v>
      </c>
      <c r="H2846">
        <v>30.78</v>
      </c>
      <c r="I2846">
        <v>31</v>
      </c>
      <c r="J2846">
        <v>46</v>
      </c>
      <c r="K2846" s="34">
        <v>35.340000000000003</v>
      </c>
      <c r="L2846">
        <v>10.66</v>
      </c>
      <c r="M2846">
        <v>23.17</v>
      </c>
      <c r="N2846">
        <v>0</v>
      </c>
      <c r="O2846">
        <v>0</v>
      </c>
      <c r="P2846">
        <v>0</v>
      </c>
      <c r="Q2846">
        <v>98.43</v>
      </c>
      <c r="S2846" t="s">
        <v>5385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F2847" t="s">
        <v>24</v>
      </c>
      <c r="G2847">
        <v>36</v>
      </c>
      <c r="H2847">
        <v>216.72</v>
      </c>
      <c r="I2847">
        <v>3</v>
      </c>
      <c r="J2847">
        <v>41.97</v>
      </c>
      <c r="K2847" s="34">
        <v>18.059999999999999</v>
      </c>
      <c r="L2847">
        <v>23.91</v>
      </c>
      <c r="M2847">
        <v>56.97</v>
      </c>
      <c r="N2847">
        <v>0</v>
      </c>
      <c r="O2847">
        <v>0</v>
      </c>
      <c r="P2847">
        <v>0</v>
      </c>
      <c r="Q2847">
        <v>98.44</v>
      </c>
      <c r="S2847" t="s">
        <v>5385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F2848" t="s">
        <v>24</v>
      </c>
      <c r="G2848">
        <v>47</v>
      </c>
      <c r="H2848">
        <v>117.5</v>
      </c>
      <c r="I2848">
        <v>12</v>
      </c>
      <c r="J2848">
        <v>40.92</v>
      </c>
      <c r="K2848" s="34">
        <v>30</v>
      </c>
      <c r="L2848">
        <v>10.92</v>
      </c>
      <c r="M2848">
        <v>26.69</v>
      </c>
      <c r="N2848">
        <v>0</v>
      </c>
      <c r="O2848">
        <v>0</v>
      </c>
      <c r="P2848">
        <v>0</v>
      </c>
      <c r="Q2848">
        <v>98.44</v>
      </c>
      <c r="S2848" t="s">
        <v>5385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F2849" t="s">
        <v>24</v>
      </c>
      <c r="G2849">
        <v>36</v>
      </c>
      <c r="H2849">
        <v>348.84</v>
      </c>
      <c r="I2849">
        <v>2</v>
      </c>
      <c r="J2849">
        <v>36</v>
      </c>
      <c r="K2849" s="34">
        <v>19.38</v>
      </c>
      <c r="L2849">
        <v>16.62</v>
      </c>
      <c r="M2849">
        <v>46.17</v>
      </c>
      <c r="N2849">
        <v>0</v>
      </c>
      <c r="O2849">
        <v>0</v>
      </c>
      <c r="P2849">
        <v>0</v>
      </c>
      <c r="Q2849">
        <v>98.44</v>
      </c>
      <c r="S2849" t="s">
        <v>5385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F2850" t="s">
        <v>24</v>
      </c>
      <c r="G2850">
        <v>49</v>
      </c>
      <c r="H2850">
        <v>363.58</v>
      </c>
      <c r="I2850">
        <v>2</v>
      </c>
      <c r="J2850">
        <v>31.65</v>
      </c>
      <c r="K2850" s="34">
        <v>14.84</v>
      </c>
      <c r="L2850">
        <v>16.809999999999999</v>
      </c>
      <c r="M2850">
        <v>53.11</v>
      </c>
      <c r="N2850">
        <v>0</v>
      </c>
      <c r="O2850">
        <v>0</v>
      </c>
      <c r="P2850">
        <v>0</v>
      </c>
      <c r="Q2850">
        <v>98.44</v>
      </c>
      <c r="S2850" t="s">
        <v>5385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F2851" t="s">
        <v>24</v>
      </c>
      <c r="G2851">
        <v>42</v>
      </c>
      <c r="H2851">
        <v>290.64</v>
      </c>
      <c r="I2851">
        <v>2</v>
      </c>
      <c r="J2851">
        <v>30.9</v>
      </c>
      <c r="K2851" s="34">
        <v>13.84</v>
      </c>
      <c r="L2851">
        <v>17.059999999999999</v>
      </c>
      <c r="M2851">
        <v>55.21</v>
      </c>
      <c r="N2851">
        <v>0</v>
      </c>
      <c r="O2851">
        <v>0</v>
      </c>
      <c r="P2851">
        <v>0</v>
      </c>
      <c r="Q2851">
        <v>98.44</v>
      </c>
      <c r="S2851" t="s">
        <v>5385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F2852" t="s">
        <v>24</v>
      </c>
      <c r="G2852">
        <v>19</v>
      </c>
      <c r="H2852">
        <v>72.2</v>
      </c>
      <c r="I2852">
        <v>3</v>
      </c>
      <c r="J2852">
        <v>29.65</v>
      </c>
      <c r="K2852" s="34">
        <v>11.4</v>
      </c>
      <c r="L2852">
        <v>18.25</v>
      </c>
      <c r="M2852">
        <v>61.55</v>
      </c>
      <c r="N2852">
        <v>0</v>
      </c>
      <c r="O2852">
        <v>0</v>
      </c>
      <c r="P2852">
        <v>0</v>
      </c>
      <c r="Q2852">
        <v>98.44</v>
      </c>
      <c r="S2852" t="s">
        <v>5385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F2853" t="s">
        <v>24</v>
      </c>
      <c r="G2853">
        <v>34</v>
      </c>
      <c r="H2853">
        <v>195.84</v>
      </c>
      <c r="I2853">
        <v>2</v>
      </c>
      <c r="J2853">
        <v>25</v>
      </c>
      <c r="K2853" s="34">
        <v>11.52</v>
      </c>
      <c r="L2853">
        <v>13.48</v>
      </c>
      <c r="M2853">
        <v>53.92</v>
      </c>
      <c r="N2853">
        <v>0</v>
      </c>
      <c r="O2853">
        <v>0</v>
      </c>
      <c r="P2853">
        <v>0</v>
      </c>
      <c r="Q2853">
        <v>98.44</v>
      </c>
      <c r="S2853" t="s">
        <v>5385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F2854" t="s">
        <v>24</v>
      </c>
      <c r="G2854">
        <v>33</v>
      </c>
      <c r="H2854">
        <v>363</v>
      </c>
      <c r="I2854">
        <v>1</v>
      </c>
      <c r="J2854">
        <v>24</v>
      </c>
      <c r="K2854" s="34">
        <v>11</v>
      </c>
      <c r="L2854">
        <v>13</v>
      </c>
      <c r="M2854">
        <v>54.17</v>
      </c>
      <c r="N2854">
        <v>0</v>
      </c>
      <c r="O2854">
        <v>0</v>
      </c>
      <c r="P2854">
        <v>0</v>
      </c>
      <c r="Q2854">
        <v>98.45</v>
      </c>
      <c r="S2854" t="s">
        <v>5385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F2855" t="s">
        <v>24</v>
      </c>
      <c r="G2855">
        <v>56</v>
      </c>
      <c r="H2855">
        <v>164.08</v>
      </c>
      <c r="I2855">
        <v>3</v>
      </c>
      <c r="J2855">
        <v>17</v>
      </c>
      <c r="K2855" s="34">
        <v>8.7899999999999991</v>
      </c>
      <c r="L2855">
        <v>8.2100000000000009</v>
      </c>
      <c r="M2855">
        <v>48.29</v>
      </c>
      <c r="N2855">
        <v>0</v>
      </c>
      <c r="O2855">
        <v>0</v>
      </c>
      <c r="P2855">
        <v>0</v>
      </c>
      <c r="Q2855">
        <v>98.45</v>
      </c>
      <c r="S2855" t="s">
        <v>5385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F2856" t="s">
        <v>24</v>
      </c>
      <c r="G2856">
        <v>55</v>
      </c>
      <c r="H2856">
        <v>160.05000000000001</v>
      </c>
      <c r="I2856">
        <v>3</v>
      </c>
      <c r="J2856">
        <v>16.32</v>
      </c>
      <c r="K2856" s="34">
        <v>8.73</v>
      </c>
      <c r="L2856">
        <v>7.59</v>
      </c>
      <c r="M2856">
        <v>46.51</v>
      </c>
      <c r="N2856">
        <v>0</v>
      </c>
      <c r="O2856">
        <v>0</v>
      </c>
      <c r="P2856">
        <v>0</v>
      </c>
      <c r="Q2856">
        <v>98.45</v>
      </c>
      <c r="S2856" t="s">
        <v>5385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F2857" t="s">
        <v>24</v>
      </c>
      <c r="G2857">
        <v>35</v>
      </c>
      <c r="H2857">
        <v>308.7</v>
      </c>
      <c r="I2857">
        <v>1</v>
      </c>
      <c r="J2857">
        <v>16.260000000000002</v>
      </c>
      <c r="K2857" s="34">
        <v>8.82</v>
      </c>
      <c r="L2857">
        <v>7.44</v>
      </c>
      <c r="M2857">
        <v>45.76</v>
      </c>
      <c r="N2857">
        <v>0</v>
      </c>
      <c r="O2857">
        <v>0</v>
      </c>
      <c r="P2857">
        <v>0</v>
      </c>
      <c r="Q2857">
        <v>98.45</v>
      </c>
      <c r="S2857" t="s">
        <v>5385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F2858" t="s">
        <v>24</v>
      </c>
      <c r="G2858">
        <v>133</v>
      </c>
      <c r="H2858">
        <v>920.36</v>
      </c>
      <c r="I2858">
        <v>1</v>
      </c>
      <c r="J2858">
        <v>16</v>
      </c>
      <c r="K2858" s="34">
        <v>6.92</v>
      </c>
      <c r="L2858">
        <v>9.08</v>
      </c>
      <c r="M2858">
        <v>56.75</v>
      </c>
      <c r="N2858">
        <v>0</v>
      </c>
      <c r="O2858">
        <v>0</v>
      </c>
      <c r="P2858">
        <v>0</v>
      </c>
      <c r="Q2858">
        <v>98.45</v>
      </c>
      <c r="S2858" t="s">
        <v>5385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F2859" t="s">
        <v>24</v>
      </c>
      <c r="G2859">
        <v>45</v>
      </c>
      <c r="H2859">
        <v>311.39999999999998</v>
      </c>
      <c r="I2859">
        <v>1</v>
      </c>
      <c r="J2859">
        <v>16</v>
      </c>
      <c r="K2859" s="34">
        <v>6.92</v>
      </c>
      <c r="L2859">
        <v>9.08</v>
      </c>
      <c r="M2859">
        <v>56.75</v>
      </c>
      <c r="N2859">
        <v>0</v>
      </c>
      <c r="O2859">
        <v>0</v>
      </c>
      <c r="P2859">
        <v>0</v>
      </c>
      <c r="Q2859">
        <v>98.45</v>
      </c>
      <c r="S2859" t="s">
        <v>5385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F2860" t="s">
        <v>24</v>
      </c>
      <c r="G2860">
        <v>36</v>
      </c>
      <c r="H2860">
        <v>249.12</v>
      </c>
      <c r="I2860">
        <v>1</v>
      </c>
      <c r="J2860">
        <v>15</v>
      </c>
      <c r="K2860" s="34">
        <v>6.92</v>
      </c>
      <c r="L2860">
        <v>8.08</v>
      </c>
      <c r="M2860">
        <v>53.87</v>
      </c>
      <c r="N2860">
        <v>0</v>
      </c>
      <c r="O2860">
        <v>0</v>
      </c>
      <c r="P2860">
        <v>0</v>
      </c>
      <c r="Q2860">
        <v>98.45</v>
      </c>
      <c r="S2860" t="s">
        <v>5385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F2861" t="s">
        <v>24</v>
      </c>
      <c r="G2861">
        <v>45</v>
      </c>
      <c r="H2861">
        <v>311.39999999999998</v>
      </c>
      <c r="I2861">
        <v>1</v>
      </c>
      <c r="J2861">
        <v>12.94</v>
      </c>
      <c r="K2861" s="34">
        <v>6.92</v>
      </c>
      <c r="L2861">
        <v>6.02</v>
      </c>
      <c r="M2861">
        <v>46.52</v>
      </c>
      <c r="N2861">
        <v>0</v>
      </c>
      <c r="O2861">
        <v>0</v>
      </c>
      <c r="P2861">
        <v>0</v>
      </c>
      <c r="Q2861">
        <v>98.45</v>
      </c>
      <c r="S2861" t="s">
        <v>5385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F2862" t="s">
        <v>24</v>
      </c>
      <c r="G2862">
        <v>60</v>
      </c>
      <c r="H2862">
        <v>174.6</v>
      </c>
      <c r="I2862">
        <v>2</v>
      </c>
      <c r="J2862">
        <v>11.6</v>
      </c>
      <c r="K2862" s="34">
        <v>5.82</v>
      </c>
      <c r="L2862">
        <v>5.78</v>
      </c>
      <c r="M2862">
        <v>49.83</v>
      </c>
      <c r="N2862">
        <v>0</v>
      </c>
      <c r="O2862">
        <v>0</v>
      </c>
      <c r="P2862">
        <v>0</v>
      </c>
      <c r="Q2862">
        <v>98.45</v>
      </c>
      <c r="S2862" t="s">
        <v>5385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F2863" t="s">
        <v>24</v>
      </c>
      <c r="G2863">
        <v>46</v>
      </c>
      <c r="H2863">
        <v>257.14</v>
      </c>
      <c r="I2863">
        <v>-11</v>
      </c>
      <c r="J2863">
        <v>-76.040000000000006</v>
      </c>
      <c r="K2863" s="34">
        <v>-61.49</v>
      </c>
      <c r="L2863">
        <v>-14.55</v>
      </c>
      <c r="M2863">
        <v>19.13</v>
      </c>
      <c r="N2863">
        <v>0</v>
      </c>
      <c r="O2863">
        <v>0</v>
      </c>
      <c r="P2863">
        <v>0</v>
      </c>
      <c r="Q2863">
        <v>98.45</v>
      </c>
      <c r="S2863" t="s">
        <v>5385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F2864" t="s">
        <v>24</v>
      </c>
      <c r="G2864">
        <v>224.13</v>
      </c>
      <c r="H2864" s="3">
        <v>23278.14</v>
      </c>
      <c r="I2864">
        <v>17.72</v>
      </c>
      <c r="J2864" s="3">
        <v>2449.7199999999998</v>
      </c>
      <c r="K2864" s="34">
        <v>1840.4</v>
      </c>
      <c r="L2864">
        <v>609.32000000000005</v>
      </c>
      <c r="M2864">
        <v>24.87</v>
      </c>
      <c r="N2864">
        <v>0</v>
      </c>
      <c r="O2864">
        <v>0</v>
      </c>
      <c r="P2864">
        <v>0.1</v>
      </c>
      <c r="Q2864">
        <v>98.55</v>
      </c>
      <c r="S2864" t="s">
        <v>5385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F2865" t="s">
        <v>24</v>
      </c>
      <c r="G2865">
        <v>209</v>
      </c>
      <c r="H2865" s="3">
        <v>2691.92</v>
      </c>
      <c r="I2865">
        <v>264</v>
      </c>
      <c r="J2865" s="3">
        <v>4704.53</v>
      </c>
      <c r="K2865" s="34">
        <v>3400.32</v>
      </c>
      <c r="L2865" s="3">
        <v>1304.21</v>
      </c>
      <c r="M2865">
        <v>27.72</v>
      </c>
      <c r="N2865">
        <v>0</v>
      </c>
      <c r="O2865">
        <v>0</v>
      </c>
      <c r="P2865">
        <v>0.2</v>
      </c>
      <c r="Q2865">
        <v>98.75</v>
      </c>
      <c r="S2865" t="s">
        <v>5385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F2866" t="s">
        <v>24</v>
      </c>
      <c r="G2866" s="3">
        <v>12902</v>
      </c>
      <c r="H2866" s="3">
        <v>4644.72</v>
      </c>
      <c r="I2866" s="3">
        <v>4928</v>
      </c>
      <c r="J2866" s="3">
        <v>3263.47</v>
      </c>
      <c r="K2866" s="34">
        <v>1774.08</v>
      </c>
      <c r="L2866" s="3">
        <v>1489.39</v>
      </c>
      <c r="M2866">
        <v>45.64</v>
      </c>
      <c r="N2866">
        <v>0</v>
      </c>
      <c r="O2866">
        <v>0</v>
      </c>
      <c r="P2866">
        <v>0.14000000000000001</v>
      </c>
      <c r="Q2866">
        <v>98.89</v>
      </c>
      <c r="S2866" t="s">
        <v>5385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F2867" t="s">
        <v>24</v>
      </c>
      <c r="G2867">
        <v>253</v>
      </c>
      <c r="H2867">
        <v>989.23</v>
      </c>
      <c r="I2867">
        <v>232</v>
      </c>
      <c r="J2867" s="3">
        <v>1628.18</v>
      </c>
      <c r="K2867" s="34">
        <v>907.12</v>
      </c>
      <c r="L2867">
        <v>721.06</v>
      </c>
      <c r="M2867">
        <v>44.29</v>
      </c>
      <c r="N2867">
        <v>0</v>
      </c>
      <c r="O2867">
        <v>0</v>
      </c>
      <c r="P2867">
        <v>7.0000000000000007E-2</v>
      </c>
      <c r="Q2867">
        <v>98.96</v>
      </c>
      <c r="S2867" t="s">
        <v>5385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F2868" t="s">
        <v>24</v>
      </c>
      <c r="G2868">
        <v>444</v>
      </c>
      <c r="H2868">
        <v>359.64</v>
      </c>
      <c r="I2868">
        <v>30</v>
      </c>
      <c r="J2868">
        <v>36.799999999999997</v>
      </c>
      <c r="K2868" s="34">
        <v>24.3</v>
      </c>
      <c r="L2868">
        <v>12.5</v>
      </c>
      <c r="M2868">
        <v>33.97</v>
      </c>
      <c r="N2868">
        <v>0</v>
      </c>
      <c r="O2868">
        <v>0</v>
      </c>
      <c r="P2868">
        <v>0</v>
      </c>
      <c r="Q2868">
        <v>98.96</v>
      </c>
      <c r="S2868" t="s">
        <v>5385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F2869" t="s">
        <v>24</v>
      </c>
      <c r="G2869">
        <v>555</v>
      </c>
      <c r="H2869">
        <v>449.55</v>
      </c>
      <c r="I2869">
        <v>21</v>
      </c>
      <c r="J2869">
        <v>19.86</v>
      </c>
      <c r="K2869" s="34">
        <v>17.010000000000002</v>
      </c>
      <c r="L2869">
        <v>2.85</v>
      </c>
      <c r="M2869">
        <v>14.35</v>
      </c>
      <c r="N2869">
        <v>0</v>
      </c>
      <c r="O2869">
        <v>0</v>
      </c>
      <c r="P2869">
        <v>0</v>
      </c>
      <c r="Q2869">
        <v>98.96</v>
      </c>
      <c r="S2869" t="s">
        <v>5385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F2870" t="s">
        <v>24</v>
      </c>
      <c r="G2870">
        <v>11</v>
      </c>
      <c r="H2870" s="3">
        <v>2118.8200000000002</v>
      </c>
      <c r="I2870">
        <v>9</v>
      </c>
      <c r="J2870" s="3">
        <v>2227.46</v>
      </c>
      <c r="K2870" s="34">
        <v>1733.58</v>
      </c>
      <c r="L2870">
        <v>493.88</v>
      </c>
      <c r="M2870">
        <v>22.17</v>
      </c>
      <c r="N2870">
        <v>0</v>
      </c>
      <c r="O2870">
        <v>0</v>
      </c>
      <c r="P2870">
        <v>0.1</v>
      </c>
      <c r="Q2870">
        <v>99.06</v>
      </c>
      <c r="S2870" t="s">
        <v>5385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F2871" t="s">
        <v>24</v>
      </c>
      <c r="G2871">
        <v>37</v>
      </c>
      <c r="H2871" s="3">
        <v>1133.31</v>
      </c>
      <c r="I2871">
        <v>10</v>
      </c>
      <c r="J2871">
        <v>379</v>
      </c>
      <c r="K2871" s="34">
        <v>306.3</v>
      </c>
      <c r="L2871">
        <v>72.7</v>
      </c>
      <c r="M2871">
        <v>19.18</v>
      </c>
      <c r="N2871">
        <v>0</v>
      </c>
      <c r="O2871">
        <v>0</v>
      </c>
      <c r="P2871">
        <v>0.02</v>
      </c>
      <c r="Q2871">
        <v>99.08</v>
      </c>
      <c r="S2871" t="s">
        <v>5385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F2872" t="s">
        <v>24</v>
      </c>
      <c r="G2872">
        <v>14</v>
      </c>
      <c r="H2872" s="3">
        <v>1086.4000000000001</v>
      </c>
      <c r="I2872">
        <v>3</v>
      </c>
      <c r="J2872">
        <v>284.7</v>
      </c>
      <c r="K2872" s="34">
        <v>232.8</v>
      </c>
      <c r="L2872">
        <v>51.9</v>
      </c>
      <c r="M2872">
        <v>18.23</v>
      </c>
      <c r="N2872">
        <v>0</v>
      </c>
      <c r="O2872">
        <v>0</v>
      </c>
      <c r="P2872">
        <v>0.01</v>
      </c>
      <c r="Q2872">
        <v>99.09</v>
      </c>
      <c r="S2872" t="s">
        <v>5385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F2873" t="s">
        <v>24</v>
      </c>
      <c r="G2873">
        <v>21</v>
      </c>
      <c r="H2873" s="3">
        <v>1741.11</v>
      </c>
      <c r="I2873">
        <v>1</v>
      </c>
      <c r="J2873">
        <v>155</v>
      </c>
      <c r="K2873" s="34">
        <v>82.91</v>
      </c>
      <c r="L2873">
        <v>72.09</v>
      </c>
      <c r="M2873">
        <v>46.51</v>
      </c>
      <c r="N2873">
        <v>0</v>
      </c>
      <c r="O2873">
        <v>0</v>
      </c>
      <c r="P2873">
        <v>0.01</v>
      </c>
      <c r="Q2873">
        <v>99.09</v>
      </c>
      <c r="S2873" t="s">
        <v>5385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F2874" t="s">
        <v>24</v>
      </c>
      <c r="G2874">
        <v>43</v>
      </c>
      <c r="H2874" s="3">
        <v>2268.6799999999998</v>
      </c>
      <c r="I2874">
        <v>1</v>
      </c>
      <c r="J2874">
        <v>64.900000000000006</v>
      </c>
      <c r="K2874" s="34">
        <v>52.76</v>
      </c>
      <c r="L2874">
        <v>12.14</v>
      </c>
      <c r="M2874">
        <v>18.71</v>
      </c>
      <c r="N2874">
        <v>0</v>
      </c>
      <c r="O2874">
        <v>0</v>
      </c>
      <c r="P2874">
        <v>0</v>
      </c>
      <c r="Q2874">
        <v>99.1</v>
      </c>
      <c r="S2874" t="s">
        <v>5385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F2875" t="s">
        <v>24</v>
      </c>
      <c r="G2875">
        <v>29</v>
      </c>
      <c r="H2875">
        <v>880.44</v>
      </c>
      <c r="I2875">
        <v>1</v>
      </c>
      <c r="J2875">
        <v>56.7</v>
      </c>
      <c r="K2875" s="34">
        <v>30.36</v>
      </c>
      <c r="L2875">
        <v>26.34</v>
      </c>
      <c r="M2875">
        <v>46.46</v>
      </c>
      <c r="N2875">
        <v>0</v>
      </c>
      <c r="O2875">
        <v>0</v>
      </c>
      <c r="P2875">
        <v>0</v>
      </c>
      <c r="Q2875">
        <v>99.1</v>
      </c>
      <c r="S2875" t="s">
        <v>5385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F2876" t="s">
        <v>24</v>
      </c>
      <c r="G2876">
        <v>31</v>
      </c>
      <c r="H2876">
        <v>386.88</v>
      </c>
      <c r="I2876">
        <v>1</v>
      </c>
      <c r="J2876">
        <v>23</v>
      </c>
      <c r="K2876" s="34">
        <v>12.48</v>
      </c>
      <c r="L2876">
        <v>10.52</v>
      </c>
      <c r="M2876">
        <v>45.74</v>
      </c>
      <c r="N2876">
        <v>0</v>
      </c>
      <c r="O2876">
        <v>0</v>
      </c>
      <c r="P2876">
        <v>0</v>
      </c>
      <c r="Q2876">
        <v>99.1</v>
      </c>
      <c r="S2876" t="s">
        <v>5385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F2877" t="s">
        <v>24</v>
      </c>
      <c r="G2877">
        <v>10</v>
      </c>
      <c r="H2877" s="3">
        <v>2729.5</v>
      </c>
      <c r="I2877">
        <v>3</v>
      </c>
      <c r="J2877" s="3">
        <v>1248.3499999999999</v>
      </c>
      <c r="K2877" s="34">
        <v>818.85</v>
      </c>
      <c r="L2877">
        <v>429.5</v>
      </c>
      <c r="M2877">
        <v>34.409999999999997</v>
      </c>
      <c r="N2877">
        <v>0</v>
      </c>
      <c r="O2877">
        <v>0</v>
      </c>
      <c r="P2877">
        <v>0.05</v>
      </c>
      <c r="Q2877">
        <v>99.15</v>
      </c>
      <c r="S2877" t="s">
        <v>5385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F2878" t="s">
        <v>24</v>
      </c>
      <c r="G2878">
        <v>5</v>
      </c>
      <c r="H2878" s="3">
        <v>2084.1999999999998</v>
      </c>
      <c r="I2878">
        <v>1</v>
      </c>
      <c r="J2878">
        <v>562.73</v>
      </c>
      <c r="K2878" s="34">
        <v>416.84</v>
      </c>
      <c r="L2878">
        <v>145.88999999999999</v>
      </c>
      <c r="M2878">
        <v>25.93</v>
      </c>
      <c r="N2878">
        <v>0</v>
      </c>
      <c r="O2878">
        <v>0</v>
      </c>
      <c r="P2878">
        <v>0.02</v>
      </c>
      <c r="Q2878">
        <v>99.18</v>
      </c>
      <c r="S2878" t="s">
        <v>5385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F2879" t="s">
        <v>24</v>
      </c>
      <c r="G2879">
        <v>4</v>
      </c>
      <c r="H2879" s="3">
        <v>1096.96</v>
      </c>
      <c r="I2879">
        <v>0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99.18</v>
      </c>
      <c r="S2879" t="s">
        <v>5385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23270</v>
      </c>
      <c r="C2880" t="s">
        <v>3903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F2880" t="s">
        <v>24</v>
      </c>
      <c r="G2880">
        <v>350</v>
      </c>
      <c r="H2880">
        <v>283.5</v>
      </c>
      <c r="I2880">
        <v>50</v>
      </c>
      <c r="J2880">
        <v>125</v>
      </c>
      <c r="K2880" s="34">
        <v>40.5</v>
      </c>
      <c r="L2880">
        <v>84.5</v>
      </c>
      <c r="M2880">
        <v>67.599999999999994</v>
      </c>
      <c r="N2880">
        <v>0</v>
      </c>
      <c r="O2880">
        <v>0</v>
      </c>
      <c r="P2880">
        <v>0.01</v>
      </c>
      <c r="Q2880">
        <v>99.18</v>
      </c>
      <c r="S2880" t="s">
        <v>5385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23272</v>
      </c>
      <c r="C2881" t="s">
        <v>4102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F2881" t="s">
        <v>24</v>
      </c>
      <c r="G2881">
        <v>267</v>
      </c>
      <c r="H2881">
        <v>331.08</v>
      </c>
      <c r="I2881">
        <v>50</v>
      </c>
      <c r="J2881">
        <v>125</v>
      </c>
      <c r="K2881" s="34">
        <v>62</v>
      </c>
      <c r="L2881">
        <v>63</v>
      </c>
      <c r="M2881">
        <v>50.4</v>
      </c>
      <c r="N2881">
        <v>0</v>
      </c>
      <c r="O2881">
        <v>0</v>
      </c>
      <c r="P2881">
        <v>0.01</v>
      </c>
      <c r="Q2881">
        <v>99.19</v>
      </c>
      <c r="S2881" t="s">
        <v>5385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F2882" t="s">
        <v>24</v>
      </c>
      <c r="G2882">
        <v>747</v>
      </c>
      <c r="H2882" s="3">
        <v>1165.32</v>
      </c>
      <c r="I2882">
        <v>60</v>
      </c>
      <c r="J2882">
        <v>123.6</v>
      </c>
      <c r="K2882" s="34">
        <v>93.6</v>
      </c>
      <c r="L2882">
        <v>30</v>
      </c>
      <c r="M2882">
        <v>24.27</v>
      </c>
      <c r="N2882">
        <v>0</v>
      </c>
      <c r="O2882">
        <v>0</v>
      </c>
      <c r="P2882">
        <v>0.01</v>
      </c>
      <c r="Q2882">
        <v>99.19</v>
      </c>
      <c r="S2882" t="s">
        <v>5385</v>
      </c>
      <c r="T2882" t="str">
        <f>VLOOKUP(Tabela5[[#This Row],[CÓDIGO]],[1]fornnecedor!$A:$G,7,0)</f>
        <v>TORNEIRA/DUCHA</v>
      </c>
    </row>
    <row r="2883" spans="1:20" x14ac:dyDescent="0.3">
      <c r="A2883" t="s">
        <v>5674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F2883" t="s">
        <v>24</v>
      </c>
      <c r="G2883">
        <v>12</v>
      </c>
      <c r="H2883">
        <v>738.72</v>
      </c>
      <c r="I2883">
        <v>6</v>
      </c>
      <c r="J2883">
        <v>474.12</v>
      </c>
      <c r="K2883" s="34">
        <v>412.26</v>
      </c>
      <c r="L2883">
        <v>61.86</v>
      </c>
      <c r="M2883">
        <v>13.05</v>
      </c>
      <c r="N2883">
        <v>0</v>
      </c>
      <c r="O2883">
        <v>0</v>
      </c>
      <c r="P2883">
        <v>0.02</v>
      </c>
      <c r="Q2883">
        <v>99.21</v>
      </c>
      <c r="S2883" t="s">
        <v>5385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F2884" t="s">
        <v>24</v>
      </c>
      <c r="G2884">
        <v>61</v>
      </c>
      <c r="H2884" s="3">
        <v>2269.81</v>
      </c>
      <c r="I2884">
        <v>19</v>
      </c>
      <c r="J2884">
        <v>873.2</v>
      </c>
      <c r="K2884" s="34">
        <v>706.99</v>
      </c>
      <c r="L2884">
        <v>166.21</v>
      </c>
      <c r="M2884">
        <v>19.03</v>
      </c>
      <c r="N2884">
        <v>0</v>
      </c>
      <c r="O2884">
        <v>0</v>
      </c>
      <c r="P2884">
        <v>0.04</v>
      </c>
      <c r="Q2884">
        <v>99.25</v>
      </c>
      <c r="S2884" t="s">
        <v>5385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F2885" t="s">
        <v>24</v>
      </c>
      <c r="G2885">
        <v>3</v>
      </c>
      <c r="H2885">
        <v>196.83</v>
      </c>
      <c r="I2885">
        <v>5</v>
      </c>
      <c r="J2885">
        <v>579</v>
      </c>
      <c r="K2885" s="34">
        <v>328.05</v>
      </c>
      <c r="L2885">
        <v>250.95</v>
      </c>
      <c r="M2885">
        <v>43.34</v>
      </c>
      <c r="N2885">
        <v>0</v>
      </c>
      <c r="O2885">
        <v>0</v>
      </c>
      <c r="P2885">
        <v>0.02</v>
      </c>
      <c r="Q2885">
        <v>99.28</v>
      </c>
      <c r="S2885" t="s">
        <v>5385</v>
      </c>
      <c r="T2885" t="str">
        <f>VLOOKUP(Tabela5[[#This Row],[CÓDIGO]],[1]fornnecedor!$A:$G,7,0)</f>
        <v>TEXTURA</v>
      </c>
    </row>
    <row r="2886" spans="1:20" x14ac:dyDescent="0.3">
      <c r="A2886" t="s">
        <v>5675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F2886" t="s">
        <v>24</v>
      </c>
      <c r="G2886">
        <v>21</v>
      </c>
      <c r="H2886">
        <v>178.71</v>
      </c>
      <c r="I2886">
        <v>1</v>
      </c>
      <c r="J2886">
        <v>13.19</v>
      </c>
      <c r="K2886" s="34">
        <v>8.51</v>
      </c>
      <c r="L2886">
        <v>4.68</v>
      </c>
      <c r="M2886">
        <v>35.479999999999997</v>
      </c>
      <c r="N2886">
        <v>0</v>
      </c>
      <c r="O2886">
        <v>0</v>
      </c>
      <c r="P2886">
        <v>0</v>
      </c>
      <c r="Q2886">
        <v>99.28</v>
      </c>
      <c r="S2886" t="s">
        <v>5385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F2887" t="s">
        <v>24</v>
      </c>
      <c r="G2887">
        <v>754</v>
      </c>
      <c r="H2887" s="3">
        <v>9070.6200000000008</v>
      </c>
      <c r="I2887">
        <v>56</v>
      </c>
      <c r="J2887">
        <v>775.94</v>
      </c>
      <c r="K2887" s="34">
        <v>673.68</v>
      </c>
      <c r="L2887">
        <v>102.26</v>
      </c>
      <c r="M2887">
        <v>13.18</v>
      </c>
      <c r="N2887">
        <v>0</v>
      </c>
      <c r="O2887">
        <v>0</v>
      </c>
      <c r="P2887">
        <v>0.03</v>
      </c>
      <c r="Q2887">
        <v>99.31</v>
      </c>
      <c r="S2887" t="s">
        <v>5385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F2888" t="s">
        <v>24</v>
      </c>
      <c r="G2888">
        <v>54</v>
      </c>
      <c r="H2888">
        <v>606.96</v>
      </c>
      <c r="I2888">
        <v>149</v>
      </c>
      <c r="J2888" s="3">
        <v>2543.2600000000002</v>
      </c>
      <c r="K2888" s="34">
        <v>1674.76</v>
      </c>
      <c r="L2888">
        <v>868.5</v>
      </c>
      <c r="M2888">
        <v>34.15</v>
      </c>
      <c r="N2888">
        <v>0</v>
      </c>
      <c r="O2888">
        <v>0</v>
      </c>
      <c r="P2888">
        <v>0.11</v>
      </c>
      <c r="Q2888">
        <v>99.42</v>
      </c>
      <c r="S2888" t="s">
        <v>5385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F2889" t="s">
        <v>24</v>
      </c>
      <c r="G2889">
        <v>253</v>
      </c>
      <c r="H2889" s="3">
        <v>1750.76</v>
      </c>
      <c r="I2889">
        <v>146</v>
      </c>
      <c r="J2889" s="3">
        <v>1806.31</v>
      </c>
      <c r="K2889" s="34">
        <v>1010.32</v>
      </c>
      <c r="L2889">
        <v>795.99</v>
      </c>
      <c r="M2889">
        <v>44.07</v>
      </c>
      <c r="N2889">
        <v>0</v>
      </c>
      <c r="O2889">
        <v>0</v>
      </c>
      <c r="P2889">
        <v>0.08</v>
      </c>
      <c r="Q2889">
        <v>99.5</v>
      </c>
      <c r="S2889" t="s">
        <v>5385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F2890" t="s">
        <v>24</v>
      </c>
      <c r="G2890">
        <v>368</v>
      </c>
      <c r="H2890" s="3">
        <v>2546.56</v>
      </c>
      <c r="I2890">
        <v>18</v>
      </c>
      <c r="J2890">
        <v>197.44</v>
      </c>
      <c r="K2890" s="34">
        <v>124.56</v>
      </c>
      <c r="L2890">
        <v>72.88</v>
      </c>
      <c r="M2890">
        <v>36.909999999999997</v>
      </c>
      <c r="N2890">
        <v>0</v>
      </c>
      <c r="O2890">
        <v>0</v>
      </c>
      <c r="P2890">
        <v>0.01</v>
      </c>
      <c r="Q2890">
        <v>99.5</v>
      </c>
      <c r="S2890" t="s">
        <v>5385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F2891" t="s">
        <v>24</v>
      </c>
      <c r="G2891">
        <v>65</v>
      </c>
      <c r="H2891">
        <v>779.35</v>
      </c>
      <c r="I2891">
        <v>5</v>
      </c>
      <c r="J2891">
        <v>147</v>
      </c>
      <c r="K2891" s="34">
        <v>59.95</v>
      </c>
      <c r="L2891">
        <v>87.05</v>
      </c>
      <c r="M2891">
        <v>59.22</v>
      </c>
      <c r="N2891">
        <v>0</v>
      </c>
      <c r="O2891">
        <v>0</v>
      </c>
      <c r="P2891">
        <v>0.01</v>
      </c>
      <c r="Q2891">
        <v>99.51</v>
      </c>
      <c r="S2891" t="s">
        <v>5385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F2892" t="s">
        <v>24</v>
      </c>
      <c r="G2892">
        <v>76</v>
      </c>
      <c r="H2892">
        <v>911.24</v>
      </c>
      <c r="I2892">
        <v>5</v>
      </c>
      <c r="J2892">
        <v>105.9</v>
      </c>
      <c r="K2892" s="34">
        <v>59.95</v>
      </c>
      <c r="L2892">
        <v>45.95</v>
      </c>
      <c r="M2892">
        <v>43.39</v>
      </c>
      <c r="N2892">
        <v>0</v>
      </c>
      <c r="O2892">
        <v>0</v>
      </c>
      <c r="P2892">
        <v>0</v>
      </c>
      <c r="Q2892">
        <v>99.52</v>
      </c>
      <c r="S2892" t="s">
        <v>5385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F2893" t="s">
        <v>24</v>
      </c>
      <c r="G2893">
        <v>40</v>
      </c>
      <c r="H2893">
        <v>276.8</v>
      </c>
      <c r="I2893">
        <v>6</v>
      </c>
      <c r="J2893">
        <v>99.02</v>
      </c>
      <c r="K2893" s="34">
        <v>41.52</v>
      </c>
      <c r="L2893">
        <v>57.5</v>
      </c>
      <c r="M2893">
        <v>58.07</v>
      </c>
      <c r="N2893">
        <v>0</v>
      </c>
      <c r="O2893">
        <v>0</v>
      </c>
      <c r="P2893">
        <v>0</v>
      </c>
      <c r="Q2893">
        <v>99.52</v>
      </c>
      <c r="S2893" t="s">
        <v>5385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F2894" t="s">
        <v>24</v>
      </c>
      <c r="G2894">
        <v>70</v>
      </c>
      <c r="H2894">
        <v>678.3</v>
      </c>
      <c r="I2894">
        <v>5</v>
      </c>
      <c r="J2894">
        <v>97.29</v>
      </c>
      <c r="K2894" s="34">
        <v>48.45</v>
      </c>
      <c r="L2894">
        <v>48.84</v>
      </c>
      <c r="M2894">
        <v>50.2</v>
      </c>
      <c r="N2894">
        <v>0</v>
      </c>
      <c r="O2894">
        <v>0</v>
      </c>
      <c r="P2894">
        <v>0</v>
      </c>
      <c r="Q2894">
        <v>99.52</v>
      </c>
      <c r="S2894" t="s">
        <v>5385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F2895" t="s">
        <v>24</v>
      </c>
      <c r="G2895">
        <v>56</v>
      </c>
      <c r="H2895">
        <v>164.08</v>
      </c>
      <c r="I2895">
        <v>20</v>
      </c>
      <c r="J2895">
        <v>73.8</v>
      </c>
      <c r="K2895" s="34">
        <v>58.6</v>
      </c>
      <c r="L2895">
        <v>15.2</v>
      </c>
      <c r="M2895">
        <v>20.6</v>
      </c>
      <c r="N2895">
        <v>0</v>
      </c>
      <c r="O2895">
        <v>0</v>
      </c>
      <c r="P2895">
        <v>0</v>
      </c>
      <c r="Q2895">
        <v>99.53</v>
      </c>
      <c r="S2895" t="s">
        <v>5385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F2896" t="s">
        <v>24</v>
      </c>
      <c r="G2896">
        <v>31</v>
      </c>
      <c r="H2896">
        <v>214.52</v>
      </c>
      <c r="I2896">
        <v>7</v>
      </c>
      <c r="J2896">
        <v>69.72</v>
      </c>
      <c r="K2896" s="34">
        <v>48.44</v>
      </c>
      <c r="L2896">
        <v>21.28</v>
      </c>
      <c r="M2896">
        <v>30.52</v>
      </c>
      <c r="N2896">
        <v>0</v>
      </c>
      <c r="O2896">
        <v>0</v>
      </c>
      <c r="P2896">
        <v>0</v>
      </c>
      <c r="Q2896">
        <v>99.53</v>
      </c>
      <c r="S2896" t="s">
        <v>5385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F2897" t="s">
        <v>24</v>
      </c>
      <c r="G2897">
        <v>39</v>
      </c>
      <c r="H2897">
        <v>377.91</v>
      </c>
      <c r="I2897">
        <v>3</v>
      </c>
      <c r="J2897">
        <v>64.8</v>
      </c>
      <c r="K2897" s="34">
        <v>29.07</v>
      </c>
      <c r="L2897">
        <v>35.729999999999997</v>
      </c>
      <c r="M2897">
        <v>55.14</v>
      </c>
      <c r="N2897">
        <v>0</v>
      </c>
      <c r="O2897">
        <v>0</v>
      </c>
      <c r="P2897">
        <v>0</v>
      </c>
      <c r="Q2897">
        <v>99.53</v>
      </c>
      <c r="S2897" t="s">
        <v>5385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F2898" t="s">
        <v>24</v>
      </c>
      <c r="G2898">
        <v>39</v>
      </c>
      <c r="H2898">
        <v>269.88</v>
      </c>
      <c r="I2898">
        <v>4</v>
      </c>
      <c r="J2898">
        <v>60</v>
      </c>
      <c r="K2898" s="34">
        <v>27.68</v>
      </c>
      <c r="L2898">
        <v>32.32</v>
      </c>
      <c r="M2898">
        <v>53.87</v>
      </c>
      <c r="N2898">
        <v>0</v>
      </c>
      <c r="O2898">
        <v>0</v>
      </c>
      <c r="P2898">
        <v>0</v>
      </c>
      <c r="Q2898">
        <v>99.54</v>
      </c>
      <c r="S2898" t="s">
        <v>5385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F2899" t="s">
        <v>24</v>
      </c>
      <c r="G2899">
        <v>99</v>
      </c>
      <c r="H2899">
        <v>174.24</v>
      </c>
      <c r="I2899">
        <v>21</v>
      </c>
      <c r="J2899">
        <v>48.4</v>
      </c>
      <c r="K2899" s="34">
        <v>36.96</v>
      </c>
      <c r="L2899">
        <v>11.44</v>
      </c>
      <c r="M2899">
        <v>23.64</v>
      </c>
      <c r="N2899">
        <v>0</v>
      </c>
      <c r="O2899">
        <v>0</v>
      </c>
      <c r="P2899">
        <v>0</v>
      </c>
      <c r="Q2899">
        <v>99.54</v>
      </c>
      <c r="S2899" t="s">
        <v>5385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F2900" t="s">
        <v>24</v>
      </c>
      <c r="G2900">
        <v>45</v>
      </c>
      <c r="H2900">
        <v>436.05</v>
      </c>
      <c r="I2900">
        <v>1</v>
      </c>
      <c r="J2900">
        <v>23.44</v>
      </c>
      <c r="K2900" s="34">
        <v>9.69</v>
      </c>
      <c r="L2900">
        <v>13.75</v>
      </c>
      <c r="M2900">
        <v>58.66</v>
      </c>
      <c r="N2900">
        <v>0</v>
      </c>
      <c r="O2900">
        <v>0</v>
      </c>
      <c r="P2900">
        <v>0</v>
      </c>
      <c r="Q2900">
        <v>99.54</v>
      </c>
      <c r="S2900" t="s">
        <v>5385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F2901" t="s">
        <v>24</v>
      </c>
      <c r="G2901">
        <v>84</v>
      </c>
      <c r="H2901">
        <v>581.28</v>
      </c>
      <c r="I2901">
        <v>2</v>
      </c>
      <c r="J2901">
        <v>20.059999999999999</v>
      </c>
      <c r="K2901" s="34">
        <v>13.84</v>
      </c>
      <c r="L2901">
        <v>6.22</v>
      </c>
      <c r="M2901">
        <v>31.01</v>
      </c>
      <c r="N2901">
        <v>0</v>
      </c>
      <c r="O2901">
        <v>0</v>
      </c>
      <c r="P2901">
        <v>0</v>
      </c>
      <c r="Q2901">
        <v>99.54</v>
      </c>
      <c r="S2901" t="s">
        <v>5385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F2902" t="s">
        <v>24</v>
      </c>
      <c r="G2902">
        <v>49</v>
      </c>
      <c r="H2902">
        <v>363.58</v>
      </c>
      <c r="I2902">
        <v>2</v>
      </c>
      <c r="J2902">
        <v>19.559999999999999</v>
      </c>
      <c r="K2902" s="34">
        <v>14.84</v>
      </c>
      <c r="L2902">
        <v>4.72</v>
      </c>
      <c r="M2902">
        <v>24.13</v>
      </c>
      <c r="N2902">
        <v>0</v>
      </c>
      <c r="O2902">
        <v>0</v>
      </c>
      <c r="P2902">
        <v>0</v>
      </c>
      <c r="Q2902">
        <v>99.54</v>
      </c>
      <c r="S2902" t="s">
        <v>5385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F2903" t="s">
        <v>24</v>
      </c>
      <c r="G2903">
        <v>45</v>
      </c>
      <c r="H2903">
        <v>311.39999999999998</v>
      </c>
      <c r="I2903">
        <v>2</v>
      </c>
      <c r="J2903">
        <v>18.239999999999998</v>
      </c>
      <c r="K2903" s="34">
        <v>13.84</v>
      </c>
      <c r="L2903">
        <v>4.4000000000000004</v>
      </c>
      <c r="M2903">
        <v>24.12</v>
      </c>
      <c r="N2903">
        <v>0</v>
      </c>
      <c r="O2903">
        <v>0</v>
      </c>
      <c r="P2903">
        <v>0</v>
      </c>
      <c r="Q2903">
        <v>99.54</v>
      </c>
      <c r="S2903" t="s">
        <v>5385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F2904" t="s">
        <v>24</v>
      </c>
      <c r="G2904">
        <v>39</v>
      </c>
      <c r="H2904">
        <v>269.88</v>
      </c>
      <c r="I2904">
        <v>1</v>
      </c>
      <c r="J2904">
        <v>15</v>
      </c>
      <c r="K2904" s="34">
        <v>6.92</v>
      </c>
      <c r="L2904">
        <v>8.08</v>
      </c>
      <c r="M2904">
        <v>53.87</v>
      </c>
      <c r="N2904">
        <v>0</v>
      </c>
      <c r="O2904">
        <v>0</v>
      </c>
      <c r="P2904">
        <v>0</v>
      </c>
      <c r="Q2904">
        <v>99.54</v>
      </c>
      <c r="S2904" t="s">
        <v>5385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5676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F2905" t="s">
        <v>24</v>
      </c>
      <c r="G2905">
        <v>3</v>
      </c>
      <c r="H2905" s="3">
        <v>9755.19</v>
      </c>
      <c r="I2905">
        <v>1</v>
      </c>
      <c r="J2905" s="3">
        <v>4500</v>
      </c>
      <c r="K2905" s="34">
        <v>3251.73</v>
      </c>
      <c r="L2905" s="3">
        <v>1248.27</v>
      </c>
      <c r="M2905">
        <v>27.74</v>
      </c>
      <c r="N2905">
        <v>0</v>
      </c>
      <c r="O2905">
        <v>0</v>
      </c>
      <c r="P2905">
        <v>0.19</v>
      </c>
      <c r="Q2905">
        <v>99.73</v>
      </c>
      <c r="S2905" t="s">
        <v>5385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F2906" t="s">
        <v>24</v>
      </c>
      <c r="G2906">
        <v>34</v>
      </c>
      <c r="H2906" s="3">
        <v>5964.96</v>
      </c>
      <c r="I2906">
        <v>20</v>
      </c>
      <c r="J2906" s="3">
        <v>5096.59</v>
      </c>
      <c r="K2906" s="34">
        <v>3508.8</v>
      </c>
      <c r="L2906" s="3">
        <v>1587.79</v>
      </c>
      <c r="M2906">
        <v>31.15</v>
      </c>
      <c r="N2906">
        <v>0</v>
      </c>
      <c r="O2906">
        <v>0</v>
      </c>
      <c r="P2906">
        <v>0.22</v>
      </c>
      <c r="Q2906">
        <v>99.95</v>
      </c>
      <c r="S2906" t="s">
        <v>5385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F2907" t="s">
        <v>24</v>
      </c>
      <c r="G2907">
        <v>237</v>
      </c>
      <c r="H2907" s="3">
        <v>1692.18</v>
      </c>
      <c r="I2907">
        <v>52</v>
      </c>
      <c r="J2907">
        <v>595.44000000000005</v>
      </c>
      <c r="K2907" s="34">
        <v>371.28</v>
      </c>
      <c r="L2907">
        <v>224.16</v>
      </c>
      <c r="M2907">
        <v>37.65</v>
      </c>
      <c r="N2907">
        <v>0</v>
      </c>
      <c r="O2907">
        <v>0</v>
      </c>
      <c r="P2907">
        <v>0.03</v>
      </c>
      <c r="Q2907">
        <v>99.98</v>
      </c>
      <c r="S2907" t="s">
        <v>5385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F2908" t="s">
        <v>24</v>
      </c>
      <c r="G2908">
        <v>126</v>
      </c>
      <c r="H2908">
        <v>359.1</v>
      </c>
      <c r="I2908">
        <v>74</v>
      </c>
      <c r="J2908">
        <v>284.14999999999998</v>
      </c>
      <c r="K2908" s="34">
        <v>210.9</v>
      </c>
      <c r="L2908">
        <v>73.25</v>
      </c>
      <c r="M2908">
        <v>25.78</v>
      </c>
      <c r="N2908">
        <v>0</v>
      </c>
      <c r="O2908">
        <v>0</v>
      </c>
      <c r="P2908">
        <v>0.01</v>
      </c>
      <c r="Q2908">
        <v>99.99</v>
      </c>
      <c r="S2908" t="s">
        <v>5385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F2909" t="s">
        <v>24</v>
      </c>
      <c r="G2909">
        <v>0</v>
      </c>
      <c r="H2909">
        <v>0</v>
      </c>
      <c r="I2909">
        <v>4</v>
      </c>
      <c r="J2909">
        <v>258.7</v>
      </c>
      <c r="K2909" s="34">
        <v>214.92</v>
      </c>
      <c r="L2909">
        <v>43.78</v>
      </c>
      <c r="M2909">
        <v>16.920000000000002</v>
      </c>
      <c r="N2909">
        <v>0</v>
      </c>
      <c r="O2909">
        <v>0</v>
      </c>
      <c r="P2909">
        <v>0.01</v>
      </c>
      <c r="Q2909">
        <v>100</v>
      </c>
      <c r="S2909" t="s">
        <v>5385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2026-03-04T21:43:58Z</dcterms:modified>
</cp:coreProperties>
</file>