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937216C7-B4E9-4DCA-8386-B1E2EA82F82B}" xr6:coauthVersionLast="47" xr6:coauthVersionMax="47" xr10:uidLastSave="{00000000-0000-0000-0000-000000000000}"/>
  <bookViews>
    <workbookView xWindow="516" yWindow="0" windowWidth="22524" windowHeight="12240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<sst xmlns="http://schemas.openxmlformats.org/spreadsheetml/2006/main" count="107543" uniqueCount="6157">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</sst>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086" totalsRowShown="0">
  <autoFilter ref="A1:X13086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086"/>
  <sheetViews>
    <sheetView tabSelected="1" topLeftCell="N1" zoomScale="90" zoomScaleNormal="90" workbookViewId="0">
      <selection activeCell="V13076" sqref="V1:V1307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84030</v>
      </c>
      <c r="M11942" t="s">
        <v>900</v>
      </c>
      <c r="O11942" t="s">
        <v>11</v>
      </c>
      <c r="P11942">
        <v>5102</v>
      </c>
      <c r="Q11942">
        <v>1</v>
      </c>
      <c r="R11942">
        <v>58.62</v>
      </c>
      <c r="S11942">
        <v>58.62</v>
      </c>
      <c r="T11942">
        <v>44.49</v>
      </c>
      <c r="U11942">
        <v>24.1</v>
      </c>
      <c r="V11942" t="str">
        <f>VLOOKUP(L11942,'[2]tabela de preços'!$A:$D,4,0)</f>
        <v>BRASILUX</v>
      </c>
      <c r="W11942" t="str">
        <f>VLOOKUP(L11942,'[2]tabela de preços'!$A:$F,6,0)</f>
        <v>AGUARRAS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86874</v>
      </c>
      <c r="M11943" t="s">
        <v>513</v>
      </c>
      <c r="O11943" t="s">
        <v>11</v>
      </c>
      <c r="P11943">
        <v>5102</v>
      </c>
      <c r="Q11943">
        <v>2</v>
      </c>
      <c r="R11943">
        <v>17.510000000000002</v>
      </c>
      <c r="S11943">
        <v>35.020000000000003</v>
      </c>
      <c r="T11943">
        <v>26.58</v>
      </c>
      <c r="U11943">
        <v>24.1</v>
      </c>
      <c r="V11943" t="str">
        <f>VLOOKUP(L11943,'[2]tabela de preços'!$A:$D,4,0)</f>
        <v>UNIFORTE</v>
      </c>
      <c r="W11943" t="str">
        <f>VLOOKUP(L11943,'[2]tabela de preços'!$A:$F,6,0)</f>
        <v>ASSENTOS / SIFÕES</v>
      </c>
      <c r="X11943" t="str">
        <f>VLOOKUP(L11943,'[2]tabela de preços'!$A:$G,7,0)</f>
        <v>IMOBILIÁRIO</v>
      </c>
    </row>
    <row r="11944" spans="1:24" x14ac:dyDescent="0.3">
      <c r="A11944" t="s">
        <v>101</v>
      </c>
      <c r="C11944" t="s">
        <v>5525</v>
      </c>
      <c r="D11944" s="1">
        <v>46113</v>
      </c>
      <c r="E11944" t="s">
        <v>5526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104</v>
      </c>
      <c r="K11944" t="s">
        <v>105</v>
      </c>
      <c r="L11944">
        <v>84250</v>
      </c>
      <c r="M11944" t="s">
        <v>922</v>
      </c>
      <c r="O11944" t="s">
        <v>11</v>
      </c>
      <c r="P11944">
        <v>5403</v>
      </c>
      <c r="Q11944">
        <v>1</v>
      </c>
      <c r="R11944">
        <v>118.9</v>
      </c>
      <c r="S11944">
        <v>118.9</v>
      </c>
      <c r="T11944">
        <v>102.4</v>
      </c>
      <c r="U11944">
        <v>13.88</v>
      </c>
      <c r="V11944" t="str">
        <f>VLOOKUP(L11944,'[2]tabela de preços'!$A:$D,4,0)</f>
        <v>BRASILUX</v>
      </c>
      <c r="W11944" t="str">
        <f>VLOOKUP(L11944,'[2]tabela de preços'!$A:$F,6,0)</f>
        <v>TINTA PAREDE</v>
      </c>
      <c r="X11944" t="str">
        <f>VLOOKUP(L11944,'[2]tabela de preços'!$A:$G,7,0)</f>
        <v>IMOBILIÁRIO</v>
      </c>
    </row>
    <row r="11945" spans="1:24" x14ac:dyDescent="0.3">
      <c r="A11945" t="s">
        <v>101</v>
      </c>
      <c r="C11945" t="s">
        <v>5525</v>
      </c>
      <c r="D11945" s="1">
        <v>46113</v>
      </c>
      <c r="E11945" t="s">
        <v>5526</v>
      </c>
      <c r="F11945">
        <v>9</v>
      </c>
      <c r="G11945">
        <v>236</v>
      </c>
      <c r="H11945" t="str">
        <f>VLOOKUP(G11945,[1]OPERADORES!$A:$B,2,0)</f>
        <v>DANIEL</v>
      </c>
      <c r="I11945" t="s">
        <v>21</v>
      </c>
      <c r="J11945" t="s">
        <v>104</v>
      </c>
      <c r="K11945" t="s">
        <v>105</v>
      </c>
      <c r="L11945">
        <v>5</v>
      </c>
      <c r="M11945" t="s">
        <v>147</v>
      </c>
      <c r="O11945" t="s">
        <v>11</v>
      </c>
      <c r="P11945">
        <v>5102</v>
      </c>
      <c r="Q11945">
        <v>3</v>
      </c>
      <c r="R11945">
        <v>5.3</v>
      </c>
      <c r="S11945">
        <v>15.9</v>
      </c>
      <c r="T11945">
        <v>12.06</v>
      </c>
      <c r="U11945">
        <v>24.15</v>
      </c>
      <c r="V11945" t="str">
        <f>VLOOKUP(L11945,'[2]tabela de preços'!$A:$D,4,0)</f>
        <v>BRILHO ESTOPA</v>
      </c>
      <c r="W11945" t="str">
        <f>VLOOKUP(L11945,'[2]tabela de preços'!$A:$F,6,0)</f>
        <v>ESTOPAS</v>
      </c>
      <c r="X11945" t="str">
        <f>VLOOKUP(L11945,'[2]tabela de preços'!$A:$G,7,0)</f>
        <v>AUTOMOTIVO</v>
      </c>
    </row>
    <row r="11946" spans="1:24" x14ac:dyDescent="0.3">
      <c r="A11946" t="s">
        <v>101</v>
      </c>
      <c r="C11946" t="s">
        <v>5525</v>
      </c>
      <c r="D11946" s="1">
        <v>46113</v>
      </c>
      <c r="E11946" t="s">
        <v>5526</v>
      </c>
      <c r="F11946">
        <v>9</v>
      </c>
      <c r="G11946">
        <v>236</v>
      </c>
      <c r="H11946" t="str">
        <f>VLOOKUP(G11946,[1]OPERADORES!$A:$B,2,0)</f>
        <v>DANIEL</v>
      </c>
      <c r="I11946" t="s">
        <v>21</v>
      </c>
      <c r="J11946" t="s">
        <v>104</v>
      </c>
      <c r="K11946" t="s">
        <v>105</v>
      </c>
      <c r="L11946">
        <v>84419</v>
      </c>
      <c r="M11946" t="s">
        <v>2557</v>
      </c>
      <c r="O11946" t="s">
        <v>11</v>
      </c>
      <c r="P11946">
        <v>5102</v>
      </c>
      <c r="Q11946">
        <v>1</v>
      </c>
      <c r="R11946">
        <v>46.04</v>
      </c>
      <c r="S11946">
        <v>46.04</v>
      </c>
      <c r="T11946">
        <v>34.94</v>
      </c>
      <c r="U11946">
        <v>24.11</v>
      </c>
      <c r="V11946" t="str">
        <f>VLOOKUP(L11946,'[2]tabela de preços'!$A:$D,4,0)</f>
        <v>BRASPLASTICOS</v>
      </c>
      <c r="W11946" t="str">
        <f>VLOOKUP(L11946,'[2]tabela de preços'!$A:$F,6,0)</f>
        <v xml:space="preserve">MASCARAMENTO </v>
      </c>
      <c r="X11946" t="str">
        <f>VLOOKUP(L11946,'[2]tabela de preços'!$A:$G,7,0)</f>
        <v>AUTOMOTIVO</v>
      </c>
    </row>
    <row r="11947" spans="1:24" x14ac:dyDescent="0.3">
      <c r="A11947" t="s">
        <v>101</v>
      </c>
      <c r="C11947" t="s">
        <v>5525</v>
      </c>
      <c r="D11947" s="1">
        <v>46113</v>
      </c>
      <c r="E11947" t="s">
        <v>5526</v>
      </c>
      <c r="F11947">
        <v>9</v>
      </c>
      <c r="G11947">
        <v>236</v>
      </c>
      <c r="H11947" t="str">
        <f>VLOOKUP(G11947,[1]OPERADORES!$A:$B,2,0)</f>
        <v>DANIEL</v>
      </c>
      <c r="I11947" t="s">
        <v>21</v>
      </c>
      <c r="J11947" t="s">
        <v>104</v>
      </c>
      <c r="K11947" t="s">
        <v>105</v>
      </c>
      <c r="L11947">
        <v>84486</v>
      </c>
      <c r="M11947" t="s">
        <v>5527</v>
      </c>
      <c r="O11947" t="s">
        <v>11</v>
      </c>
      <c r="P11947">
        <v>5102</v>
      </c>
      <c r="Q11947">
        <v>5</v>
      </c>
      <c r="R11947">
        <v>7.89</v>
      </c>
      <c r="S11947">
        <v>39.450000000000003</v>
      </c>
      <c r="T11947">
        <v>29.95</v>
      </c>
      <c r="U11947">
        <v>24.08</v>
      </c>
      <c r="V11947" t="str">
        <f>VLOOKUP(L11947,'[2]tabela de preços'!$A:$D,4,0)</f>
        <v>3M</v>
      </c>
      <c r="W11947" t="str">
        <f>VLOOKUP(L11947,'[2]tabela de preços'!$A:$F,6,0)</f>
        <v>OUTRAS FITAS</v>
      </c>
      <c r="X11947" t="str">
        <f>VLOOKUP(L11947,'[2]tabela de preços'!$A:$G,7,0)</f>
        <v>IMOBILIÁRIO</v>
      </c>
    </row>
    <row r="11948" spans="1:24" x14ac:dyDescent="0.3">
      <c r="A11948" t="s">
        <v>101</v>
      </c>
      <c r="C11948" t="s">
        <v>5525</v>
      </c>
      <c r="D11948" s="1">
        <v>46113</v>
      </c>
      <c r="E11948" t="s">
        <v>5526</v>
      </c>
      <c r="F11948">
        <v>9</v>
      </c>
      <c r="G11948">
        <v>236</v>
      </c>
      <c r="H11948" t="str">
        <f>VLOOKUP(G11948,[1]OPERADORES!$A:$B,2,0)</f>
        <v>DANIEL</v>
      </c>
      <c r="I11948" t="s">
        <v>21</v>
      </c>
      <c r="J11948" t="s">
        <v>104</v>
      </c>
      <c r="K11948" t="s">
        <v>105</v>
      </c>
      <c r="L11948">
        <v>84079</v>
      </c>
      <c r="M11948" t="s">
        <v>3809</v>
      </c>
      <c r="O11948" t="s">
        <v>11</v>
      </c>
      <c r="P11948">
        <v>5403</v>
      </c>
      <c r="Q11948">
        <v>1</v>
      </c>
      <c r="R11948">
        <v>96.09</v>
      </c>
      <c r="S11948">
        <v>96.09</v>
      </c>
      <c r="T11948">
        <v>72.94</v>
      </c>
      <c r="U11948">
        <v>24.09</v>
      </c>
      <c r="V11948" t="str">
        <f>VLOOKUP(L11948,'[2]tabela de preços'!$A:$D,4,0)</f>
        <v>BRASILUX</v>
      </c>
      <c r="W11948" t="str">
        <f>VLOOKUP(L11948,'[2]tabela de preços'!$A:$F,6,0)</f>
        <v>ESMALTES</v>
      </c>
      <c r="X11948" t="str">
        <f>VLOOKUP(L11948,'[2]tabela de preços'!$A:$G,7,0)</f>
        <v>INDUSTRIAL</v>
      </c>
    </row>
    <row r="11949" spans="1:24" x14ac:dyDescent="0.3">
      <c r="A11949" t="s">
        <v>101</v>
      </c>
      <c r="C11949" t="s">
        <v>5525</v>
      </c>
      <c r="D11949" s="1">
        <v>46113</v>
      </c>
      <c r="E11949" t="s">
        <v>5526</v>
      </c>
      <c r="F11949">
        <v>9</v>
      </c>
      <c r="G11949">
        <v>236</v>
      </c>
      <c r="H11949" t="str">
        <f>VLOOKUP(G11949,[1]OPERADORES!$A:$B,2,0)</f>
        <v>DANIEL</v>
      </c>
      <c r="I11949" t="s">
        <v>21</v>
      </c>
      <c r="J11949" t="s">
        <v>104</v>
      </c>
      <c r="K11949" t="s">
        <v>105</v>
      </c>
      <c r="L11949">
        <v>84424</v>
      </c>
      <c r="M11949" t="s">
        <v>567</v>
      </c>
      <c r="O11949" t="s">
        <v>11</v>
      </c>
      <c r="P11949">
        <v>5102</v>
      </c>
      <c r="Q11949">
        <v>3</v>
      </c>
      <c r="R11949">
        <v>14.3</v>
      </c>
      <c r="S11949">
        <v>42.9</v>
      </c>
      <c r="T11949">
        <v>32.549999999999997</v>
      </c>
      <c r="U11949">
        <v>24.13</v>
      </c>
      <c r="V11949" t="str">
        <f>VLOOKUP(L11949,'[2]tabela de preços'!$A:$D,4,0)</f>
        <v>ATLAS</v>
      </c>
      <c r="W11949" t="str">
        <f>VLOOKUP(L11949,'[2]tabela de preços'!$A:$F,6,0)</f>
        <v>ROLOS / TRINCHAS / PINCÉIS / ESPÁTULAS</v>
      </c>
      <c r="X11949" t="str">
        <f>VLOOKUP(L11949,'[2]tabela de preços'!$A:$G,7,0)</f>
        <v>IMOBILIÁRIO</v>
      </c>
    </row>
    <row r="11950" spans="1:24" x14ac:dyDescent="0.3">
      <c r="A11950" t="s">
        <v>101</v>
      </c>
      <c r="C11950" t="s">
        <v>5525</v>
      </c>
      <c r="D11950" s="1">
        <v>46113</v>
      </c>
      <c r="E11950" t="s">
        <v>5526</v>
      </c>
      <c r="F11950">
        <v>9</v>
      </c>
      <c r="G11950">
        <v>236</v>
      </c>
      <c r="H11950" t="str">
        <f>VLOOKUP(G11950,[1]OPERADORES!$A:$B,2,0)</f>
        <v>DANIEL</v>
      </c>
      <c r="I11950" t="s">
        <v>21</v>
      </c>
      <c r="J11950" t="s">
        <v>104</v>
      </c>
      <c r="K11950" t="s">
        <v>105</v>
      </c>
      <c r="L11950">
        <v>84560</v>
      </c>
      <c r="M11950" t="s">
        <v>118</v>
      </c>
      <c r="O11950" t="s">
        <v>11</v>
      </c>
      <c r="P11950">
        <v>5102</v>
      </c>
      <c r="Q11950">
        <v>1</v>
      </c>
      <c r="R11950">
        <v>54.19</v>
      </c>
      <c r="S11950">
        <v>54.19</v>
      </c>
      <c r="T11950">
        <v>41.13</v>
      </c>
      <c r="U11950">
        <v>24.1</v>
      </c>
      <c r="V11950" t="str">
        <f>VLOOKUP(L11950,'[2]tabela de preços'!$A:$D,4,0)</f>
        <v>BRASILUX</v>
      </c>
      <c r="W11950" t="str">
        <f>VLOOKUP(L11950,'[2]tabela de preços'!$A:$F,6,0)</f>
        <v>THINNER DE LIMPEZA</v>
      </c>
      <c r="X11950" t="str">
        <f>VLOOKUP(L11950,'[2]tabela de preços'!$A:$G,7,0)</f>
        <v>THINNER</v>
      </c>
    </row>
    <row r="11951" spans="1:24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10226</v>
      </c>
      <c r="M11951" t="s">
        <v>145</v>
      </c>
      <c r="O11951" t="s">
        <v>11</v>
      </c>
      <c r="P11951">
        <v>6102</v>
      </c>
      <c r="Q11951">
        <v>20</v>
      </c>
      <c r="R11951">
        <v>2.79</v>
      </c>
      <c r="S11951">
        <v>55.8</v>
      </c>
      <c r="T11951">
        <v>46.4</v>
      </c>
      <c r="U11951">
        <v>16.850000000000001</v>
      </c>
      <c r="V11951" t="str">
        <f>VLOOKUP(L11951,'[2]tabela de preços'!$A:$D,4,0)</f>
        <v>NORTON</v>
      </c>
      <c r="W11951" t="str">
        <f>VLOOKUP(L11951,'[2]tabela de preços'!$A:$F,6,0)</f>
        <v xml:space="preserve">DISCOS / LIXAS / ABRASIVOS </v>
      </c>
      <c r="X11951" t="str">
        <f>VLOOKUP(L11951,'[2]tabela de preços'!$A:$G,7,0)</f>
        <v>AUTOMOTIVO</v>
      </c>
    </row>
    <row r="11952" spans="1:24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24248</v>
      </c>
      <c r="M11952" t="s">
        <v>107</v>
      </c>
      <c r="O11952" t="s">
        <v>11</v>
      </c>
      <c r="P11952">
        <v>6102</v>
      </c>
      <c r="Q11952">
        <v>6</v>
      </c>
      <c r="R11952">
        <v>8.9</v>
      </c>
      <c r="S11952">
        <v>53.4</v>
      </c>
      <c r="T11952">
        <v>40.08</v>
      </c>
      <c r="U11952">
        <v>24.94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x14ac:dyDescent="0.3">
      <c r="A11953" t="s">
        <v>123</v>
      </c>
      <c r="C11953" t="s">
        <v>5579</v>
      </c>
      <c r="D11953" s="1">
        <v>46118</v>
      </c>
      <c r="E11953" t="s">
        <v>5580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85621</v>
      </c>
      <c r="M11953" t="s">
        <v>1656</v>
      </c>
      <c r="O11953" t="s">
        <v>11</v>
      </c>
      <c r="P11953">
        <v>6102</v>
      </c>
      <c r="Q11953">
        <v>2</v>
      </c>
      <c r="R11953">
        <v>16.18</v>
      </c>
      <c r="S11953">
        <v>32.36</v>
      </c>
      <c r="T11953">
        <v>24.56</v>
      </c>
      <c r="U11953">
        <v>24.1</v>
      </c>
      <c r="V11953" t="str">
        <f>VLOOKUP(L11953,'[2]tabela de preços'!$A:$D,4,0)</f>
        <v>ADERE</v>
      </c>
      <c r="W11953" t="str">
        <f>VLOOKUP(L11953,'[2]tabela de preços'!$A:$F,6,0)</f>
        <v xml:space="preserve">FITA DE USO GERAL </v>
      </c>
      <c r="X11953" t="str">
        <f>VLOOKUP(L11953,'[2]tabela de preços'!$A:$G,7,0)</f>
        <v>IMOBILIÁRIO</v>
      </c>
    </row>
    <row r="11954" spans="1:24" x14ac:dyDescent="0.3">
      <c r="A11954" t="s">
        <v>123</v>
      </c>
      <c r="C11954" t="s">
        <v>5579</v>
      </c>
      <c r="D11954" s="1">
        <v>46118</v>
      </c>
      <c r="E11954" t="s">
        <v>5580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126</v>
      </c>
      <c r="J11954" t="s">
        <v>127</v>
      </c>
      <c r="K11954" t="s">
        <v>128</v>
      </c>
      <c r="L11954">
        <v>10277</v>
      </c>
      <c r="M11954" t="s">
        <v>135</v>
      </c>
      <c r="O11954" t="s">
        <v>11</v>
      </c>
      <c r="P11954">
        <v>6102</v>
      </c>
      <c r="Q11954">
        <v>6</v>
      </c>
      <c r="R11954">
        <v>16.97</v>
      </c>
      <c r="S11954">
        <v>101.82</v>
      </c>
      <c r="T11954">
        <v>77.28</v>
      </c>
      <c r="U11954">
        <v>24.1</v>
      </c>
      <c r="V11954" t="str">
        <f>VLOOKUP(L11954,'[2]tabela de preços'!$A:$D,4,0)</f>
        <v>RETOQUE</v>
      </c>
      <c r="W11954" t="str">
        <f>VLOOKUP(L11954,'[2]tabela de preços'!$A:$F,6,0)</f>
        <v xml:space="preserve">COLA  PLÁSTICA </v>
      </c>
      <c r="X11954" t="str">
        <f>VLOOKUP(L11954,'[2]tabela de preços'!$A:$G,7,0)</f>
        <v>AUTOMOTIVO</v>
      </c>
    </row>
    <row r="11955" spans="1:24" x14ac:dyDescent="0.3">
      <c r="A11955" t="s">
        <v>123</v>
      </c>
      <c r="C11955" t="s">
        <v>5579</v>
      </c>
      <c r="D11955" s="1">
        <v>46118</v>
      </c>
      <c r="E11955" t="s">
        <v>5580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126</v>
      </c>
      <c r="J11955" t="s">
        <v>127</v>
      </c>
      <c r="K11955" t="s">
        <v>128</v>
      </c>
      <c r="L11955">
        <v>20318</v>
      </c>
      <c r="M11955" t="s">
        <v>136</v>
      </c>
      <c r="O11955" t="s">
        <v>11</v>
      </c>
      <c r="P11955">
        <v>6403</v>
      </c>
      <c r="Q11955">
        <v>2</v>
      </c>
      <c r="R11955">
        <v>33.83</v>
      </c>
      <c r="S11955">
        <v>67.66</v>
      </c>
      <c r="T11955">
        <v>50</v>
      </c>
      <c r="U11955">
        <v>26.1</v>
      </c>
      <c r="V11955" t="str">
        <f>VLOOKUP(L11955,'[2]tabela de preços'!$A:$D,4,0)</f>
        <v>SHERWIN WILLIAMS</v>
      </c>
      <c r="W11955" t="str">
        <f>VLOOKUP(L11955,'[2]tabela de preços'!$A:$F,6,0)</f>
        <v>TINTAS POLIÉSTER</v>
      </c>
      <c r="X11955" t="str">
        <f>VLOOKUP(L11955,'[2]tabela de preços'!$A:$G,7,0)</f>
        <v>AUTOMOTIVO</v>
      </c>
    </row>
    <row r="11956" spans="1:24" x14ac:dyDescent="0.3">
      <c r="A11956" t="s">
        <v>123</v>
      </c>
      <c r="C11956" t="s">
        <v>5579</v>
      </c>
      <c r="D11956" s="1">
        <v>46118</v>
      </c>
      <c r="E11956" t="s">
        <v>5580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126</v>
      </c>
      <c r="J11956" t="s">
        <v>127</v>
      </c>
      <c r="K11956" t="s">
        <v>128</v>
      </c>
      <c r="L11956">
        <v>20846</v>
      </c>
      <c r="M11956" t="s">
        <v>163</v>
      </c>
      <c r="O11956" t="s">
        <v>11</v>
      </c>
      <c r="P11956">
        <v>6102</v>
      </c>
      <c r="Q11956">
        <v>2</v>
      </c>
      <c r="R11956">
        <v>31.87</v>
      </c>
      <c r="S11956">
        <v>63.74</v>
      </c>
      <c r="T11956">
        <v>50.16</v>
      </c>
      <c r="U11956">
        <v>21.31</v>
      </c>
      <c r="V11956" t="str">
        <f>VLOOKUP(L11956,'[2]tabela de preços'!$A:$D,4,0)</f>
        <v>SHERWIN WILLIAMS</v>
      </c>
      <c r="W11956" t="str">
        <f>VLOOKUP(L11956,'[2]tabela de preços'!$A:$F,6,0)</f>
        <v>TINTAS POLIÉSTER</v>
      </c>
      <c r="X11956" t="str">
        <f>VLOOKUP(L11956,'[2]tabela de preços'!$A:$G,7,0)</f>
        <v>AUTOMOTIVO</v>
      </c>
    </row>
    <row r="11957" spans="1:24" x14ac:dyDescent="0.3">
      <c r="A11957" t="s">
        <v>123</v>
      </c>
      <c r="C11957" t="s">
        <v>5579</v>
      </c>
      <c r="D11957" s="1">
        <v>46118</v>
      </c>
      <c r="E11957" t="s">
        <v>5580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126</v>
      </c>
      <c r="J11957" t="s">
        <v>127</v>
      </c>
      <c r="K11957" t="s">
        <v>128</v>
      </c>
      <c r="L11957">
        <v>20817</v>
      </c>
      <c r="M11957" t="s">
        <v>153</v>
      </c>
      <c r="O11957" t="s">
        <v>11</v>
      </c>
      <c r="P11957">
        <v>6102</v>
      </c>
      <c r="Q11957">
        <v>2</v>
      </c>
      <c r="R11957">
        <v>24.53</v>
      </c>
      <c r="S11957">
        <v>49.06</v>
      </c>
      <c r="T11957">
        <v>37.24</v>
      </c>
      <c r="U11957">
        <v>24.09</v>
      </c>
      <c r="V11957" t="str">
        <f>VLOOKUP(L11957,'[2]tabela de preços'!$A:$D,4,0)</f>
        <v>AUTO AMERICA</v>
      </c>
      <c r="W11957" t="str">
        <f>VLOOKUP(L11957,'[2]tabela de preços'!$A:$F,6,0)</f>
        <v>MASSA DE POLIR</v>
      </c>
      <c r="X11957" t="str">
        <f>VLOOKUP(L11957,'[2]tabela de preços'!$A:$G,7,0)</f>
        <v>AUTOMOTIVO</v>
      </c>
    </row>
    <row r="11958" spans="1:24" x14ac:dyDescent="0.3">
      <c r="A11958" t="s">
        <v>123</v>
      </c>
      <c r="C11958" t="s">
        <v>5579</v>
      </c>
      <c r="D11958" s="1">
        <v>46118</v>
      </c>
      <c r="E11958" t="s">
        <v>5580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126</v>
      </c>
      <c r="J11958" t="s">
        <v>127</v>
      </c>
      <c r="K11958" t="s">
        <v>128</v>
      </c>
      <c r="L11958">
        <v>21078</v>
      </c>
      <c r="M11958" t="s">
        <v>141</v>
      </c>
      <c r="O11958" t="s">
        <v>11</v>
      </c>
      <c r="P11958">
        <v>6102</v>
      </c>
      <c r="Q11958">
        <v>6</v>
      </c>
      <c r="R11958">
        <v>23.49</v>
      </c>
      <c r="S11958">
        <v>140.94</v>
      </c>
      <c r="T11958">
        <v>113.04</v>
      </c>
      <c r="U11958">
        <v>19.8</v>
      </c>
      <c r="V11958" t="str">
        <f>VLOOKUP(L11958,'[2]tabela de preços'!$A:$D,4,0)</f>
        <v>SHERWIN WILLIAMS</v>
      </c>
      <c r="W11958" t="str">
        <f>VLOOKUP(L11958,'[2]tabela de preços'!$A:$F,6,0)</f>
        <v>MASSA POLIÉSTER</v>
      </c>
      <c r="X11958" t="str">
        <f>VLOOKUP(L11958,'[2]tabela de preços'!$A:$G,7,0)</f>
        <v>AUTOMOTIVO</v>
      </c>
    </row>
    <row r="11959" spans="1:24" x14ac:dyDescent="0.3">
      <c r="A11959" t="s">
        <v>123</v>
      </c>
      <c r="C11959" t="s">
        <v>5579</v>
      </c>
      <c r="D11959" s="1">
        <v>46118</v>
      </c>
      <c r="E11959" t="s">
        <v>5580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126</v>
      </c>
      <c r="J11959" t="s">
        <v>127</v>
      </c>
      <c r="K11959" t="s">
        <v>128</v>
      </c>
      <c r="L11959">
        <v>24247</v>
      </c>
      <c r="M11959" t="s">
        <v>160</v>
      </c>
      <c r="O11959" t="s">
        <v>11</v>
      </c>
      <c r="P11959">
        <v>6403</v>
      </c>
      <c r="Q11959">
        <v>6</v>
      </c>
      <c r="R11959">
        <v>20.9</v>
      </c>
      <c r="S11959">
        <v>125.4</v>
      </c>
      <c r="T11959">
        <v>103.86</v>
      </c>
      <c r="U11959">
        <v>17.18</v>
      </c>
      <c r="V11959" t="str">
        <f>VLOOKUP(L11959,'[2]tabela de preços'!$A:$D,4,0)</f>
        <v>SHERWIN WILLIAMS</v>
      </c>
      <c r="W11959" t="str">
        <f>VLOOKUP(L11959,'[2]tabela de preços'!$A:$F,6,0)</f>
        <v>PRIMER AUTOMOTIVO</v>
      </c>
      <c r="X11959" t="str">
        <f>VLOOKUP(L11959,'[2]tabela de preços'!$A:$G,7,0)</f>
        <v>AUTOMOTIVO</v>
      </c>
    </row>
    <row r="11960" spans="1:24" x14ac:dyDescent="0.3">
      <c r="A11960" t="s">
        <v>123</v>
      </c>
      <c r="C11960" t="s">
        <v>5581</v>
      </c>
      <c r="D11960" s="1">
        <v>46118</v>
      </c>
      <c r="E11960" t="s">
        <v>5582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126</v>
      </c>
      <c r="J11960" t="s">
        <v>127</v>
      </c>
      <c r="K11960" t="s">
        <v>128</v>
      </c>
      <c r="L11960">
        <v>10243</v>
      </c>
      <c r="M11960" t="s">
        <v>83</v>
      </c>
      <c r="O11960" t="s">
        <v>11</v>
      </c>
      <c r="P11960">
        <v>6102</v>
      </c>
      <c r="Q11960">
        <v>50</v>
      </c>
      <c r="R11960">
        <v>2.79</v>
      </c>
      <c r="S11960">
        <v>139.5</v>
      </c>
      <c r="T11960">
        <v>96.5</v>
      </c>
      <c r="U11960">
        <v>30.82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x14ac:dyDescent="0.3">
      <c r="A11961" t="s">
        <v>123</v>
      </c>
      <c r="C11961" t="s">
        <v>5978</v>
      </c>
      <c r="D11961" s="1">
        <v>46125</v>
      </c>
      <c r="E11961" t="s">
        <v>5979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126</v>
      </c>
      <c r="J11961" t="s">
        <v>127</v>
      </c>
      <c r="K11961" t="s">
        <v>128</v>
      </c>
      <c r="L11961">
        <v>23580</v>
      </c>
      <c r="M11961" t="s">
        <v>115</v>
      </c>
      <c r="O11961" t="s">
        <v>11</v>
      </c>
      <c r="P11961">
        <v>6102</v>
      </c>
      <c r="Q11961">
        <v>10</v>
      </c>
      <c r="R11961">
        <v>0.48</v>
      </c>
      <c r="S11961">
        <v>4.8</v>
      </c>
      <c r="T11961">
        <v>3.6</v>
      </c>
      <c r="U11961">
        <v>25</v>
      </c>
      <c r="V11961" t="str">
        <f>VLOOKUP(L11961,'[2]tabela de preços'!$A:$D,4,0)</f>
        <v>RENOVA COADORES</v>
      </c>
      <c r="W11961" t="str">
        <f>VLOOKUP(L11961,'[2]tabela de preços'!$A:$F,6,0)</f>
        <v>COADORES</v>
      </c>
      <c r="X11961" t="str">
        <f>VLOOKUP(L11961,'[2]tabela de preços'!$A:$G,7,0)</f>
        <v>AUTOMOTIVO</v>
      </c>
    </row>
    <row r="11962" spans="1:24" x14ac:dyDescent="0.3">
      <c r="A11962" t="s">
        <v>123</v>
      </c>
      <c r="C11962" t="s">
        <v>5978</v>
      </c>
      <c r="D11962" s="1">
        <v>46125</v>
      </c>
      <c r="E11962" t="s">
        <v>5979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126</v>
      </c>
      <c r="J11962" t="s">
        <v>127</v>
      </c>
      <c r="K11962" t="s">
        <v>128</v>
      </c>
      <c r="L11962">
        <v>84557</v>
      </c>
      <c r="M11962" t="s">
        <v>116</v>
      </c>
      <c r="O11962" t="s">
        <v>11</v>
      </c>
      <c r="P11962">
        <v>6102</v>
      </c>
      <c r="Q11962">
        <v>12</v>
      </c>
      <c r="R11962">
        <v>17.98</v>
      </c>
      <c r="S11962">
        <v>215.76</v>
      </c>
      <c r="T11962">
        <v>175.92</v>
      </c>
      <c r="U11962">
        <v>18.46</v>
      </c>
      <c r="V11962" t="str">
        <f>VLOOKUP(L11962,'[2]tabela de preços'!$A:$D,4,0)</f>
        <v>BRASILUX</v>
      </c>
      <c r="W11962" t="str">
        <f>VLOOKUP(L11962,'[2]tabela de preços'!$A:$F,6,0)</f>
        <v>DILUENTE</v>
      </c>
      <c r="X11962" t="str">
        <f>VLOOKUP(L11962,'[2]tabela de preços'!$A:$G,7,0)</f>
        <v>AUTOMOTIVO</v>
      </c>
    </row>
    <row r="11963" spans="1:24" x14ac:dyDescent="0.3">
      <c r="A11963" t="s">
        <v>123</v>
      </c>
      <c r="C11963" t="s">
        <v>5978</v>
      </c>
      <c r="D11963" s="1">
        <v>46125</v>
      </c>
      <c r="E11963" t="s">
        <v>5979</v>
      </c>
      <c r="F11963">
        <v>9</v>
      </c>
      <c r="G11963">
        <v>174</v>
      </c>
      <c r="H11963" t="str">
        <f>VLOOKUP(G11963,[1]OPERADORES!$A:$B,2,0)</f>
        <v>MIRIÃ LOBATO RODRIGUES</v>
      </c>
      <c r="I11963" t="s">
        <v>126</v>
      </c>
      <c r="J11963" t="s">
        <v>127</v>
      </c>
      <c r="K11963" t="s">
        <v>128</v>
      </c>
      <c r="L11963">
        <v>10230</v>
      </c>
      <c r="M11963" t="s">
        <v>193</v>
      </c>
      <c r="O11963" t="s">
        <v>11</v>
      </c>
      <c r="P11963">
        <v>6102</v>
      </c>
      <c r="Q11963">
        <v>10</v>
      </c>
      <c r="R11963">
        <v>3.06</v>
      </c>
      <c r="S11963">
        <v>30.6</v>
      </c>
      <c r="T11963">
        <v>23.2</v>
      </c>
      <c r="U11963">
        <v>24.18</v>
      </c>
      <c r="V11963" t="str">
        <f>VLOOKUP(L11963,'[2]tabela de preços'!$A:$D,4,0)</f>
        <v>NORTON</v>
      </c>
      <c r="W11963" t="str">
        <f>VLOOKUP(L11963,'[2]tabela de preços'!$A:$F,6,0)</f>
        <v xml:space="preserve">DISCOS / LIXAS / ABRASIVOS </v>
      </c>
      <c r="X11963" t="str">
        <f>VLOOKUP(L11963,'[2]tabela de preços'!$A:$G,7,0)</f>
        <v>AUTOMOTIVO</v>
      </c>
    </row>
    <row r="11964" spans="1:24" x14ac:dyDescent="0.3">
      <c r="A11964" t="s">
        <v>123</v>
      </c>
      <c r="C11964" t="s">
        <v>5978</v>
      </c>
      <c r="D11964" s="1">
        <v>46125</v>
      </c>
      <c r="E11964" t="s">
        <v>5979</v>
      </c>
      <c r="F11964">
        <v>9</v>
      </c>
      <c r="G11964">
        <v>174</v>
      </c>
      <c r="H11964" t="str">
        <f>VLOOKUP(G11964,[1]OPERADORES!$A:$B,2,0)</f>
        <v>MIRIÃ LOBATO RODRIGUES</v>
      </c>
      <c r="I11964" t="s">
        <v>126</v>
      </c>
      <c r="J11964" t="s">
        <v>127</v>
      </c>
      <c r="K11964" t="s">
        <v>128</v>
      </c>
      <c r="L11964">
        <v>10232</v>
      </c>
      <c r="M11964" t="s">
        <v>134</v>
      </c>
      <c r="O11964" t="s">
        <v>11</v>
      </c>
      <c r="P11964">
        <v>6102</v>
      </c>
      <c r="Q11964">
        <v>10</v>
      </c>
      <c r="R11964">
        <v>2.97</v>
      </c>
      <c r="S11964">
        <v>29.7</v>
      </c>
      <c r="T11964">
        <v>22.5</v>
      </c>
      <c r="U11964">
        <v>24.24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123</v>
      </c>
      <c r="C11965" t="s">
        <v>5978</v>
      </c>
      <c r="D11965" s="1">
        <v>46125</v>
      </c>
      <c r="E11965" t="s">
        <v>5979</v>
      </c>
      <c r="F11965">
        <v>9</v>
      </c>
      <c r="G11965">
        <v>174</v>
      </c>
      <c r="H11965" t="str">
        <f>VLOOKUP(G11965,[1]OPERADORES!$A:$B,2,0)</f>
        <v>MIRIÃ LOBATO RODRIGUES</v>
      </c>
      <c r="I11965" t="s">
        <v>126</v>
      </c>
      <c r="J11965" t="s">
        <v>127</v>
      </c>
      <c r="K11965" t="s">
        <v>128</v>
      </c>
      <c r="L11965">
        <v>20245</v>
      </c>
      <c r="M11965" t="s">
        <v>146</v>
      </c>
      <c r="O11965" t="s">
        <v>11</v>
      </c>
      <c r="P11965">
        <v>6102</v>
      </c>
      <c r="Q11965">
        <v>10</v>
      </c>
      <c r="R11965">
        <v>1.78</v>
      </c>
      <c r="S11965">
        <v>17.8</v>
      </c>
      <c r="T11965">
        <v>13.5</v>
      </c>
      <c r="U11965">
        <v>24.16</v>
      </c>
      <c r="V11965" t="str">
        <f>VLOOKUP(L11965,'[2]tabela de preços'!$A:$D,4,0)</f>
        <v>ATLAS</v>
      </c>
      <c r="W11965" t="str">
        <f>VLOOKUP(L11965,'[2]tabela de preços'!$A:$F,6,0)</f>
        <v>APLICADORES / ADAPTADORES / ENGATES / SUPORTES</v>
      </c>
      <c r="X11965" t="str">
        <f>VLOOKUP(L11965,'[2]tabela de preços'!$A:$G,7,0)</f>
        <v>AUTOMOTIVO</v>
      </c>
    </row>
    <row r="11966" spans="1:24" x14ac:dyDescent="0.3">
      <c r="A11966" t="s">
        <v>123</v>
      </c>
      <c r="C11966" t="s">
        <v>5978</v>
      </c>
      <c r="D11966" s="1">
        <v>46125</v>
      </c>
      <c r="E11966" t="s">
        <v>5979</v>
      </c>
      <c r="F11966">
        <v>9</v>
      </c>
      <c r="G11966">
        <v>174</v>
      </c>
      <c r="H11966" t="str">
        <f>VLOOKUP(G11966,[1]OPERADORES!$A:$B,2,0)</f>
        <v>MIRIÃ LOBATO RODRIGUES</v>
      </c>
      <c r="I11966" t="s">
        <v>126</v>
      </c>
      <c r="J11966" t="s">
        <v>127</v>
      </c>
      <c r="K11966" t="s">
        <v>128</v>
      </c>
      <c r="L11966">
        <v>20431</v>
      </c>
      <c r="M11966" t="s">
        <v>5332</v>
      </c>
      <c r="O11966" t="s">
        <v>11</v>
      </c>
      <c r="P11966">
        <v>6403</v>
      </c>
      <c r="Q11966">
        <v>6</v>
      </c>
      <c r="R11966">
        <v>37.9</v>
      </c>
      <c r="S11966">
        <v>227.4</v>
      </c>
      <c r="T11966">
        <v>177</v>
      </c>
      <c r="U11966">
        <v>22.16</v>
      </c>
      <c r="V11966" t="str">
        <f>VLOOKUP(L11966,'[2]tabela de preços'!$A:$D,4,0)</f>
        <v>SHERWIN WILLIAMS</v>
      </c>
      <c r="W11966" t="str">
        <f>VLOOKUP(L11966,'[2]tabela de preços'!$A:$F,6,0)</f>
        <v>VERNIZ AUTOMOTIVO</v>
      </c>
      <c r="X11966" t="str">
        <f>VLOOKUP(L11966,'[2]tabela de preços'!$A:$G,7,0)</f>
        <v>AUTOMOTIVO</v>
      </c>
    </row>
    <row r="11967" spans="1:24" x14ac:dyDescent="0.3">
      <c r="A11967" t="s">
        <v>123</v>
      </c>
      <c r="C11967" t="s">
        <v>5978</v>
      </c>
      <c r="D11967" s="1">
        <v>46125</v>
      </c>
      <c r="E11967" t="s">
        <v>5979</v>
      </c>
      <c r="F11967">
        <v>9</v>
      </c>
      <c r="G11967">
        <v>174</v>
      </c>
      <c r="H11967" t="str">
        <f>VLOOKUP(G11967,[1]OPERADORES!$A:$B,2,0)</f>
        <v>MIRIÃ LOBATO RODRIGUES</v>
      </c>
      <c r="I11967" t="s">
        <v>126</v>
      </c>
      <c r="J11967" t="s">
        <v>127</v>
      </c>
      <c r="K11967" t="s">
        <v>128</v>
      </c>
      <c r="L11967">
        <v>20325</v>
      </c>
      <c r="M11967" t="s">
        <v>150</v>
      </c>
      <c r="O11967" t="s">
        <v>11</v>
      </c>
      <c r="P11967">
        <v>6403</v>
      </c>
      <c r="Q11967">
        <v>1</v>
      </c>
      <c r="R11967">
        <v>31.64</v>
      </c>
      <c r="S11967">
        <v>31.64</v>
      </c>
      <c r="T11967">
        <v>23.39</v>
      </c>
      <c r="U11967">
        <v>26.07</v>
      </c>
      <c r="V11967" t="str">
        <f>VLOOKUP(L11967,'[2]tabela de preços'!$A:$D,4,0)</f>
        <v>SHERWIN WILLIAMS</v>
      </c>
      <c r="W11967" t="str">
        <f>VLOOKUP(L11967,'[2]tabela de preços'!$A:$F,6,0)</f>
        <v>TINTAS POLIÉSTER</v>
      </c>
      <c r="X11967" t="str">
        <f>VLOOKUP(L11967,'[2]tabela de preços'!$A:$G,7,0)</f>
        <v>AUTOMOTIVO</v>
      </c>
    </row>
    <row r="11968" spans="1:24" x14ac:dyDescent="0.3">
      <c r="A11968" t="s">
        <v>123</v>
      </c>
      <c r="C11968" t="s">
        <v>5978</v>
      </c>
      <c r="D11968" s="1">
        <v>46125</v>
      </c>
      <c r="E11968" t="s">
        <v>5979</v>
      </c>
      <c r="F11968">
        <v>9</v>
      </c>
      <c r="G11968">
        <v>174</v>
      </c>
      <c r="H11968" t="str">
        <f>VLOOKUP(G11968,[1]OPERADORES!$A:$B,2,0)</f>
        <v>MIRIÃ LOBATO RODRIGUES</v>
      </c>
      <c r="I11968" t="s">
        <v>126</v>
      </c>
      <c r="J11968" t="s">
        <v>127</v>
      </c>
      <c r="K11968" t="s">
        <v>128</v>
      </c>
      <c r="L11968">
        <v>13</v>
      </c>
      <c r="M11968" t="s">
        <v>5260</v>
      </c>
      <c r="O11968" t="s">
        <v>11</v>
      </c>
      <c r="P11968">
        <v>6102</v>
      </c>
      <c r="Q11968">
        <v>10</v>
      </c>
      <c r="R11968">
        <v>5.69</v>
      </c>
      <c r="S11968">
        <v>56.9</v>
      </c>
      <c r="T11968">
        <v>41.6</v>
      </c>
      <c r="U11968">
        <v>26.89</v>
      </c>
      <c r="V11968" t="str">
        <f>VLOOKUP(L11968,'[2]tabela de preços'!$A:$D,4,0)</f>
        <v>3M</v>
      </c>
      <c r="W11968" t="str">
        <f>VLOOKUP(L11968,'[2]tabela de preços'!$A:$F,6,0)</f>
        <v>LIXA DÁGUA</v>
      </c>
      <c r="X11968" t="str">
        <f>VLOOKUP(L11968,'[2]tabela de preços'!$A:$G,7,0)</f>
        <v>AUTOMOTIVO</v>
      </c>
    </row>
    <row r="11969" spans="1:24" x14ac:dyDescent="0.3">
      <c r="A11969" t="s">
        <v>123</v>
      </c>
      <c r="C11969" t="s">
        <v>5978</v>
      </c>
      <c r="D11969" s="1">
        <v>46125</v>
      </c>
      <c r="E11969" t="s">
        <v>5979</v>
      </c>
      <c r="F11969">
        <v>9</v>
      </c>
      <c r="G11969">
        <v>174</v>
      </c>
      <c r="H11969" t="str">
        <f>VLOOKUP(G11969,[1]OPERADORES!$A:$B,2,0)</f>
        <v>MIRIÃ LOBATO RODRIGUES</v>
      </c>
      <c r="I11969" t="s">
        <v>126</v>
      </c>
      <c r="J11969" t="s">
        <v>127</v>
      </c>
      <c r="K11969" t="s">
        <v>128</v>
      </c>
      <c r="L11969">
        <v>16</v>
      </c>
      <c r="M11969" t="s">
        <v>5334</v>
      </c>
      <c r="O11969" t="s">
        <v>11</v>
      </c>
      <c r="P11969">
        <v>6102</v>
      </c>
      <c r="Q11969">
        <v>5</v>
      </c>
      <c r="R11969">
        <v>2.9</v>
      </c>
      <c r="S11969">
        <v>14.5</v>
      </c>
      <c r="T11969">
        <v>11</v>
      </c>
      <c r="U11969">
        <v>24.14</v>
      </c>
      <c r="V11969" t="str">
        <f>VLOOKUP(L11969,'[2]tabela de preços'!$A:$D,4,0)</f>
        <v>3M</v>
      </c>
      <c r="W11969" t="str">
        <f>VLOOKUP(L11969,'[2]tabela de preços'!$A:$F,6,0)</f>
        <v>LIXA DÁGUA</v>
      </c>
      <c r="X11969" t="str">
        <f>VLOOKUP(L11969,'[2]tabela de preços'!$A:$G,7,0)</f>
        <v>AUTOMOTIVO</v>
      </c>
    </row>
    <row r="11970" spans="1:24" x14ac:dyDescent="0.3">
      <c r="A11970" t="s">
        <v>123</v>
      </c>
      <c r="C11970" t="s">
        <v>5978</v>
      </c>
      <c r="D11970" s="1">
        <v>46125</v>
      </c>
      <c r="E11970" t="s">
        <v>5979</v>
      </c>
      <c r="F11970">
        <v>9</v>
      </c>
      <c r="G11970">
        <v>174</v>
      </c>
      <c r="H11970" t="str">
        <f>VLOOKUP(G11970,[1]OPERADORES!$A:$B,2,0)</f>
        <v>MIRIÃ LOBATO RODRIGUES</v>
      </c>
      <c r="I11970" t="s">
        <v>126</v>
      </c>
      <c r="J11970" t="s">
        <v>127</v>
      </c>
      <c r="K11970" t="s">
        <v>128</v>
      </c>
      <c r="L11970">
        <v>20817</v>
      </c>
      <c r="M11970" t="s">
        <v>153</v>
      </c>
      <c r="O11970" t="s">
        <v>11</v>
      </c>
      <c r="P11970">
        <v>6102</v>
      </c>
      <c r="Q11970">
        <v>3</v>
      </c>
      <c r="R11970">
        <v>24.53</v>
      </c>
      <c r="S11970">
        <v>73.59</v>
      </c>
      <c r="T11970">
        <v>55.86</v>
      </c>
      <c r="U11970">
        <v>24.09</v>
      </c>
      <c r="V11970" t="str">
        <f>VLOOKUP(L11970,'[2]tabela de preços'!$A:$D,4,0)</f>
        <v>AUTO AMERICA</v>
      </c>
      <c r="W11970" t="str">
        <f>VLOOKUP(L11970,'[2]tabela de preços'!$A:$F,6,0)</f>
        <v>MASSA DE POLIR</v>
      </c>
      <c r="X11970" t="str">
        <f>VLOOKUP(L11970,'[2]tabela de preços'!$A:$G,7,0)</f>
        <v>AUTOMOTIVO</v>
      </c>
    </row>
    <row r="11971" spans="1:24" x14ac:dyDescent="0.3">
      <c r="A11971" t="s">
        <v>123</v>
      </c>
      <c r="C11971" t="s">
        <v>5980</v>
      </c>
      <c r="D11971" s="1">
        <v>46125</v>
      </c>
      <c r="E11971" t="s">
        <v>5981</v>
      </c>
      <c r="F11971">
        <v>9</v>
      </c>
      <c r="G11971">
        <v>174</v>
      </c>
      <c r="H11971" t="str">
        <f>VLOOKUP(G11971,[1]OPERADORES!$A:$B,2,0)</f>
        <v>MIRIÃ LOBATO RODRIGUES</v>
      </c>
      <c r="I11971" t="s">
        <v>126</v>
      </c>
      <c r="J11971" t="s">
        <v>127</v>
      </c>
      <c r="K11971" t="s">
        <v>128</v>
      </c>
      <c r="L11971">
        <v>20099</v>
      </c>
      <c r="M11971" t="s">
        <v>1308</v>
      </c>
      <c r="O11971" t="s">
        <v>11</v>
      </c>
      <c r="P11971">
        <v>6403</v>
      </c>
      <c r="Q11971">
        <v>2</v>
      </c>
      <c r="R11971">
        <v>14.77</v>
      </c>
      <c r="S11971">
        <v>29.54</v>
      </c>
      <c r="T11971">
        <v>22.42</v>
      </c>
      <c r="U11971">
        <v>24.1</v>
      </c>
      <c r="V11971" t="str">
        <f>VLOOKUP(L11971,'[2]tabela de preços'!$A:$D,4,0)</f>
        <v>MAXI RUBBER</v>
      </c>
      <c r="W11971" t="str">
        <f>VLOOKUP(L11971,'[2]tabela de preços'!$A:$F,6,0)</f>
        <v>BATIDA DE PEDRA</v>
      </c>
      <c r="X11971" t="str">
        <f>VLOOKUP(L11971,'[2]tabela de preços'!$A:$G,7,0)</f>
        <v>AUTOMOTIVO</v>
      </c>
    </row>
    <row r="11972" spans="1:24" x14ac:dyDescent="0.3">
      <c r="A11972" t="s">
        <v>178</v>
      </c>
      <c r="C11972" t="s">
        <v>5583</v>
      </c>
      <c r="D11972" s="1">
        <v>46118</v>
      </c>
      <c r="E11972" t="s">
        <v>5584</v>
      </c>
      <c r="F11972">
        <v>9</v>
      </c>
      <c r="G11972">
        <v>174</v>
      </c>
      <c r="H11972" t="str">
        <f>VLOOKUP(G11972,[1]OPERADORES!$A:$B,2,0)</f>
        <v>MIRIÃ LOBATO RODRIGUES</v>
      </c>
      <c r="I11972" t="s">
        <v>181</v>
      </c>
      <c r="J11972" t="s">
        <v>182</v>
      </c>
      <c r="K11972" t="s">
        <v>183</v>
      </c>
      <c r="L11972">
        <v>22233</v>
      </c>
      <c r="M11972" t="s">
        <v>184</v>
      </c>
      <c r="O11972" t="s">
        <v>11</v>
      </c>
      <c r="P11972">
        <v>6102</v>
      </c>
      <c r="Q11972">
        <v>3</v>
      </c>
      <c r="R11972">
        <v>30.17</v>
      </c>
      <c r="S11972">
        <v>90.51</v>
      </c>
      <c r="T11972">
        <v>68.7</v>
      </c>
      <c r="U11972">
        <v>24.1</v>
      </c>
      <c r="V11972" t="str">
        <f>VLOOKUP(L11972,'[2]tabela de preços'!$A:$D,4,0)</f>
        <v>3M</v>
      </c>
      <c r="W11972" t="str">
        <f>VLOOKUP(L11972,'[2]tabela de preços'!$A:$F,6,0)</f>
        <v>FITA DUPLA FACE</v>
      </c>
      <c r="X11972" t="str">
        <f>VLOOKUP(L11972,'[2]tabela de preços'!$A:$G,7,0)</f>
        <v>AUTOMOTIVO</v>
      </c>
    </row>
    <row r="11973" spans="1:24" x14ac:dyDescent="0.3">
      <c r="A11973" t="s">
        <v>178</v>
      </c>
      <c r="C11973" t="s">
        <v>5583</v>
      </c>
      <c r="D11973" s="1">
        <v>46118</v>
      </c>
      <c r="E11973" t="s">
        <v>5584</v>
      </c>
      <c r="F11973">
        <v>9</v>
      </c>
      <c r="G11973">
        <v>174</v>
      </c>
      <c r="H11973" t="str">
        <f>VLOOKUP(G11973,[1]OPERADORES!$A:$B,2,0)</f>
        <v>MIRIÃ LOBATO RODRIGUES</v>
      </c>
      <c r="I11973" t="s">
        <v>181</v>
      </c>
      <c r="J11973" t="s">
        <v>182</v>
      </c>
      <c r="K11973" t="s">
        <v>183</v>
      </c>
      <c r="L11973">
        <v>20231</v>
      </c>
      <c r="M11973" t="s">
        <v>185</v>
      </c>
      <c r="O11973" t="s">
        <v>11</v>
      </c>
      <c r="P11973">
        <v>6403</v>
      </c>
      <c r="Q11973">
        <v>4</v>
      </c>
      <c r="R11973">
        <v>120.25</v>
      </c>
      <c r="S11973">
        <v>481</v>
      </c>
      <c r="T11973">
        <v>365.08</v>
      </c>
      <c r="U11973">
        <v>24.1</v>
      </c>
      <c r="V11973" t="str">
        <f>VLOOKUP(L11973,'[2]tabela de preços'!$A:$D,4,0)</f>
        <v>3M</v>
      </c>
      <c r="W11973" t="str">
        <f>VLOOKUP(L11973,'[2]tabela de preços'!$A:$F,6,0)</f>
        <v>PRIMER AUTOMOTIVO</v>
      </c>
      <c r="X11973" t="str">
        <f>VLOOKUP(L11973,'[2]tabela de preços'!$A:$G,7,0)</f>
        <v>AUTOMOTIVO</v>
      </c>
    </row>
    <row r="11974" spans="1:24" x14ac:dyDescent="0.3">
      <c r="A11974" t="s">
        <v>178</v>
      </c>
      <c r="C11974" t="s">
        <v>5583</v>
      </c>
      <c r="D11974" s="1">
        <v>46118</v>
      </c>
      <c r="E11974" t="s">
        <v>5584</v>
      </c>
      <c r="F11974">
        <v>9</v>
      </c>
      <c r="G11974">
        <v>174</v>
      </c>
      <c r="H11974" t="str">
        <f>VLOOKUP(G11974,[1]OPERADORES!$A:$B,2,0)</f>
        <v>MIRIÃ LOBATO RODRIGUES</v>
      </c>
      <c r="I11974" t="s">
        <v>181</v>
      </c>
      <c r="J11974" t="s">
        <v>182</v>
      </c>
      <c r="K11974" t="s">
        <v>183</v>
      </c>
      <c r="L11974">
        <v>85164</v>
      </c>
      <c r="M11974" t="s">
        <v>278</v>
      </c>
      <c r="O11974" t="s">
        <v>11</v>
      </c>
      <c r="P11974">
        <v>6102</v>
      </c>
      <c r="Q11974">
        <v>2</v>
      </c>
      <c r="R11974">
        <v>13.49</v>
      </c>
      <c r="S11974">
        <v>26.98</v>
      </c>
      <c r="T11974">
        <v>20.48</v>
      </c>
      <c r="U11974">
        <v>24.09</v>
      </c>
      <c r="V11974" t="str">
        <f>VLOOKUP(L11974,'[2]tabela de preços'!$A:$D,4,0)</f>
        <v>BRASILUX</v>
      </c>
      <c r="W11974" t="str">
        <f>VLOOKUP(L11974,'[2]tabela de preços'!$A:$F,6,0)</f>
        <v>QUEROSENE</v>
      </c>
      <c r="X11974" t="str">
        <f>VLOOKUP(L11974,'[2]tabela de preços'!$A:$G,7,0)</f>
        <v>AUTOMOTIVO</v>
      </c>
    </row>
    <row r="11975" spans="1:24" x14ac:dyDescent="0.3">
      <c r="A11975" t="s">
        <v>4053</v>
      </c>
      <c r="C11975" t="s">
        <v>5585</v>
      </c>
      <c r="D11975" s="1">
        <v>46118</v>
      </c>
      <c r="E11975" t="s">
        <v>5586</v>
      </c>
      <c r="F11975">
        <v>9</v>
      </c>
      <c r="G11975">
        <v>236</v>
      </c>
      <c r="H11975" t="str">
        <f>VLOOKUP(G11975,[1]OPERADORES!$A:$B,2,0)</f>
        <v>DANIEL</v>
      </c>
      <c r="I11975" t="s">
        <v>181</v>
      </c>
      <c r="J11975" t="s">
        <v>4056</v>
      </c>
      <c r="K11975" t="s">
        <v>4057</v>
      </c>
      <c r="L11975">
        <v>20099</v>
      </c>
      <c r="M11975" t="s">
        <v>1308</v>
      </c>
      <c r="O11975" t="s">
        <v>11</v>
      </c>
      <c r="P11975">
        <v>6403</v>
      </c>
      <c r="Q11975">
        <v>4</v>
      </c>
      <c r="R11975">
        <v>15.12</v>
      </c>
      <c r="S11975">
        <v>60.48</v>
      </c>
      <c r="T11975">
        <v>44.84</v>
      </c>
      <c r="U11975">
        <v>25.86</v>
      </c>
      <c r="V11975" t="str">
        <f>VLOOKUP(L11975,'[2]tabela de preços'!$A:$D,4,0)</f>
        <v>MAXI RUBBER</v>
      </c>
      <c r="W11975" t="str">
        <f>VLOOKUP(L11975,'[2]tabela de preços'!$A:$F,6,0)</f>
        <v>BATIDA DE PEDRA</v>
      </c>
      <c r="X11975" t="str">
        <f>VLOOKUP(L11975,'[2]tabela de preços'!$A:$G,7,0)</f>
        <v>AUTOMOTIVO</v>
      </c>
    </row>
    <row r="11976" spans="1:24" x14ac:dyDescent="0.3">
      <c r="A11976" t="s">
        <v>4053</v>
      </c>
      <c r="C11976" t="s">
        <v>5585</v>
      </c>
      <c r="D11976" s="1">
        <v>46118</v>
      </c>
      <c r="E11976" t="s">
        <v>5586</v>
      </c>
      <c r="F11976">
        <v>9</v>
      </c>
      <c r="G11976">
        <v>236</v>
      </c>
      <c r="H11976" t="str">
        <f>VLOOKUP(G11976,[1]OPERADORES!$A:$B,2,0)</f>
        <v>DANIEL</v>
      </c>
      <c r="I11976" t="s">
        <v>181</v>
      </c>
      <c r="J11976" t="s">
        <v>4056</v>
      </c>
      <c r="K11976" t="s">
        <v>4057</v>
      </c>
      <c r="L11976">
        <v>10226</v>
      </c>
      <c r="M11976" t="s">
        <v>145</v>
      </c>
      <c r="O11976" t="s">
        <v>11</v>
      </c>
      <c r="P11976">
        <v>6102</v>
      </c>
      <c r="Q11976">
        <v>50</v>
      </c>
      <c r="R11976">
        <v>2.79</v>
      </c>
      <c r="S11976">
        <v>139.5</v>
      </c>
      <c r="T11976">
        <v>116</v>
      </c>
      <c r="U11976">
        <v>16.850000000000001</v>
      </c>
      <c r="V11976" t="str">
        <f>VLOOKUP(L11976,'[2]tabela de preços'!$A:$D,4,0)</f>
        <v>NORTON</v>
      </c>
      <c r="W11976" t="str">
        <f>VLOOKUP(L11976,'[2]tabela de preços'!$A:$F,6,0)</f>
        <v xml:space="preserve">DISCOS / LIXAS / ABRASIVOS </v>
      </c>
      <c r="X11976" t="str">
        <f>VLOOKUP(L11976,'[2]tabela de preços'!$A:$G,7,0)</f>
        <v>AUTOMOTIVO</v>
      </c>
    </row>
    <row r="11977" spans="1:24" x14ac:dyDescent="0.3">
      <c r="A11977" t="s">
        <v>4053</v>
      </c>
      <c r="C11977" t="s">
        <v>5585</v>
      </c>
      <c r="D11977" s="1">
        <v>46118</v>
      </c>
      <c r="E11977" t="s">
        <v>5586</v>
      </c>
      <c r="F11977">
        <v>9</v>
      </c>
      <c r="G11977">
        <v>236</v>
      </c>
      <c r="H11977" t="str">
        <f>VLOOKUP(G11977,[1]OPERADORES!$A:$B,2,0)</f>
        <v>DANIEL</v>
      </c>
      <c r="I11977" t="s">
        <v>181</v>
      </c>
      <c r="J11977" t="s">
        <v>4056</v>
      </c>
      <c r="K11977" t="s">
        <v>4057</v>
      </c>
      <c r="L11977">
        <v>10230</v>
      </c>
      <c r="M11977" t="s">
        <v>193</v>
      </c>
      <c r="O11977" t="s">
        <v>11</v>
      </c>
      <c r="P11977">
        <v>6102</v>
      </c>
      <c r="Q11977">
        <v>102</v>
      </c>
      <c r="R11977">
        <v>2.79</v>
      </c>
      <c r="S11977">
        <v>284.58</v>
      </c>
      <c r="T11977">
        <v>236.64</v>
      </c>
      <c r="U11977">
        <v>16.850000000000001</v>
      </c>
      <c r="V11977" t="str">
        <f>VLOOKUP(L11977,'[2]tabela de preços'!$A:$D,4,0)</f>
        <v>NORTON</v>
      </c>
      <c r="W11977" t="str">
        <f>VLOOKUP(L11977,'[2]tabela de preços'!$A:$F,6,0)</f>
        <v xml:space="preserve">DISCOS / LIXAS / ABRASIVOS </v>
      </c>
      <c r="X11977" t="str">
        <f>VLOOKUP(L11977,'[2]tabela de preços'!$A:$G,7,0)</f>
        <v>AUTOMOTIVO</v>
      </c>
    </row>
    <row r="11978" spans="1:24" x14ac:dyDescent="0.3">
      <c r="A11978" t="s">
        <v>4053</v>
      </c>
      <c r="C11978" t="s">
        <v>5585</v>
      </c>
      <c r="D11978" s="1">
        <v>46118</v>
      </c>
      <c r="E11978" t="s">
        <v>5586</v>
      </c>
      <c r="F11978">
        <v>9</v>
      </c>
      <c r="G11978">
        <v>236</v>
      </c>
      <c r="H11978" t="str">
        <f>VLOOKUP(G11978,[1]OPERADORES!$A:$B,2,0)</f>
        <v>DANIEL</v>
      </c>
      <c r="I11978" t="s">
        <v>181</v>
      </c>
      <c r="J11978" t="s">
        <v>4056</v>
      </c>
      <c r="K11978" t="s">
        <v>4057</v>
      </c>
      <c r="L11978">
        <v>10232</v>
      </c>
      <c r="M11978" t="s">
        <v>134</v>
      </c>
      <c r="O11978" t="s">
        <v>11</v>
      </c>
      <c r="P11978">
        <v>6102</v>
      </c>
      <c r="Q11978">
        <v>30</v>
      </c>
      <c r="R11978">
        <v>2.79</v>
      </c>
      <c r="S11978">
        <v>83.7</v>
      </c>
      <c r="T11978">
        <v>67.5</v>
      </c>
      <c r="U11978">
        <v>19.350000000000001</v>
      </c>
      <c r="V11978" t="str">
        <f>VLOOKUP(L11978,'[2]tabela de preços'!$A:$D,4,0)</f>
        <v>NORTON</v>
      </c>
      <c r="W11978" t="str">
        <f>VLOOKUP(L11978,'[2]tabela de preços'!$A:$F,6,0)</f>
        <v xml:space="preserve">DISCOS / LIXAS / ABRASIVOS </v>
      </c>
      <c r="X11978" t="str">
        <f>VLOOKUP(L11978,'[2]tabela de preços'!$A:$G,7,0)</f>
        <v>AUTOMOTIVO</v>
      </c>
    </row>
    <row r="11979" spans="1:24" x14ac:dyDescent="0.3">
      <c r="A11979" t="s">
        <v>4053</v>
      </c>
      <c r="C11979" t="s">
        <v>5585</v>
      </c>
      <c r="D11979" s="1">
        <v>46118</v>
      </c>
      <c r="E11979" t="s">
        <v>5586</v>
      </c>
      <c r="F11979">
        <v>9</v>
      </c>
      <c r="G11979">
        <v>236</v>
      </c>
      <c r="H11979" t="str">
        <f>VLOOKUP(G11979,[1]OPERADORES!$A:$B,2,0)</f>
        <v>DANIEL</v>
      </c>
      <c r="I11979" t="s">
        <v>181</v>
      </c>
      <c r="J11979" t="s">
        <v>4056</v>
      </c>
      <c r="K11979" t="s">
        <v>4057</v>
      </c>
      <c r="L11979">
        <v>24248</v>
      </c>
      <c r="M11979" t="s">
        <v>107</v>
      </c>
      <c r="O11979" t="s">
        <v>11</v>
      </c>
      <c r="P11979">
        <v>6102</v>
      </c>
      <c r="Q11979">
        <v>6</v>
      </c>
      <c r="R11979">
        <v>8.9</v>
      </c>
      <c r="S11979">
        <v>53.4</v>
      </c>
      <c r="T11979">
        <v>40.08</v>
      </c>
      <c r="U11979">
        <v>24.94</v>
      </c>
      <c r="V11979" t="str">
        <f>VLOOKUP(L11979,'[2]tabela de preços'!$A:$D,4,0)</f>
        <v>SHERWIN WILLIAMS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4053</v>
      </c>
      <c r="C11980" t="s">
        <v>5585</v>
      </c>
      <c r="D11980" s="1">
        <v>46118</v>
      </c>
      <c r="E11980" t="s">
        <v>5586</v>
      </c>
      <c r="F11980">
        <v>9</v>
      </c>
      <c r="G11980">
        <v>236</v>
      </c>
      <c r="H11980" t="str">
        <f>VLOOKUP(G11980,[1]OPERADORES!$A:$B,2,0)</f>
        <v>DANIEL</v>
      </c>
      <c r="I11980" t="s">
        <v>181</v>
      </c>
      <c r="J11980" t="s">
        <v>4056</v>
      </c>
      <c r="K11980" t="s">
        <v>4057</v>
      </c>
      <c r="L11980">
        <v>21037</v>
      </c>
      <c r="M11980" t="s">
        <v>3781</v>
      </c>
      <c r="O11980" t="s">
        <v>11</v>
      </c>
      <c r="P11980">
        <v>6102</v>
      </c>
      <c r="Q11980">
        <v>6</v>
      </c>
      <c r="R11980">
        <v>17.88</v>
      </c>
      <c r="S11980">
        <v>107.28</v>
      </c>
      <c r="T11980">
        <v>79.56</v>
      </c>
      <c r="U11980">
        <v>25.84</v>
      </c>
      <c r="V11980" t="str">
        <f>VLOOKUP(L11980,'[2]tabela de preços'!$A:$D,4,0)</f>
        <v>SHERWIN WILLIAMS</v>
      </c>
      <c r="W11980" t="str">
        <f>VLOOKUP(L11980,'[2]tabela de preços'!$A:$F,6,0)</f>
        <v>CATALISADORES INDIVIDUAS</v>
      </c>
      <c r="X11980" t="str">
        <f>VLOOKUP(L11980,'[2]tabela de preços'!$A:$G,7,0)</f>
        <v>AUTOMOTIVO</v>
      </c>
    </row>
    <row r="11981" spans="1:24" x14ac:dyDescent="0.3">
      <c r="A11981" t="s">
        <v>4053</v>
      </c>
      <c r="C11981" t="s">
        <v>5585</v>
      </c>
      <c r="D11981" s="1">
        <v>46118</v>
      </c>
      <c r="E11981" t="s">
        <v>5586</v>
      </c>
      <c r="F11981">
        <v>9</v>
      </c>
      <c r="G11981">
        <v>236</v>
      </c>
      <c r="H11981" t="str">
        <f>VLOOKUP(G11981,[1]OPERADORES!$A:$B,2,0)</f>
        <v>DANIEL</v>
      </c>
      <c r="I11981" t="s">
        <v>181</v>
      </c>
      <c r="J11981" t="s">
        <v>4056</v>
      </c>
      <c r="K11981" t="s">
        <v>4057</v>
      </c>
      <c r="L11981">
        <v>22684</v>
      </c>
      <c r="M11981" t="s">
        <v>73</v>
      </c>
      <c r="O11981" t="s">
        <v>11</v>
      </c>
      <c r="P11981">
        <v>6102</v>
      </c>
      <c r="Q11981">
        <v>10</v>
      </c>
      <c r="R11981">
        <v>3.65</v>
      </c>
      <c r="S11981">
        <v>36.5</v>
      </c>
      <c r="T11981">
        <v>30.8</v>
      </c>
      <c r="U11981">
        <v>15.62</v>
      </c>
      <c r="V11981" t="str">
        <f>VLOOKUP(L11981,'[2]tabela de preços'!$A:$D,4,0)</f>
        <v>3M</v>
      </c>
      <c r="W11981" t="str">
        <f>VLOOKUP(L11981,'[2]tabela de preços'!$A:$F,6,0)</f>
        <v>FITA AUTOMOTIVA</v>
      </c>
      <c r="X11981" t="str">
        <f>VLOOKUP(L11981,'[2]tabela de preços'!$A:$G,7,0)</f>
        <v>AUTOMOTIVO</v>
      </c>
    </row>
    <row r="11982" spans="1:24" x14ac:dyDescent="0.3">
      <c r="A11982" t="s">
        <v>4053</v>
      </c>
      <c r="C11982" t="s">
        <v>5585</v>
      </c>
      <c r="D11982" s="1">
        <v>46118</v>
      </c>
      <c r="E11982" t="s">
        <v>5586</v>
      </c>
      <c r="F11982">
        <v>9</v>
      </c>
      <c r="G11982">
        <v>236</v>
      </c>
      <c r="H11982" t="str">
        <f>VLOOKUP(G11982,[1]OPERADORES!$A:$B,2,0)</f>
        <v>DANIEL</v>
      </c>
      <c r="I11982" t="s">
        <v>181</v>
      </c>
      <c r="J11982" t="s">
        <v>4056</v>
      </c>
      <c r="K11982" t="s">
        <v>4057</v>
      </c>
      <c r="L11982">
        <v>22188</v>
      </c>
      <c r="M11982" t="s">
        <v>78</v>
      </c>
      <c r="O11982" t="s">
        <v>11</v>
      </c>
      <c r="P11982">
        <v>6102</v>
      </c>
      <c r="Q11982">
        <v>2</v>
      </c>
      <c r="R11982">
        <v>14.35</v>
      </c>
      <c r="S11982">
        <v>28.7</v>
      </c>
      <c r="T11982">
        <v>21.78</v>
      </c>
      <c r="U11982">
        <v>24.11</v>
      </c>
      <c r="V11982" t="str">
        <f>VLOOKUP(L11982,'[2]tabela de preços'!$A:$D,4,0)</f>
        <v>3M</v>
      </c>
      <c r="W11982" t="str">
        <f>VLOOKUP(L11982,'[2]tabela de preços'!$A:$F,6,0)</f>
        <v>FITA AUTOMOTIVA</v>
      </c>
      <c r="X11982" t="str">
        <f>VLOOKUP(L11982,'[2]tabela de preços'!$A:$G,7,0)</f>
        <v>AUTOMOTIVO</v>
      </c>
    </row>
    <row r="11983" spans="1:24" x14ac:dyDescent="0.3">
      <c r="A11983" t="s">
        <v>4053</v>
      </c>
      <c r="C11983" t="s">
        <v>5585</v>
      </c>
      <c r="D11983" s="1">
        <v>46118</v>
      </c>
      <c r="E11983" t="s">
        <v>5586</v>
      </c>
      <c r="F11983">
        <v>9</v>
      </c>
      <c r="G11983">
        <v>236</v>
      </c>
      <c r="H11983" t="str">
        <f>VLOOKUP(G11983,[1]OPERADORES!$A:$B,2,0)</f>
        <v>DANIEL</v>
      </c>
      <c r="I11983" t="s">
        <v>181</v>
      </c>
      <c r="J11983" t="s">
        <v>4056</v>
      </c>
      <c r="K11983" t="s">
        <v>4057</v>
      </c>
      <c r="L11983">
        <v>87106</v>
      </c>
      <c r="M11983" t="s">
        <v>5587</v>
      </c>
      <c r="O11983" t="s">
        <v>11</v>
      </c>
      <c r="P11983">
        <v>6403</v>
      </c>
      <c r="Q11983">
        <v>6</v>
      </c>
      <c r="R11983">
        <v>34.299999999999997</v>
      </c>
      <c r="S11983">
        <v>205.8</v>
      </c>
      <c r="T11983">
        <v>152.63999999999999</v>
      </c>
      <c r="U11983">
        <v>25.83</v>
      </c>
      <c r="V11983" t="str">
        <f>VLOOKUP(L11983,'[2]tabela de preços'!$A:$D,4,0)</f>
        <v>SHERWIN WILLIAMS</v>
      </c>
      <c r="W11983" t="str">
        <f>VLOOKUP(L11983,'[2]tabela de preços'!$A:$F,6,0)</f>
        <v>TINTAS PU</v>
      </c>
      <c r="X11983" t="str">
        <f>VLOOKUP(L11983,'[2]tabela de preços'!$A:$G,7,0)</f>
        <v>AUTOMOTIVO</v>
      </c>
    </row>
    <row r="11984" spans="1:24" x14ac:dyDescent="0.3">
      <c r="A11984" t="s">
        <v>4053</v>
      </c>
      <c r="C11984" t="s">
        <v>5585</v>
      </c>
      <c r="D11984" s="1">
        <v>46118</v>
      </c>
      <c r="E11984" t="s">
        <v>5586</v>
      </c>
      <c r="F11984">
        <v>9</v>
      </c>
      <c r="G11984">
        <v>236</v>
      </c>
      <c r="H11984" t="str">
        <f>VLOOKUP(G11984,[1]OPERADORES!$A:$B,2,0)</f>
        <v>DANIEL</v>
      </c>
      <c r="I11984" t="s">
        <v>181</v>
      </c>
      <c r="J11984" t="s">
        <v>4056</v>
      </c>
      <c r="K11984" t="s">
        <v>4057</v>
      </c>
      <c r="L11984">
        <v>87043</v>
      </c>
      <c r="M11984" t="s">
        <v>217</v>
      </c>
      <c r="O11984" t="s">
        <v>11</v>
      </c>
      <c r="P11984">
        <v>6102</v>
      </c>
      <c r="Q11984">
        <v>8</v>
      </c>
      <c r="R11984">
        <v>21.89</v>
      </c>
      <c r="S11984">
        <v>175.12</v>
      </c>
      <c r="T11984">
        <v>144.16</v>
      </c>
      <c r="U11984">
        <v>17.68</v>
      </c>
      <c r="V11984" t="str">
        <f>VLOOKUP(L11984,'[2]tabela de preços'!$A:$D,4,0)</f>
        <v>ROBERLO</v>
      </c>
      <c r="W11984" t="str">
        <f>VLOOKUP(L11984,'[2]tabela de preços'!$A:$F,6,0)</f>
        <v>MASSA POLIÉSTER</v>
      </c>
      <c r="X11984" t="str">
        <f>VLOOKUP(L11984,'[2]tabela de preços'!$A:$G,7,0)</f>
        <v>AUTOMOTIVO</v>
      </c>
    </row>
    <row r="11985" spans="1:24" x14ac:dyDescent="0.3">
      <c r="A11985" t="s">
        <v>4053</v>
      </c>
      <c r="C11985" t="s">
        <v>5585</v>
      </c>
      <c r="D11985" s="1">
        <v>46118</v>
      </c>
      <c r="E11985" t="s">
        <v>5586</v>
      </c>
      <c r="F11985">
        <v>9</v>
      </c>
      <c r="G11985">
        <v>236</v>
      </c>
      <c r="H11985" t="str">
        <f>VLOOKUP(G11985,[1]OPERADORES!$A:$B,2,0)</f>
        <v>DANIEL</v>
      </c>
      <c r="I11985" t="s">
        <v>181</v>
      </c>
      <c r="J11985" t="s">
        <v>4056</v>
      </c>
      <c r="K11985" t="s">
        <v>4057</v>
      </c>
      <c r="L11985">
        <v>24247</v>
      </c>
      <c r="M11985" t="s">
        <v>160</v>
      </c>
      <c r="O11985" t="s">
        <v>11</v>
      </c>
      <c r="P11985">
        <v>6403</v>
      </c>
      <c r="Q11985">
        <v>6</v>
      </c>
      <c r="R11985">
        <v>20.9</v>
      </c>
      <c r="S11985">
        <v>125.4</v>
      </c>
      <c r="T11985">
        <v>103.86</v>
      </c>
      <c r="U11985">
        <v>17.18</v>
      </c>
      <c r="V11985" t="str">
        <f>VLOOKUP(L11985,'[2]tabela de preços'!$A:$D,4,0)</f>
        <v>SHERWIN WILLIAMS</v>
      </c>
      <c r="W11985" t="str">
        <f>VLOOKUP(L11985,'[2]tabela de preços'!$A:$F,6,0)</f>
        <v>PRIMER AUTOMOTIVO</v>
      </c>
      <c r="X11985" t="str">
        <f>VLOOKUP(L11985,'[2]tabela de preços'!$A:$G,7,0)</f>
        <v>AUTOMOTIVO</v>
      </c>
    </row>
    <row r="11986" spans="1:24" x14ac:dyDescent="0.3">
      <c r="A11986" t="s">
        <v>4053</v>
      </c>
      <c r="C11986" t="s">
        <v>6058</v>
      </c>
      <c r="D11986" s="1">
        <v>46126</v>
      </c>
      <c r="E11986" t="s">
        <v>6059</v>
      </c>
      <c r="F11986">
        <v>9</v>
      </c>
      <c r="G11986">
        <v>236</v>
      </c>
      <c r="H11986" t="str">
        <f>VLOOKUP(G11986,[1]OPERADORES!$A:$B,2,0)</f>
        <v>DANIEL</v>
      </c>
      <c r="I11986" t="s">
        <v>181</v>
      </c>
      <c r="J11986" t="s">
        <v>4056</v>
      </c>
      <c r="K11986" t="s">
        <v>4057</v>
      </c>
      <c r="L11986">
        <v>84936</v>
      </c>
      <c r="M11986" t="s">
        <v>3476</v>
      </c>
      <c r="O11986" t="s">
        <v>11</v>
      </c>
      <c r="P11986">
        <v>6102</v>
      </c>
      <c r="Q11986">
        <v>10</v>
      </c>
      <c r="R11986">
        <v>25.42</v>
      </c>
      <c r="S11986">
        <v>254.2</v>
      </c>
      <c r="T11986">
        <v>192.9</v>
      </c>
      <c r="U11986">
        <v>24.11</v>
      </c>
      <c r="V11986" t="str">
        <f>VLOOKUP(L11986,'[2]tabela de preços'!$A:$D,4,0)</f>
        <v>MAXI RUBBER</v>
      </c>
      <c r="W11986" t="str">
        <f>VLOOKUP(L11986,'[2]tabela de preços'!$A:$F,6,0)</f>
        <v>COLA INST./ ADESIVOS COLANTES</v>
      </c>
      <c r="X11986" t="str">
        <f>VLOOKUP(L11986,'[2]tabela de preços'!$A:$G,7,0)</f>
        <v>AUTOMOTIVO</v>
      </c>
    </row>
    <row r="11987" spans="1:24" x14ac:dyDescent="0.3">
      <c r="A11987" t="s">
        <v>4053</v>
      </c>
      <c r="C11987" t="s">
        <v>6058</v>
      </c>
      <c r="D11987" s="1">
        <v>46126</v>
      </c>
      <c r="E11987" t="s">
        <v>6059</v>
      </c>
      <c r="F11987">
        <v>9</v>
      </c>
      <c r="G11987">
        <v>236</v>
      </c>
      <c r="H11987" t="str">
        <f>VLOOKUP(G11987,[1]OPERADORES!$A:$B,2,0)</f>
        <v>DANIEL</v>
      </c>
      <c r="I11987" t="s">
        <v>181</v>
      </c>
      <c r="J11987" t="s">
        <v>4056</v>
      </c>
      <c r="K11987" t="s">
        <v>4057</v>
      </c>
      <c r="L11987">
        <v>10230</v>
      </c>
      <c r="M11987" t="s">
        <v>193</v>
      </c>
      <c r="O11987" t="s">
        <v>11</v>
      </c>
      <c r="P11987">
        <v>6102</v>
      </c>
      <c r="Q11987">
        <v>102</v>
      </c>
      <c r="R11987">
        <v>2.79</v>
      </c>
      <c r="S11987">
        <v>284.58</v>
      </c>
      <c r="T11987">
        <v>236.64</v>
      </c>
      <c r="U11987">
        <v>16.850000000000001</v>
      </c>
      <c r="V11987" t="str">
        <f>VLOOKUP(L11987,'[2]tabela de preços'!$A:$D,4,0)</f>
        <v>NORTON</v>
      </c>
      <c r="W11987" t="str">
        <f>VLOOKUP(L11987,'[2]tabela de preços'!$A:$F,6,0)</f>
        <v xml:space="preserve">DISCOS / LIXAS / ABRASIVOS </v>
      </c>
      <c r="X11987" t="str">
        <f>VLOOKUP(L11987,'[2]tabela de preços'!$A:$G,7,0)</f>
        <v>AUTOMOTIVO</v>
      </c>
    </row>
    <row r="11988" spans="1:24" x14ac:dyDescent="0.3">
      <c r="A11988" t="s">
        <v>4053</v>
      </c>
      <c r="C11988" t="s">
        <v>6058</v>
      </c>
      <c r="D11988" s="1">
        <v>46126</v>
      </c>
      <c r="E11988" t="s">
        <v>6059</v>
      </c>
      <c r="F11988">
        <v>9</v>
      </c>
      <c r="G11988">
        <v>236</v>
      </c>
      <c r="H11988" t="str">
        <f>VLOOKUP(G11988,[1]OPERADORES!$A:$B,2,0)</f>
        <v>DANIEL</v>
      </c>
      <c r="I11988" t="s">
        <v>181</v>
      </c>
      <c r="J11988" t="s">
        <v>4056</v>
      </c>
      <c r="K11988" t="s">
        <v>4057</v>
      </c>
      <c r="L11988">
        <v>23387</v>
      </c>
      <c r="M11988" t="s">
        <v>4762</v>
      </c>
      <c r="O11988" t="s">
        <v>11</v>
      </c>
      <c r="P11988">
        <v>6403</v>
      </c>
      <c r="Q11988">
        <v>6</v>
      </c>
      <c r="R11988">
        <v>51.66</v>
      </c>
      <c r="S11988">
        <v>309.95999999999998</v>
      </c>
      <c r="T11988">
        <v>235.26</v>
      </c>
      <c r="U11988">
        <v>24.1</v>
      </c>
      <c r="V11988" t="str">
        <f>VLOOKUP(L11988,'[2]tabela de preços'!$A:$D,4,0)</f>
        <v>WANDA</v>
      </c>
      <c r="W11988" t="str">
        <f>VLOOKUP(L11988,'[2]tabela de preços'!$A:$F,6,0)</f>
        <v>TINTAS PU</v>
      </c>
      <c r="X11988" t="str">
        <f>VLOOKUP(L11988,'[2]tabela de preços'!$A:$G,7,0)</f>
        <v>AUTOMOTIVO</v>
      </c>
    </row>
    <row r="11989" spans="1:24" x14ac:dyDescent="0.3">
      <c r="A11989" t="s">
        <v>4053</v>
      </c>
      <c r="C11989" t="s">
        <v>6058</v>
      </c>
      <c r="D11989" s="1">
        <v>46126</v>
      </c>
      <c r="E11989" t="s">
        <v>6059</v>
      </c>
      <c r="F11989">
        <v>9</v>
      </c>
      <c r="G11989">
        <v>236</v>
      </c>
      <c r="H11989" t="str">
        <f>VLOOKUP(G11989,[1]OPERADORES!$A:$B,2,0)</f>
        <v>DANIEL</v>
      </c>
      <c r="I11989" t="s">
        <v>181</v>
      </c>
      <c r="J11989" t="s">
        <v>4056</v>
      </c>
      <c r="K11989" t="s">
        <v>4057</v>
      </c>
      <c r="L11989">
        <v>13</v>
      </c>
      <c r="M11989" t="s">
        <v>5260</v>
      </c>
      <c r="O11989" t="s">
        <v>11</v>
      </c>
      <c r="P11989">
        <v>6102</v>
      </c>
      <c r="Q11989">
        <v>2</v>
      </c>
      <c r="R11989">
        <v>5.69</v>
      </c>
      <c r="S11989">
        <v>11.38</v>
      </c>
      <c r="T11989">
        <v>8.32</v>
      </c>
      <c r="U11989">
        <v>26.89</v>
      </c>
      <c r="V11989" t="str">
        <f>VLOOKUP(L11989,'[2]tabela de preços'!$A:$D,4,0)</f>
        <v>3M</v>
      </c>
      <c r="W11989" t="str">
        <f>VLOOKUP(L11989,'[2]tabela de preços'!$A:$F,6,0)</f>
        <v>LIXA DÁGUA</v>
      </c>
      <c r="X11989" t="str">
        <f>VLOOKUP(L11989,'[2]tabela de preços'!$A:$G,7,0)</f>
        <v>AUTOMOTIVO</v>
      </c>
    </row>
    <row r="11990" spans="1:24" x14ac:dyDescent="0.3">
      <c r="A11990" t="s">
        <v>4053</v>
      </c>
      <c r="C11990" t="s">
        <v>6058</v>
      </c>
      <c r="D11990" s="1">
        <v>46126</v>
      </c>
      <c r="E11990" t="s">
        <v>6059</v>
      </c>
      <c r="F11990">
        <v>9</v>
      </c>
      <c r="G11990">
        <v>236</v>
      </c>
      <c r="H11990" t="str">
        <f>VLOOKUP(G11990,[1]OPERADORES!$A:$B,2,0)</f>
        <v>DANIEL</v>
      </c>
      <c r="I11990" t="s">
        <v>181</v>
      </c>
      <c r="J11990" t="s">
        <v>4056</v>
      </c>
      <c r="K11990" t="s">
        <v>4057</v>
      </c>
      <c r="L11990">
        <v>16</v>
      </c>
      <c r="M11990" t="s">
        <v>5334</v>
      </c>
      <c r="O11990" t="s">
        <v>11</v>
      </c>
      <c r="P11990">
        <v>6102</v>
      </c>
      <c r="Q11990">
        <v>2</v>
      </c>
      <c r="R11990">
        <v>3.41</v>
      </c>
      <c r="S11990">
        <v>6.82</v>
      </c>
      <c r="T11990">
        <v>4.4000000000000004</v>
      </c>
      <c r="U11990">
        <v>35.479999999999997</v>
      </c>
      <c r="V11990" t="str">
        <f>VLOOKUP(L11990,'[2]tabela de preços'!$A:$D,4,0)</f>
        <v>3M</v>
      </c>
      <c r="W11990" t="str">
        <f>VLOOKUP(L11990,'[2]tabela de preços'!$A:$F,6,0)</f>
        <v>LIXA DÁGUA</v>
      </c>
      <c r="X11990" t="str">
        <f>VLOOKUP(L11990,'[2]tabela de preços'!$A:$G,7,0)</f>
        <v>AUTOMOTIVO</v>
      </c>
    </row>
    <row r="11991" spans="1:24" x14ac:dyDescent="0.3">
      <c r="A11991" t="s">
        <v>4053</v>
      </c>
      <c r="C11991" t="s">
        <v>6058</v>
      </c>
      <c r="D11991" s="1">
        <v>46126</v>
      </c>
      <c r="E11991" t="s">
        <v>6059</v>
      </c>
      <c r="F11991">
        <v>9</v>
      </c>
      <c r="G11991">
        <v>236</v>
      </c>
      <c r="H11991" t="str">
        <f>VLOOKUP(G11991,[1]OPERADORES!$A:$B,2,0)</f>
        <v>DANIEL</v>
      </c>
      <c r="I11991" t="s">
        <v>181</v>
      </c>
      <c r="J11991" t="s">
        <v>4056</v>
      </c>
      <c r="K11991" t="s">
        <v>4057</v>
      </c>
      <c r="L11991">
        <v>10243</v>
      </c>
      <c r="M11991" t="s">
        <v>83</v>
      </c>
      <c r="O11991" t="s">
        <v>11</v>
      </c>
      <c r="P11991">
        <v>6102</v>
      </c>
      <c r="Q11991">
        <v>3</v>
      </c>
      <c r="R11991">
        <v>2.79</v>
      </c>
      <c r="S11991">
        <v>8.3699999999999992</v>
      </c>
      <c r="T11991">
        <v>5.79</v>
      </c>
      <c r="U11991">
        <v>30.82</v>
      </c>
      <c r="V11991" t="str">
        <f>VLOOKUP(L11991,'[2]tabela de preços'!$A:$D,4,0)</f>
        <v>NORTON</v>
      </c>
      <c r="W11991" t="str">
        <f>VLOOKUP(L11991,'[2]tabela de preços'!$A:$F,6,0)</f>
        <v xml:space="preserve">DISCOS / LIXAS / ABRASIVOS </v>
      </c>
      <c r="X11991" t="str">
        <f>VLOOKUP(L11991,'[2]tabela de preços'!$A:$G,7,0)</f>
        <v>AUTOMOTIVO</v>
      </c>
    </row>
    <row r="11992" spans="1:24" x14ac:dyDescent="0.3">
      <c r="A11992" t="s">
        <v>4053</v>
      </c>
      <c r="C11992" t="s">
        <v>6058</v>
      </c>
      <c r="D11992" s="1">
        <v>46126</v>
      </c>
      <c r="E11992" t="s">
        <v>6059</v>
      </c>
      <c r="F11992">
        <v>9</v>
      </c>
      <c r="G11992">
        <v>236</v>
      </c>
      <c r="H11992" t="str">
        <f>VLOOKUP(G11992,[1]OPERADORES!$A:$B,2,0)</f>
        <v>DANIEL</v>
      </c>
      <c r="I11992" t="s">
        <v>181</v>
      </c>
      <c r="J11992" t="s">
        <v>4056</v>
      </c>
      <c r="K11992" t="s">
        <v>4057</v>
      </c>
      <c r="L11992">
        <v>10246</v>
      </c>
      <c r="M11992" t="s">
        <v>206</v>
      </c>
      <c r="O11992" t="s">
        <v>11</v>
      </c>
      <c r="P11992">
        <v>6102</v>
      </c>
      <c r="Q11992">
        <v>2</v>
      </c>
      <c r="R11992">
        <v>2.79</v>
      </c>
      <c r="S11992">
        <v>5.58</v>
      </c>
      <c r="T11992">
        <v>3.86</v>
      </c>
      <c r="U11992">
        <v>30.82</v>
      </c>
      <c r="V11992" t="str">
        <f>VLOOKUP(L11992,'[2]tabela de preços'!$A:$D,4,0)</f>
        <v>NORTON</v>
      </c>
      <c r="W11992" t="str">
        <f>VLOOKUP(L11992,'[2]tabela de preços'!$A:$F,6,0)</f>
        <v xml:space="preserve">DISCOS / LIXAS / ABRASIVOS </v>
      </c>
      <c r="X11992" t="str">
        <f>VLOOKUP(L11992,'[2]tabela de preços'!$A:$G,7,0)</f>
        <v>AUTOMOTIVO</v>
      </c>
    </row>
    <row r="11993" spans="1:24" x14ac:dyDescent="0.3">
      <c r="A11993" t="s">
        <v>4053</v>
      </c>
      <c r="C11993" t="s">
        <v>6058</v>
      </c>
      <c r="D11993" s="1">
        <v>46126</v>
      </c>
      <c r="E11993" t="s">
        <v>6059</v>
      </c>
      <c r="F11993">
        <v>9</v>
      </c>
      <c r="G11993">
        <v>236</v>
      </c>
      <c r="H11993" t="str">
        <f>VLOOKUP(G11993,[1]OPERADORES!$A:$B,2,0)</f>
        <v>DANIEL</v>
      </c>
      <c r="I11993" t="s">
        <v>181</v>
      </c>
      <c r="J11993" t="s">
        <v>4056</v>
      </c>
      <c r="K11993" t="s">
        <v>4057</v>
      </c>
      <c r="L11993">
        <v>87043</v>
      </c>
      <c r="M11993" t="s">
        <v>217</v>
      </c>
      <c r="O11993" t="s">
        <v>11</v>
      </c>
      <c r="P11993">
        <v>6102</v>
      </c>
      <c r="Q11993">
        <v>8</v>
      </c>
      <c r="R11993">
        <v>21.89</v>
      </c>
      <c r="S11993">
        <v>175.12</v>
      </c>
      <c r="T11993">
        <v>144.16</v>
      </c>
      <c r="U11993">
        <v>17.68</v>
      </c>
      <c r="V11993" t="str">
        <f>VLOOKUP(L11993,'[2]tabela de preços'!$A:$D,4,0)</f>
        <v>ROBERLO</v>
      </c>
      <c r="W11993" t="str">
        <f>VLOOKUP(L11993,'[2]tabela de preços'!$A:$F,6,0)</f>
        <v>MASSA POLIÉSTER</v>
      </c>
      <c r="X11993" t="str">
        <f>VLOOKUP(L11993,'[2]tabela de preços'!$A:$G,7,0)</f>
        <v>AUTOMOTIVO</v>
      </c>
    </row>
    <row r="11994" spans="1:24" x14ac:dyDescent="0.3">
      <c r="A11994" t="s">
        <v>4053</v>
      </c>
      <c r="C11994" t="s">
        <v>6058</v>
      </c>
      <c r="D11994" s="1">
        <v>46126</v>
      </c>
      <c r="E11994" t="s">
        <v>6059</v>
      </c>
      <c r="F11994">
        <v>9</v>
      </c>
      <c r="G11994">
        <v>236</v>
      </c>
      <c r="H11994" t="str">
        <f>VLOOKUP(G11994,[1]OPERADORES!$A:$B,2,0)</f>
        <v>DANIEL</v>
      </c>
      <c r="I11994" t="s">
        <v>181</v>
      </c>
      <c r="J11994" t="s">
        <v>4056</v>
      </c>
      <c r="K11994" t="s">
        <v>4057</v>
      </c>
      <c r="L11994">
        <v>84560</v>
      </c>
      <c r="M11994" t="s">
        <v>118</v>
      </c>
      <c r="O11994" t="s">
        <v>11</v>
      </c>
      <c r="P11994">
        <v>6102</v>
      </c>
      <c r="Q11994">
        <v>1</v>
      </c>
      <c r="R11994">
        <v>54.19</v>
      </c>
      <c r="S11994">
        <v>54.19</v>
      </c>
      <c r="T11994">
        <v>41.13</v>
      </c>
      <c r="U11994">
        <v>24.1</v>
      </c>
      <c r="V11994" t="str">
        <f>VLOOKUP(L11994,'[2]tabela de preços'!$A:$D,4,0)</f>
        <v>BRASILUX</v>
      </c>
      <c r="W11994" t="str">
        <f>VLOOKUP(L11994,'[2]tabela de preços'!$A:$F,6,0)</f>
        <v>THINNER DE LIMPEZA</v>
      </c>
      <c r="X11994" t="str">
        <f>VLOOKUP(L11994,'[2]tabela de preços'!$A:$G,7,0)</f>
        <v>THINNER</v>
      </c>
    </row>
    <row r="11995" spans="1:24" x14ac:dyDescent="0.3">
      <c r="A11995" t="s">
        <v>186</v>
      </c>
      <c r="C11995" t="s">
        <v>5588</v>
      </c>
      <c r="D11995" s="1">
        <v>46118</v>
      </c>
      <c r="E11995" t="s">
        <v>5589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189</v>
      </c>
      <c r="K11995" t="s">
        <v>190</v>
      </c>
      <c r="L11995">
        <v>9764</v>
      </c>
      <c r="M11995" t="s">
        <v>173</v>
      </c>
      <c r="O11995" t="s">
        <v>11</v>
      </c>
      <c r="P11995">
        <v>5102</v>
      </c>
      <c r="Q11995">
        <v>1</v>
      </c>
      <c r="R11995">
        <v>32.200000000000003</v>
      </c>
      <c r="S11995">
        <v>32.200000000000003</v>
      </c>
      <c r="T11995">
        <v>24.44</v>
      </c>
      <c r="U11995">
        <v>24.1</v>
      </c>
      <c r="V11995" t="str">
        <f>VLOOKUP(L11995,'[2]tabela de preços'!$A:$D,4,0)</f>
        <v>SIKKENS</v>
      </c>
      <c r="W11995" t="str">
        <f>VLOOKUP(L11995,'[2]tabela de preços'!$A:$F,6,0)</f>
        <v>MASSA DE PEQUENOS REPAROS</v>
      </c>
      <c r="X11995" t="str">
        <f>VLOOKUP(L11995,'[2]tabela de preços'!$A:$G,7,0)</f>
        <v>AUTOMOTIVO</v>
      </c>
    </row>
    <row r="11996" spans="1:24" x14ac:dyDescent="0.3">
      <c r="A11996" t="s">
        <v>186</v>
      </c>
      <c r="C11996" t="s">
        <v>5590</v>
      </c>
      <c r="D11996" s="1">
        <v>46118</v>
      </c>
      <c r="E11996" t="s">
        <v>5591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189</v>
      </c>
      <c r="K11996" t="s">
        <v>190</v>
      </c>
      <c r="L11996">
        <v>83870</v>
      </c>
      <c r="M11996" t="s">
        <v>191</v>
      </c>
      <c r="O11996" t="s">
        <v>11</v>
      </c>
      <c r="P11996">
        <v>5102</v>
      </c>
      <c r="Q11996">
        <v>1</v>
      </c>
      <c r="R11996">
        <v>41.3</v>
      </c>
      <c r="S11996">
        <v>41.3</v>
      </c>
      <c r="T11996">
        <v>31.35</v>
      </c>
      <c r="U11996">
        <v>24.09</v>
      </c>
      <c r="V11996" t="str">
        <f>VLOOKUP(L11996,'[2]tabela de preços'!$A:$D,4,0)</f>
        <v>VONIXX</v>
      </c>
      <c r="W11996" t="str">
        <f>VLOOKUP(L11996,'[2]tabela de preços'!$A:$F,6,0)</f>
        <v>LINHA DE HIGENIZAÇÃO E ESTÉTICA  AUTOMOTIVA</v>
      </c>
      <c r="X11996" t="str">
        <f>VLOOKUP(L11996,'[2]tabela de preços'!$A:$G,7,0)</f>
        <v>AUTOMOTIVO</v>
      </c>
    </row>
    <row r="11997" spans="1:24" x14ac:dyDescent="0.3">
      <c r="A11997" t="s">
        <v>186</v>
      </c>
      <c r="C11997" t="s">
        <v>5590</v>
      </c>
      <c r="D11997" s="1">
        <v>46118</v>
      </c>
      <c r="E11997" t="s">
        <v>5591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189</v>
      </c>
      <c r="K11997" t="s">
        <v>190</v>
      </c>
      <c r="L11997">
        <v>22188</v>
      </c>
      <c r="M11997" t="s">
        <v>78</v>
      </c>
      <c r="O11997" t="s">
        <v>11</v>
      </c>
      <c r="P11997">
        <v>5102</v>
      </c>
      <c r="Q11997">
        <v>1</v>
      </c>
      <c r="R11997">
        <v>14.35</v>
      </c>
      <c r="S11997">
        <v>14.35</v>
      </c>
      <c r="T11997">
        <v>10.89</v>
      </c>
      <c r="U11997">
        <v>24.11</v>
      </c>
      <c r="V11997" t="str">
        <f>VLOOKUP(L11997,'[2]tabela de preços'!$A:$D,4,0)</f>
        <v>3M</v>
      </c>
      <c r="W11997" t="str">
        <f>VLOOKUP(L11997,'[2]tabela de preços'!$A:$F,6,0)</f>
        <v>FITA AUTOMOTIVA</v>
      </c>
      <c r="X11997" t="str">
        <f>VLOOKUP(L11997,'[2]tabela de preços'!$A:$G,7,0)</f>
        <v>AUTOMOTIVO</v>
      </c>
    </row>
    <row r="11998" spans="1:24" x14ac:dyDescent="0.3">
      <c r="A11998" t="s">
        <v>186</v>
      </c>
      <c r="C11998" t="s">
        <v>5590</v>
      </c>
      <c r="D11998" s="1">
        <v>46118</v>
      </c>
      <c r="E11998" t="s">
        <v>5591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189</v>
      </c>
      <c r="K11998" t="s">
        <v>190</v>
      </c>
      <c r="L11998">
        <v>20431</v>
      </c>
      <c r="M11998" t="s">
        <v>5332</v>
      </c>
      <c r="O11998" t="s">
        <v>11</v>
      </c>
      <c r="P11998">
        <v>5403</v>
      </c>
      <c r="Q11998">
        <v>6</v>
      </c>
      <c r="R11998">
        <v>37.9</v>
      </c>
      <c r="S11998">
        <v>227.4</v>
      </c>
      <c r="T11998">
        <v>177</v>
      </c>
      <c r="U11998">
        <v>22.16</v>
      </c>
      <c r="V11998" t="str">
        <f>VLOOKUP(L11998,'[2]tabela de preços'!$A:$D,4,0)</f>
        <v>SHERWIN WILLIAMS</v>
      </c>
      <c r="W11998" t="str">
        <f>VLOOKUP(L11998,'[2]tabela de preços'!$A:$F,6,0)</f>
        <v>VERNIZ AUTOMOTIVO</v>
      </c>
      <c r="X11998" t="str">
        <f>VLOOKUP(L11998,'[2]tabela de preços'!$A:$G,7,0)</f>
        <v>AUTOMOTIVO</v>
      </c>
    </row>
    <row r="11999" spans="1:24" x14ac:dyDescent="0.3">
      <c r="A11999" t="s">
        <v>186</v>
      </c>
      <c r="C11999" t="s">
        <v>5590</v>
      </c>
      <c r="D11999" s="1">
        <v>46118</v>
      </c>
      <c r="E11999" t="s">
        <v>5591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189</v>
      </c>
      <c r="K11999" t="s">
        <v>190</v>
      </c>
      <c r="L11999">
        <v>21078</v>
      </c>
      <c r="M11999" t="s">
        <v>141</v>
      </c>
      <c r="O11999" t="s">
        <v>11</v>
      </c>
      <c r="P11999">
        <v>5102</v>
      </c>
      <c r="Q11999">
        <v>3</v>
      </c>
      <c r="R11999">
        <v>23.49</v>
      </c>
      <c r="S11999">
        <v>70.47</v>
      </c>
      <c r="T11999">
        <v>56.52</v>
      </c>
      <c r="U11999">
        <v>19.8</v>
      </c>
      <c r="V11999" t="str">
        <f>VLOOKUP(L11999,'[2]tabela de preços'!$A:$D,4,0)</f>
        <v>SHERWIN WILLIAMS</v>
      </c>
      <c r="W11999" t="str">
        <f>VLOOKUP(L11999,'[2]tabela de preços'!$A:$F,6,0)</f>
        <v>MASSA POLIÉSTER</v>
      </c>
      <c r="X11999" t="str">
        <f>VLOOKUP(L11999,'[2]tabela de preços'!$A:$G,7,0)</f>
        <v>AUTOMOTIVO</v>
      </c>
    </row>
    <row r="12000" spans="1:24" x14ac:dyDescent="0.3">
      <c r="A12000" t="s">
        <v>186</v>
      </c>
      <c r="C12000" t="s">
        <v>5590</v>
      </c>
      <c r="D12000" s="1">
        <v>46118</v>
      </c>
      <c r="E12000" t="s">
        <v>5591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189</v>
      </c>
      <c r="K12000" t="s">
        <v>190</v>
      </c>
      <c r="L12000">
        <v>10297</v>
      </c>
      <c r="M12000" t="s">
        <v>41</v>
      </c>
      <c r="O12000" t="s">
        <v>11</v>
      </c>
      <c r="P12000">
        <v>5102</v>
      </c>
      <c r="Q12000">
        <v>12</v>
      </c>
      <c r="R12000">
        <v>12.08</v>
      </c>
      <c r="S12000">
        <v>144.96</v>
      </c>
      <c r="T12000">
        <v>110.04</v>
      </c>
      <c r="U12000">
        <v>24.09</v>
      </c>
      <c r="V12000" t="str">
        <f>VLOOKUP(L12000,'[2]tabela de preços'!$A:$D,4,0)</f>
        <v>ANJO</v>
      </c>
      <c r="W12000" t="str">
        <f>VLOOKUP(L12000,'[2]tabela de preços'!$A:$F,6,0)</f>
        <v>THINNER DE LIMPEZA</v>
      </c>
      <c r="X12000" t="str">
        <f>VLOOKUP(L12000,'[2]tabela de preços'!$A:$G,7,0)</f>
        <v>THINNER</v>
      </c>
    </row>
    <row r="12001" spans="1:24" x14ac:dyDescent="0.3">
      <c r="A12001" t="s">
        <v>186</v>
      </c>
      <c r="C12001" t="s">
        <v>5590</v>
      </c>
      <c r="D12001" s="1">
        <v>46118</v>
      </c>
      <c r="E12001" t="s">
        <v>5591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189</v>
      </c>
      <c r="K12001" t="s">
        <v>190</v>
      </c>
      <c r="L12001">
        <v>23482</v>
      </c>
      <c r="M12001" t="s">
        <v>4047</v>
      </c>
      <c r="O12001" t="s">
        <v>11</v>
      </c>
      <c r="P12001">
        <v>5102</v>
      </c>
      <c r="Q12001">
        <v>1</v>
      </c>
      <c r="R12001">
        <v>50.41</v>
      </c>
      <c r="S12001">
        <v>50.41</v>
      </c>
      <c r="T12001">
        <v>38.26</v>
      </c>
      <c r="U12001">
        <v>24.1</v>
      </c>
      <c r="V12001" t="str">
        <f>VLOOKUP(L12001,'[2]tabela de preços'!$A:$D,4,0)</f>
        <v>VONIXX</v>
      </c>
      <c r="W12001" t="str">
        <f>VLOOKUP(L12001,'[2]tabela de preços'!$A:$F,6,0)</f>
        <v>LINHA DE HIGENIZAÇÃO E ESTÉTICA  AUTOMOTIVA</v>
      </c>
      <c r="X12001" t="str">
        <f>VLOOKUP(L12001,'[2]tabela de preços'!$A:$G,7,0)</f>
        <v>AUTOMOTIVO</v>
      </c>
    </row>
    <row r="12002" spans="1:24" x14ac:dyDescent="0.3">
      <c r="A12002" t="s">
        <v>186</v>
      </c>
      <c r="C12002" t="s">
        <v>5679</v>
      </c>
      <c r="D12002" s="1">
        <v>46121</v>
      </c>
      <c r="E12002" t="s">
        <v>5680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189</v>
      </c>
      <c r="K12002" t="s">
        <v>190</v>
      </c>
      <c r="L12002">
        <v>10237</v>
      </c>
      <c r="M12002" t="s">
        <v>271</v>
      </c>
      <c r="O12002" t="s">
        <v>11</v>
      </c>
      <c r="P12002">
        <v>5102</v>
      </c>
      <c r="Q12002">
        <v>10</v>
      </c>
      <c r="R12002">
        <v>2.79</v>
      </c>
      <c r="S12002">
        <v>27.9</v>
      </c>
      <c r="T12002">
        <v>22.5</v>
      </c>
      <c r="U12002">
        <v>19.350000000000001</v>
      </c>
      <c r="V12002" t="str">
        <f>VLOOKUP(L12002,'[2]tabela de preços'!$A:$D,4,0)</f>
        <v>NORTON</v>
      </c>
      <c r="W12002" t="str">
        <f>VLOOKUP(L12002,'[2]tabela de preços'!$A:$F,6,0)</f>
        <v xml:space="preserve">DISCOS / LIXAS / ABRASIVOS </v>
      </c>
      <c r="X12002" t="str">
        <f>VLOOKUP(L12002,'[2]tabela de preços'!$A:$G,7,0)</f>
        <v>AUTOMOTIVO</v>
      </c>
    </row>
    <row r="12003" spans="1:24" x14ac:dyDescent="0.3">
      <c r="A12003" t="s">
        <v>186</v>
      </c>
      <c r="C12003" t="s">
        <v>5679</v>
      </c>
      <c r="D12003" s="1">
        <v>46121</v>
      </c>
      <c r="E12003" t="s">
        <v>5680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189</v>
      </c>
      <c r="K12003" t="s">
        <v>190</v>
      </c>
      <c r="L12003">
        <v>21075</v>
      </c>
      <c r="M12003" t="s">
        <v>5006</v>
      </c>
      <c r="O12003" t="s">
        <v>11</v>
      </c>
      <c r="P12003">
        <v>5102</v>
      </c>
      <c r="Q12003">
        <v>1</v>
      </c>
      <c r="R12003">
        <v>32.119999999999997</v>
      </c>
      <c r="S12003">
        <v>32.119999999999997</v>
      </c>
      <c r="T12003">
        <v>24.38</v>
      </c>
      <c r="U12003">
        <v>24.1</v>
      </c>
      <c r="V12003" t="str">
        <f>VLOOKUP(L12003,'[2]tabela de preços'!$A:$D,4,0)</f>
        <v>WANDA</v>
      </c>
      <c r="W12003" t="str">
        <f>VLOOKUP(L12003,'[2]tabela de preços'!$A:$F,6,0)</f>
        <v>CATALISADORES INDIVIDUAS</v>
      </c>
      <c r="X12003" t="str">
        <f>VLOOKUP(L12003,'[2]tabela de preços'!$A:$G,7,0)</f>
        <v>AUTOMOTIVO</v>
      </c>
    </row>
    <row r="12004" spans="1:24" x14ac:dyDescent="0.3">
      <c r="A12004" t="s">
        <v>186</v>
      </c>
      <c r="C12004" t="s">
        <v>5679</v>
      </c>
      <c r="D12004" s="1">
        <v>46121</v>
      </c>
      <c r="E12004" t="s">
        <v>5680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189</v>
      </c>
      <c r="K12004" t="s">
        <v>190</v>
      </c>
      <c r="L12004">
        <v>24248</v>
      </c>
      <c r="M12004" t="s">
        <v>107</v>
      </c>
      <c r="O12004" t="s">
        <v>11</v>
      </c>
      <c r="P12004">
        <v>5102</v>
      </c>
      <c r="Q12004">
        <v>3</v>
      </c>
      <c r="R12004">
        <v>8.9</v>
      </c>
      <c r="S12004">
        <v>26.7</v>
      </c>
      <c r="T12004">
        <v>20.04</v>
      </c>
      <c r="U12004">
        <v>24.94</v>
      </c>
      <c r="V12004" t="str">
        <f>VLOOKUP(L12004,'[2]tabela de preços'!$A:$D,4,0)</f>
        <v>SHERWIN WILLIAMS</v>
      </c>
      <c r="W12004" t="str">
        <f>VLOOKUP(L12004,'[2]tabela de preços'!$A:$F,6,0)</f>
        <v>PRIMER AUTOMOTIVO</v>
      </c>
      <c r="X12004" t="str">
        <f>VLOOKUP(L12004,'[2]tabela de preços'!$A:$G,7,0)</f>
        <v>AUTOMOTIVO</v>
      </c>
    </row>
    <row r="12005" spans="1:24" x14ac:dyDescent="0.3">
      <c r="A12005" t="s">
        <v>186</v>
      </c>
      <c r="C12005" t="s">
        <v>5679</v>
      </c>
      <c r="D12005" s="1">
        <v>46121</v>
      </c>
      <c r="E12005" t="s">
        <v>5680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189</v>
      </c>
      <c r="K12005" t="s">
        <v>190</v>
      </c>
      <c r="L12005">
        <v>22684</v>
      </c>
      <c r="M12005" t="s">
        <v>73</v>
      </c>
      <c r="O12005" t="s">
        <v>11</v>
      </c>
      <c r="P12005">
        <v>5102</v>
      </c>
      <c r="Q12005">
        <v>10</v>
      </c>
      <c r="R12005">
        <v>3.65</v>
      </c>
      <c r="S12005">
        <v>36.5</v>
      </c>
      <c r="T12005">
        <v>30.8</v>
      </c>
      <c r="U12005">
        <v>15.62</v>
      </c>
      <c r="V12005" t="str">
        <f>VLOOKUP(L12005,'[2]tabela de preços'!$A:$D,4,0)</f>
        <v>3M</v>
      </c>
      <c r="W12005" t="str">
        <f>VLOOKUP(L12005,'[2]tabela de preços'!$A:$F,6,0)</f>
        <v>FITA AUTOMOTIVA</v>
      </c>
      <c r="X12005" t="str">
        <f>VLOOKUP(L12005,'[2]tabela de preços'!$A:$G,7,0)</f>
        <v>AUTOMOTIVO</v>
      </c>
    </row>
    <row r="12006" spans="1:24" x14ac:dyDescent="0.3">
      <c r="A12006" t="s">
        <v>186</v>
      </c>
      <c r="C12006" t="s">
        <v>5679</v>
      </c>
      <c r="D12006" s="1">
        <v>46121</v>
      </c>
      <c r="E12006" t="s">
        <v>5680</v>
      </c>
      <c r="F12006">
        <v>9</v>
      </c>
      <c r="G12006">
        <v>236</v>
      </c>
      <c r="H12006" t="str">
        <f>VLOOKUP(G12006,[1]OPERADORES!$A:$B,2,0)</f>
        <v>DANIEL</v>
      </c>
      <c r="I12006" t="s">
        <v>21</v>
      </c>
      <c r="J12006" t="s">
        <v>189</v>
      </c>
      <c r="K12006" t="s">
        <v>190</v>
      </c>
      <c r="L12006">
        <v>85409</v>
      </c>
      <c r="M12006" t="s">
        <v>201</v>
      </c>
      <c r="O12006" t="s">
        <v>11</v>
      </c>
      <c r="P12006">
        <v>5403</v>
      </c>
      <c r="Q12006">
        <v>3</v>
      </c>
      <c r="R12006">
        <v>30.46</v>
      </c>
      <c r="S12006">
        <v>91.38</v>
      </c>
      <c r="T12006">
        <v>69.33</v>
      </c>
      <c r="U12006">
        <v>24.13</v>
      </c>
      <c r="V12006" t="str">
        <f>VLOOKUP(L12006,'[2]tabela de preços'!$A:$D,4,0)</f>
        <v>WANDA</v>
      </c>
      <c r="W12006" t="str">
        <f>VLOOKUP(L12006,'[2]tabela de preços'!$A:$F,6,0)</f>
        <v>PRIMER AUTOMOTIVO</v>
      </c>
      <c r="X12006" t="str">
        <f>VLOOKUP(L12006,'[2]tabela de preços'!$A:$G,7,0)</f>
        <v>AUTOMOTIVO</v>
      </c>
    </row>
    <row r="12007" spans="1:24" x14ac:dyDescent="0.3">
      <c r="A12007" t="s">
        <v>186</v>
      </c>
      <c r="C12007" t="s">
        <v>5679</v>
      </c>
      <c r="D12007" s="1">
        <v>46121</v>
      </c>
      <c r="E12007" t="s">
        <v>5680</v>
      </c>
      <c r="F12007">
        <v>9</v>
      </c>
      <c r="G12007">
        <v>236</v>
      </c>
      <c r="H12007" t="str">
        <f>VLOOKUP(G12007,[1]OPERADORES!$A:$B,2,0)</f>
        <v>DANIEL</v>
      </c>
      <c r="I12007" t="s">
        <v>21</v>
      </c>
      <c r="J12007" t="s">
        <v>189</v>
      </c>
      <c r="K12007" t="s">
        <v>190</v>
      </c>
      <c r="L12007">
        <v>23076</v>
      </c>
      <c r="M12007" t="s">
        <v>97</v>
      </c>
      <c r="O12007" t="s">
        <v>11</v>
      </c>
      <c r="P12007">
        <v>5403</v>
      </c>
      <c r="Q12007">
        <v>3</v>
      </c>
      <c r="R12007">
        <v>33.89</v>
      </c>
      <c r="S12007">
        <v>101.67</v>
      </c>
      <c r="T12007">
        <v>79.59</v>
      </c>
      <c r="U12007">
        <v>21.72</v>
      </c>
      <c r="V12007" t="str">
        <f>VLOOKUP(L12007,'[2]tabela de preços'!$A:$D,4,0)</f>
        <v>WANDA</v>
      </c>
      <c r="W12007" t="str">
        <f>VLOOKUP(L12007,'[2]tabela de preços'!$A:$F,6,0)</f>
        <v>PRIMER AUTOMOTIVO</v>
      </c>
      <c r="X12007" t="str">
        <f>VLOOKUP(L12007,'[2]tabela de preços'!$A:$G,7,0)</f>
        <v>AUTOMOTIVO</v>
      </c>
    </row>
    <row r="12008" spans="1:24" x14ac:dyDescent="0.3">
      <c r="A12008" t="s">
        <v>186</v>
      </c>
      <c r="C12008" t="s">
        <v>5679</v>
      </c>
      <c r="D12008" s="1">
        <v>46121</v>
      </c>
      <c r="E12008" t="s">
        <v>5680</v>
      </c>
      <c r="F12008">
        <v>9</v>
      </c>
      <c r="G12008">
        <v>236</v>
      </c>
      <c r="H12008" t="str">
        <f>VLOOKUP(G12008,[1]OPERADORES!$A:$B,2,0)</f>
        <v>DANIEL</v>
      </c>
      <c r="I12008" t="s">
        <v>21</v>
      </c>
      <c r="J12008" t="s">
        <v>189</v>
      </c>
      <c r="K12008" t="s">
        <v>190</v>
      </c>
      <c r="L12008">
        <v>23602</v>
      </c>
      <c r="M12008" t="s">
        <v>5463</v>
      </c>
      <c r="O12008" t="s">
        <v>11</v>
      </c>
      <c r="P12008">
        <v>5403</v>
      </c>
      <c r="Q12008">
        <v>5</v>
      </c>
      <c r="R12008">
        <v>36.9</v>
      </c>
      <c r="S12008">
        <v>184.5</v>
      </c>
      <c r="T12008">
        <v>147.44999999999999</v>
      </c>
      <c r="U12008">
        <v>20.079999999999998</v>
      </c>
      <c r="V12008" t="str">
        <f>VLOOKUP(L12008,'[2]tabela de preços'!$A:$D,4,0)</f>
        <v>SHERWIN WILLIAMS</v>
      </c>
      <c r="W12008" t="str">
        <f>VLOOKUP(L12008,'[2]tabela de preços'!$A:$F,6,0)</f>
        <v>VERNIZ AUTOMOTIVO</v>
      </c>
      <c r="X12008" t="str">
        <f>VLOOKUP(L12008,'[2]tabela de preços'!$A:$G,7,0)</f>
        <v>AUTOMOTIVO</v>
      </c>
    </row>
    <row r="12009" spans="1:24" x14ac:dyDescent="0.3">
      <c r="A12009" t="s">
        <v>186</v>
      </c>
      <c r="C12009" t="s">
        <v>5679</v>
      </c>
      <c r="D12009" s="1">
        <v>46121</v>
      </c>
      <c r="E12009" t="s">
        <v>5680</v>
      </c>
      <c r="F12009">
        <v>9</v>
      </c>
      <c r="G12009">
        <v>236</v>
      </c>
      <c r="H12009" t="str">
        <f>VLOOKUP(G12009,[1]OPERADORES!$A:$B,2,0)</f>
        <v>DANIEL</v>
      </c>
      <c r="I12009" t="s">
        <v>21</v>
      </c>
      <c r="J12009" t="s">
        <v>189</v>
      </c>
      <c r="K12009" t="s">
        <v>190</v>
      </c>
      <c r="L12009">
        <v>10243</v>
      </c>
      <c r="M12009" t="s">
        <v>83</v>
      </c>
      <c r="O12009" t="s">
        <v>11</v>
      </c>
      <c r="P12009">
        <v>5102</v>
      </c>
      <c r="Q12009">
        <v>10</v>
      </c>
      <c r="R12009">
        <v>2.79</v>
      </c>
      <c r="S12009">
        <v>27.9</v>
      </c>
      <c r="T12009">
        <v>19.3</v>
      </c>
      <c r="U12009">
        <v>30.82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186</v>
      </c>
      <c r="C12010" t="s">
        <v>5679</v>
      </c>
      <c r="D12010" s="1">
        <v>46121</v>
      </c>
      <c r="E12010" t="s">
        <v>5680</v>
      </c>
      <c r="F12010">
        <v>9</v>
      </c>
      <c r="G12010">
        <v>236</v>
      </c>
      <c r="H12010" t="str">
        <f>VLOOKUP(G12010,[1]OPERADORES!$A:$B,2,0)</f>
        <v>DANIEL</v>
      </c>
      <c r="I12010" t="s">
        <v>21</v>
      </c>
      <c r="J12010" t="s">
        <v>189</v>
      </c>
      <c r="K12010" t="s">
        <v>190</v>
      </c>
      <c r="L12010">
        <v>24247</v>
      </c>
      <c r="M12010" t="s">
        <v>160</v>
      </c>
      <c r="O12010" t="s">
        <v>11</v>
      </c>
      <c r="P12010">
        <v>5403</v>
      </c>
      <c r="Q12010">
        <v>3</v>
      </c>
      <c r="R12010">
        <v>20.9</v>
      </c>
      <c r="S12010">
        <v>62.7</v>
      </c>
      <c r="T12010">
        <v>51.93</v>
      </c>
      <c r="U12010">
        <v>17.18</v>
      </c>
      <c r="V12010" t="str">
        <f>VLOOKUP(L12010,'[2]tabela de preços'!$A:$D,4,0)</f>
        <v>SHERWIN WILLIAMS</v>
      </c>
      <c r="W12010" t="str">
        <f>VLOOKUP(L12010,'[2]tabela de preços'!$A:$F,6,0)</f>
        <v>PRIMER AUTOMOTIVO</v>
      </c>
      <c r="X12010" t="str">
        <f>VLOOKUP(L12010,'[2]tabela de preços'!$A:$G,7,0)</f>
        <v>AUTOMOTIVO</v>
      </c>
    </row>
    <row r="12011" spans="1:24" x14ac:dyDescent="0.3">
      <c r="A12011" t="s">
        <v>186</v>
      </c>
      <c r="C12011" t="s">
        <v>5679</v>
      </c>
      <c r="D12011" s="1">
        <v>46121</v>
      </c>
      <c r="E12011" t="s">
        <v>5680</v>
      </c>
      <c r="F12011">
        <v>9</v>
      </c>
      <c r="G12011">
        <v>236</v>
      </c>
      <c r="H12011" t="str">
        <f>VLOOKUP(G12011,[1]OPERADORES!$A:$B,2,0)</f>
        <v>DANIEL</v>
      </c>
      <c r="I12011" t="s">
        <v>21</v>
      </c>
      <c r="J12011" t="s">
        <v>189</v>
      </c>
      <c r="K12011" t="s">
        <v>190</v>
      </c>
      <c r="L12011">
        <v>20414</v>
      </c>
      <c r="M12011" t="s">
        <v>112</v>
      </c>
      <c r="O12011" t="s">
        <v>11</v>
      </c>
      <c r="P12011">
        <v>5102</v>
      </c>
      <c r="Q12011">
        <v>2</v>
      </c>
      <c r="R12011">
        <v>22.39</v>
      </c>
      <c r="S12011">
        <v>44.78</v>
      </c>
      <c r="T12011">
        <v>36.82</v>
      </c>
      <c r="U12011">
        <v>17.78</v>
      </c>
      <c r="V12011" t="str">
        <f>VLOOKUP(L12011,'[2]tabela de preços'!$A:$D,4,0)</f>
        <v>SHERWIN WILLIAMS</v>
      </c>
      <c r="W12011" t="str">
        <f>VLOOKUP(L12011,'[2]tabela de preços'!$A:$F,6,0)</f>
        <v>DILUENTE</v>
      </c>
      <c r="X12011" t="str">
        <f>VLOOKUP(L12011,'[2]tabela de preços'!$A:$G,7,0)</f>
        <v>AUTOMOTIVO</v>
      </c>
    </row>
    <row r="12012" spans="1:24" x14ac:dyDescent="0.3">
      <c r="A12012" t="s">
        <v>186</v>
      </c>
      <c r="C12012" t="s">
        <v>5679</v>
      </c>
      <c r="D12012" s="1">
        <v>46121</v>
      </c>
      <c r="E12012" t="s">
        <v>5680</v>
      </c>
      <c r="F12012">
        <v>9</v>
      </c>
      <c r="G12012">
        <v>236</v>
      </c>
      <c r="H12012" t="str">
        <f>VLOOKUP(G12012,[1]OPERADORES!$A:$B,2,0)</f>
        <v>DANIEL</v>
      </c>
      <c r="I12012" t="s">
        <v>21</v>
      </c>
      <c r="J12012" t="s">
        <v>189</v>
      </c>
      <c r="K12012" t="s">
        <v>190</v>
      </c>
      <c r="L12012">
        <v>21073</v>
      </c>
      <c r="M12012" t="s">
        <v>5007</v>
      </c>
      <c r="O12012" t="s">
        <v>11</v>
      </c>
      <c r="P12012">
        <v>5403</v>
      </c>
      <c r="Q12012">
        <v>1</v>
      </c>
      <c r="R12012">
        <v>42.28</v>
      </c>
      <c r="S12012">
        <v>42.28</v>
      </c>
      <c r="T12012">
        <v>32.090000000000003</v>
      </c>
      <c r="U12012">
        <v>24.1</v>
      </c>
      <c r="V12012" t="str">
        <f>VLOOKUP(L12012,'[2]tabela de preços'!$A:$D,4,0)</f>
        <v>WANDA</v>
      </c>
      <c r="W12012" t="str">
        <f>VLOOKUP(L12012,'[2]tabela de preços'!$A:$F,6,0)</f>
        <v>VERNIZ AUTOMOTIVO</v>
      </c>
      <c r="X12012" t="str">
        <f>VLOOKUP(L12012,'[2]tabela de preços'!$A:$G,7,0)</f>
        <v>AUTOMOTIVO</v>
      </c>
    </row>
    <row r="12013" spans="1:24" x14ac:dyDescent="0.3">
      <c r="A12013" t="s">
        <v>208</v>
      </c>
      <c r="C12013" t="s">
        <v>5681</v>
      </c>
      <c r="D12013" s="1">
        <v>46120</v>
      </c>
      <c r="E12013" t="s">
        <v>5682</v>
      </c>
      <c r="F12013">
        <v>9</v>
      </c>
      <c r="G12013">
        <v>236</v>
      </c>
      <c r="H12013" t="str">
        <f>VLOOKUP(G12013,[1]OPERADORES!$A:$B,2,0)</f>
        <v>DANIEL</v>
      </c>
      <c r="I12013" t="s">
        <v>21</v>
      </c>
      <c r="J12013" t="s">
        <v>211</v>
      </c>
      <c r="K12013" t="s">
        <v>212</v>
      </c>
      <c r="L12013">
        <v>22684</v>
      </c>
      <c r="M12013" t="s">
        <v>73</v>
      </c>
      <c r="O12013" t="s">
        <v>11</v>
      </c>
      <c r="P12013">
        <v>5102</v>
      </c>
      <c r="Q12013">
        <v>6</v>
      </c>
      <c r="R12013">
        <v>3.65</v>
      </c>
      <c r="S12013">
        <v>21.9</v>
      </c>
      <c r="T12013">
        <v>18.48</v>
      </c>
      <c r="U12013">
        <v>15.62</v>
      </c>
      <c r="V12013" t="str">
        <f>VLOOKUP(L12013,'[2]tabela de preços'!$A:$D,4,0)</f>
        <v>3M</v>
      </c>
      <c r="W12013" t="str">
        <f>VLOOKUP(L12013,'[2]tabela de preços'!$A:$F,6,0)</f>
        <v>FITA AUTOMOTIVA</v>
      </c>
      <c r="X12013" t="str">
        <f>VLOOKUP(L12013,'[2]tabela de preços'!$A:$G,7,0)</f>
        <v>AUTOMOTIVO</v>
      </c>
    </row>
    <row r="12014" spans="1:24" x14ac:dyDescent="0.3">
      <c r="A12014" t="s">
        <v>208</v>
      </c>
      <c r="C12014" t="s">
        <v>5681</v>
      </c>
      <c r="D12014" s="1">
        <v>46120</v>
      </c>
      <c r="E12014" t="s">
        <v>5682</v>
      </c>
      <c r="F12014">
        <v>9</v>
      </c>
      <c r="G12014">
        <v>236</v>
      </c>
      <c r="H12014" t="str">
        <f>VLOOKUP(G12014,[1]OPERADORES!$A:$B,2,0)</f>
        <v>DANIEL</v>
      </c>
      <c r="I12014" t="s">
        <v>21</v>
      </c>
      <c r="J12014" t="s">
        <v>211</v>
      </c>
      <c r="K12014" t="s">
        <v>212</v>
      </c>
      <c r="L12014">
        <v>23602</v>
      </c>
      <c r="M12014" t="s">
        <v>5463</v>
      </c>
      <c r="O12014" t="s">
        <v>11</v>
      </c>
      <c r="P12014">
        <v>5403</v>
      </c>
      <c r="Q12014">
        <v>3</v>
      </c>
      <c r="R12014">
        <v>36.9</v>
      </c>
      <c r="S12014">
        <v>110.7</v>
      </c>
      <c r="T12014">
        <v>88.47</v>
      </c>
      <c r="U12014">
        <v>20.079999999999998</v>
      </c>
      <c r="V12014" t="str">
        <f>VLOOKUP(L12014,'[2]tabela de preços'!$A:$D,4,0)</f>
        <v>SHERWIN WILLIAMS</v>
      </c>
      <c r="W12014" t="str">
        <f>VLOOKUP(L12014,'[2]tabela de preços'!$A:$F,6,0)</f>
        <v>VERNIZ AUTOMOTIVO</v>
      </c>
      <c r="X12014" t="str">
        <f>VLOOKUP(L12014,'[2]tabela de preços'!$A:$G,7,0)</f>
        <v>AUTOMOTIVO</v>
      </c>
    </row>
    <row r="12015" spans="1:24" x14ac:dyDescent="0.3">
      <c r="A12015" t="s">
        <v>208</v>
      </c>
      <c r="C12015" t="s">
        <v>5681</v>
      </c>
      <c r="D12015" s="1">
        <v>46120</v>
      </c>
      <c r="E12015" t="s">
        <v>5682</v>
      </c>
      <c r="F12015">
        <v>9</v>
      </c>
      <c r="G12015">
        <v>236</v>
      </c>
      <c r="H12015" t="str">
        <f>VLOOKUP(G12015,[1]OPERADORES!$A:$B,2,0)</f>
        <v>DANIEL</v>
      </c>
      <c r="I12015" t="s">
        <v>21</v>
      </c>
      <c r="J12015" t="s">
        <v>211</v>
      </c>
      <c r="K12015" t="s">
        <v>212</v>
      </c>
      <c r="L12015">
        <v>13</v>
      </c>
      <c r="M12015" t="s">
        <v>5260</v>
      </c>
      <c r="O12015" t="s">
        <v>11</v>
      </c>
      <c r="P12015">
        <v>5102</v>
      </c>
      <c r="Q12015">
        <v>3</v>
      </c>
      <c r="R12015">
        <v>5.69</v>
      </c>
      <c r="S12015">
        <v>17.07</v>
      </c>
      <c r="T12015">
        <v>12.48</v>
      </c>
      <c r="U12015">
        <v>26.89</v>
      </c>
      <c r="V12015" t="str">
        <f>VLOOKUP(L12015,'[2]tabela de preços'!$A:$D,4,0)</f>
        <v>3M</v>
      </c>
      <c r="W12015" t="str">
        <f>VLOOKUP(L12015,'[2]tabela de preços'!$A:$F,6,0)</f>
        <v>LIXA DÁGUA</v>
      </c>
      <c r="X12015" t="str">
        <f>VLOOKUP(L12015,'[2]tabela de preços'!$A:$G,7,0)</f>
        <v>AUTOMOTIVO</v>
      </c>
    </row>
    <row r="12016" spans="1:24" x14ac:dyDescent="0.3">
      <c r="A12016" t="s">
        <v>208</v>
      </c>
      <c r="C12016" t="s">
        <v>5681</v>
      </c>
      <c r="D12016" s="1">
        <v>46120</v>
      </c>
      <c r="E12016" t="s">
        <v>5682</v>
      </c>
      <c r="F12016">
        <v>9</v>
      </c>
      <c r="G12016">
        <v>236</v>
      </c>
      <c r="H12016" t="str">
        <f>VLOOKUP(G12016,[1]OPERADORES!$A:$B,2,0)</f>
        <v>DANIEL</v>
      </c>
      <c r="I12016" t="s">
        <v>21</v>
      </c>
      <c r="J12016" t="s">
        <v>211</v>
      </c>
      <c r="K12016" t="s">
        <v>212</v>
      </c>
      <c r="L12016">
        <v>10238</v>
      </c>
      <c r="M12016" t="s">
        <v>79</v>
      </c>
      <c r="O12016" t="s">
        <v>11</v>
      </c>
      <c r="P12016">
        <v>5102</v>
      </c>
      <c r="Q12016">
        <v>3</v>
      </c>
      <c r="R12016">
        <v>2.79</v>
      </c>
      <c r="S12016">
        <v>8.3699999999999992</v>
      </c>
      <c r="T12016">
        <v>6.72</v>
      </c>
      <c r="U12016">
        <v>19.71</v>
      </c>
      <c r="V12016" t="str">
        <f>VLOOKUP(L12016,'[2]tabela de preços'!$A:$D,4,0)</f>
        <v>NORTON</v>
      </c>
      <c r="W12016" t="str">
        <f>VLOOKUP(L12016,'[2]tabela de preços'!$A:$F,6,0)</f>
        <v xml:space="preserve">DISCOS / LIXAS / ABRASIVOS </v>
      </c>
      <c r="X12016" t="str">
        <f>VLOOKUP(L12016,'[2]tabela de preços'!$A:$G,7,0)</f>
        <v>AUTOMOTIVO</v>
      </c>
    </row>
    <row r="12017" spans="1:24" x14ac:dyDescent="0.3">
      <c r="A12017" t="s">
        <v>208</v>
      </c>
      <c r="C12017" t="s">
        <v>5681</v>
      </c>
      <c r="D12017" s="1">
        <v>46120</v>
      </c>
      <c r="E12017" t="s">
        <v>5682</v>
      </c>
      <c r="F12017">
        <v>9</v>
      </c>
      <c r="G12017">
        <v>236</v>
      </c>
      <c r="H12017" t="str">
        <f>VLOOKUP(G12017,[1]OPERADORES!$A:$B,2,0)</f>
        <v>DANIEL</v>
      </c>
      <c r="I12017" t="s">
        <v>21</v>
      </c>
      <c r="J12017" t="s">
        <v>211</v>
      </c>
      <c r="K12017" t="s">
        <v>212</v>
      </c>
      <c r="L12017">
        <v>10240</v>
      </c>
      <c r="M12017" t="s">
        <v>81</v>
      </c>
      <c r="O12017" t="s">
        <v>11</v>
      </c>
      <c r="P12017">
        <v>5102</v>
      </c>
      <c r="Q12017">
        <v>1</v>
      </c>
      <c r="R12017">
        <v>2.79</v>
      </c>
      <c r="S12017">
        <v>2.79</v>
      </c>
      <c r="T12017">
        <v>2.2400000000000002</v>
      </c>
      <c r="U12017">
        <v>19.71</v>
      </c>
      <c r="V12017" t="str">
        <f>VLOOKUP(L12017,'[2]tabela de preços'!$A:$D,4,0)</f>
        <v>NORTON</v>
      </c>
      <c r="W12017" t="str">
        <f>VLOOKUP(L12017,'[2]tabela de preços'!$A:$F,6,0)</f>
        <v xml:space="preserve">DISCOS / LIXAS / ABRASIVOS </v>
      </c>
      <c r="X12017" t="str">
        <f>VLOOKUP(L12017,'[2]tabela de preços'!$A:$G,7,0)</f>
        <v>AUTOMOTIVO</v>
      </c>
    </row>
    <row r="12018" spans="1:24" x14ac:dyDescent="0.3">
      <c r="A12018" t="s">
        <v>208</v>
      </c>
      <c r="C12018" t="s">
        <v>5681</v>
      </c>
      <c r="D12018" s="1">
        <v>46120</v>
      </c>
      <c r="E12018" t="s">
        <v>5682</v>
      </c>
      <c r="F12018">
        <v>9</v>
      </c>
      <c r="G12018">
        <v>236</v>
      </c>
      <c r="H12018" t="str">
        <f>VLOOKUP(G12018,[1]OPERADORES!$A:$B,2,0)</f>
        <v>DANIEL</v>
      </c>
      <c r="I12018" t="s">
        <v>21</v>
      </c>
      <c r="J12018" t="s">
        <v>211</v>
      </c>
      <c r="K12018" t="s">
        <v>212</v>
      </c>
      <c r="L12018">
        <v>10242</v>
      </c>
      <c r="M12018" t="s">
        <v>82</v>
      </c>
      <c r="O12018" t="s">
        <v>11</v>
      </c>
      <c r="P12018">
        <v>5102</v>
      </c>
      <c r="Q12018">
        <v>2</v>
      </c>
      <c r="R12018">
        <v>2.79</v>
      </c>
      <c r="S12018">
        <v>5.58</v>
      </c>
      <c r="T12018">
        <v>4.4800000000000004</v>
      </c>
      <c r="U12018">
        <v>19.71</v>
      </c>
      <c r="V12018" t="str">
        <f>VLOOKUP(L12018,'[2]tabela de preços'!$A:$D,4,0)</f>
        <v>NORTON</v>
      </c>
      <c r="W12018" t="str">
        <f>VLOOKUP(L12018,'[2]tabela de preços'!$A:$F,6,0)</f>
        <v xml:space="preserve">DISCOS / LIXAS / ABRASIVOS </v>
      </c>
      <c r="X12018" t="str">
        <f>VLOOKUP(L12018,'[2]tabela de preços'!$A:$G,7,0)</f>
        <v>AUTOMOTIVO</v>
      </c>
    </row>
    <row r="12019" spans="1:24" x14ac:dyDescent="0.3">
      <c r="A12019" t="s">
        <v>208</v>
      </c>
      <c r="C12019" t="s">
        <v>5681</v>
      </c>
      <c r="D12019" s="1">
        <v>46120</v>
      </c>
      <c r="E12019" t="s">
        <v>5682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211</v>
      </c>
      <c r="K12019" t="s">
        <v>212</v>
      </c>
      <c r="L12019">
        <v>10243</v>
      </c>
      <c r="M12019" t="s">
        <v>83</v>
      </c>
      <c r="O12019" t="s">
        <v>11</v>
      </c>
      <c r="P12019">
        <v>5102</v>
      </c>
      <c r="Q12019">
        <v>2</v>
      </c>
      <c r="R12019">
        <v>2.79</v>
      </c>
      <c r="S12019">
        <v>5.58</v>
      </c>
      <c r="T12019">
        <v>3.86</v>
      </c>
      <c r="U12019">
        <v>30.82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208</v>
      </c>
      <c r="C12020" t="s">
        <v>5681</v>
      </c>
      <c r="D12020" s="1">
        <v>46120</v>
      </c>
      <c r="E12020" t="s">
        <v>5682</v>
      </c>
      <c r="F12020">
        <v>9</v>
      </c>
      <c r="G12020">
        <v>236</v>
      </c>
      <c r="H12020" t="str">
        <f>VLOOKUP(G12020,[1]OPERADORES!$A:$B,2,0)</f>
        <v>DANIEL</v>
      </c>
      <c r="I12020" t="s">
        <v>21</v>
      </c>
      <c r="J12020" t="s">
        <v>211</v>
      </c>
      <c r="K12020" t="s">
        <v>212</v>
      </c>
      <c r="L12020">
        <v>10244</v>
      </c>
      <c r="M12020" t="s">
        <v>84</v>
      </c>
      <c r="O12020" t="s">
        <v>11</v>
      </c>
      <c r="P12020">
        <v>5102</v>
      </c>
      <c r="Q12020">
        <v>2</v>
      </c>
      <c r="R12020">
        <v>2.79</v>
      </c>
      <c r="S12020">
        <v>5.58</v>
      </c>
      <c r="T12020">
        <v>3.86</v>
      </c>
      <c r="U12020">
        <v>30.82</v>
      </c>
      <c r="V12020" t="str">
        <f>VLOOKUP(L12020,'[2]tabela de preços'!$A:$D,4,0)</f>
        <v>NORTON</v>
      </c>
      <c r="W12020" t="str">
        <f>VLOOKUP(L12020,'[2]tabela de preços'!$A:$F,6,0)</f>
        <v xml:space="preserve">DISCOS / LIXAS / ABRASIVOS </v>
      </c>
      <c r="X12020" t="str">
        <f>VLOOKUP(L12020,'[2]tabela de preços'!$A:$G,7,0)</f>
        <v>AUTOMOTIVO</v>
      </c>
    </row>
    <row r="12021" spans="1:24" x14ac:dyDescent="0.3">
      <c r="A12021" t="s">
        <v>208</v>
      </c>
      <c r="C12021" t="s">
        <v>5681</v>
      </c>
      <c r="D12021" s="1">
        <v>46120</v>
      </c>
      <c r="E12021" t="s">
        <v>5682</v>
      </c>
      <c r="F12021">
        <v>9</v>
      </c>
      <c r="G12021">
        <v>236</v>
      </c>
      <c r="H12021" t="str">
        <f>VLOOKUP(G12021,[1]OPERADORES!$A:$B,2,0)</f>
        <v>DANIEL</v>
      </c>
      <c r="I12021" t="s">
        <v>21</v>
      </c>
      <c r="J12021" t="s">
        <v>211</v>
      </c>
      <c r="K12021" t="s">
        <v>212</v>
      </c>
      <c r="L12021">
        <v>10246</v>
      </c>
      <c r="M12021" t="s">
        <v>206</v>
      </c>
      <c r="O12021" t="s">
        <v>11</v>
      </c>
      <c r="P12021">
        <v>5102</v>
      </c>
      <c r="Q12021">
        <v>2</v>
      </c>
      <c r="R12021">
        <v>2.79</v>
      </c>
      <c r="S12021">
        <v>5.58</v>
      </c>
      <c r="T12021">
        <v>3.86</v>
      </c>
      <c r="U12021">
        <v>30.82</v>
      </c>
      <c r="V12021" t="str">
        <f>VLOOKUP(L12021,'[2]tabela de preços'!$A:$D,4,0)</f>
        <v>NORTON</v>
      </c>
      <c r="W12021" t="str">
        <f>VLOOKUP(L12021,'[2]tabela de preços'!$A:$F,6,0)</f>
        <v xml:space="preserve">DISCOS / LIXAS / ABRASIVOS </v>
      </c>
      <c r="X12021" t="str">
        <f>VLOOKUP(L12021,'[2]tabela de preços'!$A:$G,7,0)</f>
        <v>AUTOMOTIVO</v>
      </c>
    </row>
    <row r="12022" spans="1:24" x14ac:dyDescent="0.3">
      <c r="A12022" t="s">
        <v>208</v>
      </c>
      <c r="C12022" t="s">
        <v>5683</v>
      </c>
      <c r="D12022" s="1">
        <v>46120</v>
      </c>
      <c r="E12022" t="s">
        <v>5684</v>
      </c>
      <c r="F12022">
        <v>9</v>
      </c>
      <c r="G12022">
        <v>236</v>
      </c>
      <c r="H12022" t="str">
        <f>VLOOKUP(G12022,[1]OPERADORES!$A:$B,2,0)</f>
        <v>DANIEL</v>
      </c>
      <c r="I12022" t="s">
        <v>21</v>
      </c>
      <c r="J12022" t="s">
        <v>211</v>
      </c>
      <c r="K12022" t="s">
        <v>212</v>
      </c>
      <c r="L12022">
        <v>10238</v>
      </c>
      <c r="M12022" t="s">
        <v>79</v>
      </c>
      <c r="O12022" t="s">
        <v>11</v>
      </c>
      <c r="P12022">
        <v>5102</v>
      </c>
      <c r="Q12022">
        <v>50</v>
      </c>
      <c r="R12022">
        <v>2.79</v>
      </c>
      <c r="S12022">
        <v>139.5</v>
      </c>
      <c r="T12022">
        <v>112</v>
      </c>
      <c r="U12022">
        <v>19.71</v>
      </c>
      <c r="V12022" t="str">
        <f>VLOOKUP(L12022,'[2]tabela de preços'!$A:$D,4,0)</f>
        <v>NORTON</v>
      </c>
      <c r="W12022" t="str">
        <f>VLOOKUP(L12022,'[2]tabela de preços'!$A:$F,6,0)</f>
        <v xml:space="preserve">DISCOS / LIXAS / ABRASIVOS </v>
      </c>
      <c r="X12022" t="str">
        <f>VLOOKUP(L12022,'[2]tabela de preços'!$A:$G,7,0)</f>
        <v>AUTOMOTIVO</v>
      </c>
    </row>
    <row r="12023" spans="1:24" x14ac:dyDescent="0.3">
      <c r="A12023" t="s">
        <v>208</v>
      </c>
      <c r="C12023" t="s">
        <v>5683</v>
      </c>
      <c r="D12023" s="1">
        <v>46120</v>
      </c>
      <c r="E12023" t="s">
        <v>5684</v>
      </c>
      <c r="F12023">
        <v>9</v>
      </c>
      <c r="G12023">
        <v>236</v>
      </c>
      <c r="H12023" t="str">
        <f>VLOOKUP(G12023,[1]OPERADORES!$A:$B,2,0)</f>
        <v>DANIEL</v>
      </c>
      <c r="I12023" t="s">
        <v>21</v>
      </c>
      <c r="J12023" t="s">
        <v>211</v>
      </c>
      <c r="K12023" t="s">
        <v>212</v>
      </c>
      <c r="L12023">
        <v>10298</v>
      </c>
      <c r="M12023" t="s">
        <v>85</v>
      </c>
      <c r="O12023" t="s">
        <v>11</v>
      </c>
      <c r="P12023">
        <v>5102</v>
      </c>
      <c r="Q12023">
        <v>1</v>
      </c>
      <c r="R12023">
        <v>62.42</v>
      </c>
      <c r="S12023">
        <v>62.42</v>
      </c>
      <c r="T12023">
        <v>47.38</v>
      </c>
      <c r="U12023">
        <v>24.09</v>
      </c>
      <c r="V12023" t="str">
        <f>VLOOKUP(L12023,'[2]tabela de preços'!$A:$D,4,0)</f>
        <v>ANJO</v>
      </c>
      <c r="W12023" t="str">
        <f>VLOOKUP(L12023,'[2]tabela de preços'!$A:$F,6,0)</f>
        <v>THINNER DE LIMPEZA</v>
      </c>
      <c r="X12023" t="str">
        <f>VLOOKUP(L12023,'[2]tabela de preços'!$A:$G,7,0)</f>
        <v>THINNER</v>
      </c>
    </row>
    <row r="12024" spans="1:24" x14ac:dyDescent="0.3">
      <c r="A12024" t="s">
        <v>208</v>
      </c>
      <c r="C12024" t="s">
        <v>5683</v>
      </c>
      <c r="D12024" s="1">
        <v>46120</v>
      </c>
      <c r="E12024" t="s">
        <v>5684</v>
      </c>
      <c r="F12024">
        <v>9</v>
      </c>
      <c r="G12024">
        <v>236</v>
      </c>
      <c r="H12024" t="str">
        <f>VLOOKUP(G12024,[1]OPERADORES!$A:$B,2,0)</f>
        <v>DANIEL</v>
      </c>
      <c r="I12024" t="s">
        <v>21</v>
      </c>
      <c r="J12024" t="s">
        <v>211</v>
      </c>
      <c r="K12024" t="s">
        <v>212</v>
      </c>
      <c r="L12024">
        <v>20414</v>
      </c>
      <c r="M12024" t="s">
        <v>112</v>
      </c>
      <c r="O12024" t="s">
        <v>11</v>
      </c>
      <c r="P12024">
        <v>5102</v>
      </c>
      <c r="Q12024">
        <v>2</v>
      </c>
      <c r="R12024">
        <v>22.39</v>
      </c>
      <c r="S12024">
        <v>44.78</v>
      </c>
      <c r="T12024">
        <v>36.82</v>
      </c>
      <c r="U12024">
        <v>17.78</v>
      </c>
      <c r="V12024" t="str">
        <f>VLOOKUP(L12024,'[2]tabela de preços'!$A:$D,4,0)</f>
        <v>SHERWIN WILLIAMS</v>
      </c>
      <c r="W12024" t="str">
        <f>VLOOKUP(L12024,'[2]tabela de preços'!$A:$F,6,0)</f>
        <v>DILUENTE</v>
      </c>
      <c r="X12024" t="str">
        <f>VLOOKUP(L12024,'[2]tabela de preços'!$A:$G,7,0)</f>
        <v>AUTOMOTIVO</v>
      </c>
    </row>
    <row r="12025" spans="1:24" x14ac:dyDescent="0.3">
      <c r="A12025" t="s">
        <v>208</v>
      </c>
      <c r="C12025" t="s">
        <v>5683</v>
      </c>
      <c r="D12025" s="1">
        <v>46120</v>
      </c>
      <c r="E12025" t="s">
        <v>5684</v>
      </c>
      <c r="F12025">
        <v>9</v>
      </c>
      <c r="G12025">
        <v>236</v>
      </c>
      <c r="H12025" t="str">
        <f>VLOOKUP(G12025,[1]OPERADORES!$A:$B,2,0)</f>
        <v>DANIEL</v>
      </c>
      <c r="I12025" t="s">
        <v>21</v>
      </c>
      <c r="J12025" t="s">
        <v>211</v>
      </c>
      <c r="K12025" t="s">
        <v>212</v>
      </c>
      <c r="L12025">
        <v>10404</v>
      </c>
      <c r="M12025" t="s">
        <v>130</v>
      </c>
      <c r="O12025" t="s">
        <v>11</v>
      </c>
      <c r="P12025">
        <v>5102</v>
      </c>
      <c r="Q12025">
        <v>1</v>
      </c>
      <c r="R12025">
        <v>18.7</v>
      </c>
      <c r="S12025">
        <v>18.7</v>
      </c>
      <c r="T12025">
        <v>14.19</v>
      </c>
      <c r="U12025">
        <v>24.12</v>
      </c>
      <c r="V12025" t="str">
        <f>VLOOKUP(L12025,'[2]tabela de preços'!$A:$D,4,0)</f>
        <v>MAXI RUBBER</v>
      </c>
      <c r="W12025" t="str">
        <f>VLOOKUP(L12025,'[2]tabela de preços'!$A:$F,6,0)</f>
        <v>VEDADORES / SELANTES</v>
      </c>
      <c r="X12025" t="str">
        <f>VLOOKUP(L12025,'[2]tabela de preços'!$A:$G,7,0)</f>
        <v>AUTOMOTIVO</v>
      </c>
    </row>
    <row r="12026" spans="1:24" x14ac:dyDescent="0.3">
      <c r="A12026" t="s">
        <v>208</v>
      </c>
      <c r="C12026" t="s">
        <v>5927</v>
      </c>
      <c r="D12026" s="1">
        <v>46122</v>
      </c>
      <c r="E12026" t="s">
        <v>5928</v>
      </c>
      <c r="F12026">
        <v>9</v>
      </c>
      <c r="G12026">
        <v>236</v>
      </c>
      <c r="H12026" t="str">
        <f>VLOOKUP(G12026,[1]OPERADORES!$A:$B,2,0)</f>
        <v>DANIEL</v>
      </c>
      <c r="I12026" t="s">
        <v>21</v>
      </c>
      <c r="J12026" t="s">
        <v>211</v>
      </c>
      <c r="K12026" t="s">
        <v>212</v>
      </c>
      <c r="L12026">
        <v>23602</v>
      </c>
      <c r="M12026" t="s">
        <v>5463</v>
      </c>
      <c r="O12026" t="s">
        <v>11</v>
      </c>
      <c r="P12026">
        <v>5403</v>
      </c>
      <c r="Q12026">
        <v>3</v>
      </c>
      <c r="R12026">
        <v>36.9</v>
      </c>
      <c r="S12026">
        <v>110.7</v>
      </c>
      <c r="T12026">
        <v>88.47</v>
      </c>
      <c r="U12026">
        <v>20.079999999999998</v>
      </c>
      <c r="V12026" t="str">
        <f>VLOOKUP(L12026,'[2]tabela de preços'!$A:$D,4,0)</f>
        <v>SHERWIN WILLIAMS</v>
      </c>
      <c r="W12026" t="str">
        <f>VLOOKUP(L12026,'[2]tabela de preços'!$A:$F,6,0)</f>
        <v>VERNIZ AUTOMOTIVO</v>
      </c>
      <c r="X12026" t="str">
        <f>VLOOKUP(L12026,'[2]tabela de preços'!$A:$G,7,0)</f>
        <v>AUTOMOTIVO</v>
      </c>
    </row>
    <row r="12027" spans="1:24" x14ac:dyDescent="0.3">
      <c r="A12027" t="s">
        <v>208</v>
      </c>
      <c r="C12027" t="s">
        <v>5929</v>
      </c>
      <c r="D12027" s="1">
        <v>46122</v>
      </c>
      <c r="E12027" t="s">
        <v>5930</v>
      </c>
      <c r="F12027">
        <v>9</v>
      </c>
      <c r="G12027">
        <v>236</v>
      </c>
      <c r="H12027" t="str">
        <f>VLOOKUP(G12027,[1]OPERADORES!$A:$B,2,0)</f>
        <v>DANIEL</v>
      </c>
      <c r="I12027" t="s">
        <v>21</v>
      </c>
      <c r="J12027" t="s">
        <v>211</v>
      </c>
      <c r="K12027" t="s">
        <v>212</v>
      </c>
      <c r="L12027">
        <v>84047</v>
      </c>
      <c r="M12027" t="s">
        <v>222</v>
      </c>
      <c r="O12027" t="s">
        <v>11</v>
      </c>
      <c r="P12027">
        <v>5102</v>
      </c>
      <c r="Q12027">
        <v>1</v>
      </c>
      <c r="R12027">
        <v>20.149999999999999</v>
      </c>
      <c r="S12027">
        <v>20.149999999999999</v>
      </c>
      <c r="T12027">
        <v>15.3</v>
      </c>
      <c r="U12027">
        <v>24.07</v>
      </c>
      <c r="V12027" t="str">
        <f>VLOOKUP(L12027,'[2]tabela de preços'!$A:$D,4,0)</f>
        <v>BRASILUX</v>
      </c>
      <c r="W12027" t="str">
        <f>VLOOKUP(L12027,'[2]tabela de preços'!$A:$F,6,0)</f>
        <v>MASSA DE POLIR</v>
      </c>
      <c r="X12027" t="str">
        <f>VLOOKUP(L12027,'[2]tabela de preços'!$A:$G,7,0)</f>
        <v>AUTOMOTIVO</v>
      </c>
    </row>
    <row r="12028" spans="1:24" x14ac:dyDescent="0.3">
      <c r="A12028" t="s">
        <v>4062</v>
      </c>
      <c r="C12028" t="s">
        <v>5982</v>
      </c>
      <c r="D12028" s="1">
        <v>46125</v>
      </c>
      <c r="E12028" t="s">
        <v>5983</v>
      </c>
      <c r="F12028">
        <v>9</v>
      </c>
      <c r="G12028">
        <v>236</v>
      </c>
      <c r="H12028" t="str">
        <f>VLOOKUP(G12028,[1]OPERADORES!$A:$B,2,0)</f>
        <v>DANIEL</v>
      </c>
      <c r="I12028" t="s">
        <v>21</v>
      </c>
      <c r="J12028" t="s">
        <v>1427</v>
      </c>
      <c r="K12028" t="s">
        <v>4065</v>
      </c>
      <c r="L12028">
        <v>23364</v>
      </c>
      <c r="M12028" t="s">
        <v>3548</v>
      </c>
      <c r="O12028" t="s">
        <v>11</v>
      </c>
      <c r="P12028">
        <v>5102</v>
      </c>
      <c r="Q12028">
        <v>20</v>
      </c>
      <c r="R12028">
        <v>7.23</v>
      </c>
      <c r="S12028">
        <v>144.6</v>
      </c>
      <c r="T12028">
        <v>98.2</v>
      </c>
      <c r="U12028">
        <v>32.090000000000003</v>
      </c>
      <c r="V12028" t="str">
        <f>VLOOKUP(L12028,'[2]tabela de preços'!$A:$D,4,0)</f>
        <v>AUTO AMERICA</v>
      </c>
      <c r="W12028" t="str">
        <f>VLOOKUP(L12028,'[2]tabela de preços'!$A:$F,6,0)</f>
        <v>FLANELAS / PANOS</v>
      </c>
      <c r="X12028" t="str">
        <f>VLOOKUP(L12028,'[2]tabela de preços'!$A:$G,7,0)</f>
        <v>AUTOMOTIVO</v>
      </c>
    </row>
    <row r="12029" spans="1:24" x14ac:dyDescent="0.3">
      <c r="A12029" t="s">
        <v>241</v>
      </c>
      <c r="C12029" t="s">
        <v>5685</v>
      </c>
      <c r="D12029" s="1">
        <v>46119</v>
      </c>
      <c r="E12029" t="s">
        <v>5686</v>
      </c>
      <c r="F12029">
        <v>9</v>
      </c>
      <c r="G12029">
        <v>236</v>
      </c>
      <c r="H12029" t="str">
        <f>VLOOKUP(G12029,[1]OPERADORES!$A:$B,2,0)</f>
        <v>DANIEL</v>
      </c>
      <c r="I12029" t="s">
        <v>244</v>
      </c>
      <c r="J12029" t="s">
        <v>245</v>
      </c>
      <c r="K12029" t="s">
        <v>246</v>
      </c>
      <c r="L12029">
        <v>23108</v>
      </c>
      <c r="M12029" t="s">
        <v>248</v>
      </c>
      <c r="O12029" t="s">
        <v>11</v>
      </c>
      <c r="P12029">
        <v>6108</v>
      </c>
      <c r="Q12029">
        <v>4</v>
      </c>
      <c r="R12029">
        <v>2.35</v>
      </c>
      <c r="S12029">
        <v>9.4</v>
      </c>
      <c r="T12029">
        <v>7.4</v>
      </c>
      <c r="U12029">
        <v>21.28</v>
      </c>
      <c r="V12029" t="str">
        <f>VLOOKUP(L12029,'[2]tabela de preços'!$A:$D,4,0)</f>
        <v>3M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241</v>
      </c>
      <c r="C12030" t="s">
        <v>5685</v>
      </c>
      <c r="D12030" s="1">
        <v>46119</v>
      </c>
      <c r="E12030" t="s">
        <v>5686</v>
      </c>
      <c r="F12030">
        <v>9</v>
      </c>
      <c r="G12030">
        <v>236</v>
      </c>
      <c r="H12030" t="str">
        <f>VLOOKUP(G12030,[1]OPERADORES!$A:$B,2,0)</f>
        <v>DANIEL</v>
      </c>
      <c r="I12030" t="s">
        <v>244</v>
      </c>
      <c r="J12030" t="s">
        <v>245</v>
      </c>
      <c r="K12030" t="s">
        <v>246</v>
      </c>
      <c r="L12030">
        <v>23109</v>
      </c>
      <c r="M12030" t="s">
        <v>418</v>
      </c>
      <c r="O12030" t="s">
        <v>11</v>
      </c>
      <c r="P12030">
        <v>6108</v>
      </c>
      <c r="Q12030">
        <v>2</v>
      </c>
      <c r="R12030">
        <v>2.35</v>
      </c>
      <c r="S12030">
        <v>4.7</v>
      </c>
      <c r="T12030">
        <v>3.7</v>
      </c>
      <c r="U12030">
        <v>21.28</v>
      </c>
      <c r="V12030" t="str">
        <f>VLOOKUP(L12030,'[2]tabela de preços'!$A:$D,4,0)</f>
        <v>3M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254</v>
      </c>
      <c r="C12031" t="s">
        <v>6060</v>
      </c>
      <c r="D12031" s="1">
        <v>46126</v>
      </c>
      <c r="E12031" t="s">
        <v>6061</v>
      </c>
      <c r="F12031">
        <v>9</v>
      </c>
      <c r="G12031">
        <v>231</v>
      </c>
      <c r="H12031" t="str">
        <f>VLOOKUP(G12031,[1]OPERADORES!$A:$B,2,0)</f>
        <v>EDIJANE</v>
      </c>
      <c r="I12031" t="s">
        <v>21</v>
      </c>
      <c r="J12031" t="s">
        <v>66</v>
      </c>
      <c r="K12031" t="s">
        <v>257</v>
      </c>
      <c r="L12031">
        <v>84560</v>
      </c>
      <c r="M12031" t="s">
        <v>118</v>
      </c>
      <c r="O12031" t="s">
        <v>11</v>
      </c>
      <c r="P12031">
        <v>5102</v>
      </c>
      <c r="Q12031">
        <v>2</v>
      </c>
      <c r="R12031">
        <v>52.28</v>
      </c>
      <c r="S12031">
        <v>104.56</v>
      </c>
      <c r="T12031">
        <v>82.26</v>
      </c>
      <c r="U12031">
        <v>21.33</v>
      </c>
      <c r="V12031" t="str">
        <f>VLOOKUP(L12031,'[2]tabela de preços'!$A:$D,4,0)</f>
        <v>BRASILUX</v>
      </c>
      <c r="W12031" t="str">
        <f>VLOOKUP(L12031,'[2]tabela de preços'!$A:$F,6,0)</f>
        <v>THINNER DE LIMPEZA</v>
      </c>
      <c r="X12031" t="str">
        <f>VLOOKUP(L12031,'[2]tabela de preços'!$A:$G,7,0)</f>
        <v>THINNER</v>
      </c>
    </row>
    <row r="12032" spans="1:24" x14ac:dyDescent="0.3">
      <c r="A12032" t="s">
        <v>254</v>
      </c>
      <c r="C12032" t="s">
        <v>6060</v>
      </c>
      <c r="D12032" s="1">
        <v>46126</v>
      </c>
      <c r="E12032" t="s">
        <v>6061</v>
      </c>
      <c r="F12032">
        <v>9</v>
      </c>
      <c r="G12032">
        <v>231</v>
      </c>
      <c r="H12032" t="str">
        <f>VLOOKUP(G12032,[1]OPERADORES!$A:$B,2,0)</f>
        <v>EDIJANE</v>
      </c>
      <c r="I12032" t="s">
        <v>21</v>
      </c>
      <c r="J12032" t="s">
        <v>66</v>
      </c>
      <c r="K12032" t="s">
        <v>257</v>
      </c>
      <c r="L12032">
        <v>85318</v>
      </c>
      <c r="M12032" t="s">
        <v>258</v>
      </c>
      <c r="O12032" t="s">
        <v>11</v>
      </c>
      <c r="P12032">
        <v>5102</v>
      </c>
      <c r="Q12032">
        <v>1</v>
      </c>
      <c r="R12032">
        <v>772.59</v>
      </c>
      <c r="S12032">
        <v>772.59</v>
      </c>
      <c r="T12032">
        <v>608.1</v>
      </c>
      <c r="U12032">
        <v>21.29</v>
      </c>
      <c r="V12032" t="str">
        <f>VLOOKUP(L12032,'[2]tabela de preços'!$A:$D,4,0)</f>
        <v>BRASILUX</v>
      </c>
      <c r="W12032" t="str">
        <f>VLOOKUP(L12032,'[2]tabela de preços'!$A:$F,6,0)</f>
        <v>TINTA EM PÓ</v>
      </c>
      <c r="X12032" t="str">
        <f>VLOOKUP(L12032,'[2]tabela de preços'!$A:$G,7,0)</f>
        <v>INDUSTRIAL</v>
      </c>
    </row>
    <row r="12033" spans="1:24" x14ac:dyDescent="0.3">
      <c r="A12033" t="s">
        <v>262</v>
      </c>
      <c r="C12033" t="s">
        <v>5528</v>
      </c>
      <c r="D12033" s="1">
        <v>46113</v>
      </c>
      <c r="E12033" t="s">
        <v>5529</v>
      </c>
      <c r="F12033">
        <v>9</v>
      </c>
      <c r="G12033">
        <v>197</v>
      </c>
      <c r="H12033" t="str">
        <f>VLOOKUP(G12033,[1]OPERADORES!$A:$B,2,0)</f>
        <v xml:space="preserve">POLIANA LORRANE DE AMORIM </v>
      </c>
      <c r="I12033" t="s">
        <v>21</v>
      </c>
      <c r="J12033" t="s">
        <v>265</v>
      </c>
      <c r="K12033" t="s">
        <v>266</v>
      </c>
      <c r="L12033">
        <v>84147</v>
      </c>
      <c r="M12033" t="s">
        <v>1717</v>
      </c>
      <c r="O12033" t="s">
        <v>11</v>
      </c>
      <c r="P12033">
        <v>5403</v>
      </c>
      <c r="Q12033">
        <v>4</v>
      </c>
      <c r="R12033">
        <v>20.37</v>
      </c>
      <c r="S12033">
        <v>81.48</v>
      </c>
      <c r="T12033">
        <v>61.84</v>
      </c>
      <c r="U12033">
        <v>24.1</v>
      </c>
      <c r="V12033" t="str">
        <f>VLOOKUP(L12033,'[2]tabela de preços'!$A:$D,4,0)</f>
        <v>BRASILUX</v>
      </c>
      <c r="W12033" t="str">
        <f>VLOOKUP(L12033,'[2]tabela de preços'!$A:$F,6,0)</f>
        <v>ESMALTES</v>
      </c>
      <c r="X12033" t="str">
        <f>VLOOKUP(L12033,'[2]tabela de preços'!$A:$G,7,0)</f>
        <v>INDUSTRIAL</v>
      </c>
    </row>
    <row r="12034" spans="1:24" x14ac:dyDescent="0.3">
      <c r="A12034" t="s">
        <v>262</v>
      </c>
      <c r="C12034" t="s">
        <v>5528</v>
      </c>
      <c r="D12034" s="1">
        <v>46113</v>
      </c>
      <c r="E12034" t="s">
        <v>5529</v>
      </c>
      <c r="F12034">
        <v>9</v>
      </c>
      <c r="G12034">
        <v>197</v>
      </c>
      <c r="H12034" t="str">
        <f>VLOOKUP(G12034,[1]OPERADORES!$A:$B,2,0)</f>
        <v xml:space="preserve">POLIANA LORRANE DE AMORIM </v>
      </c>
      <c r="I12034" t="s">
        <v>21</v>
      </c>
      <c r="J12034" t="s">
        <v>265</v>
      </c>
      <c r="K12034" t="s">
        <v>266</v>
      </c>
      <c r="L12034">
        <v>21215</v>
      </c>
      <c r="M12034" t="s">
        <v>2052</v>
      </c>
      <c r="O12034" t="s">
        <v>11</v>
      </c>
      <c r="P12034">
        <v>5403</v>
      </c>
      <c r="Q12034">
        <v>2</v>
      </c>
      <c r="R12034">
        <v>51.61</v>
      </c>
      <c r="S12034">
        <v>103.22</v>
      </c>
      <c r="T12034">
        <v>73.599999999999994</v>
      </c>
      <c r="U12034">
        <v>28.7</v>
      </c>
      <c r="V12034" t="str">
        <f>VLOOKUP(L12034,'[2]tabela de preços'!$A:$D,4,0)</f>
        <v>SHERWIN WILLIAMS</v>
      </c>
      <c r="W12034" t="str">
        <f>VLOOKUP(L12034,'[2]tabela de preços'!$A:$F,6,0)</f>
        <v>TINTAS POLIÉSTER</v>
      </c>
      <c r="X12034" t="str">
        <f>VLOOKUP(L12034,'[2]tabela de preços'!$A:$G,7,0)</f>
        <v>AUTOMOTIVO</v>
      </c>
    </row>
    <row r="12035" spans="1:24" x14ac:dyDescent="0.3">
      <c r="A12035" t="s">
        <v>262</v>
      </c>
      <c r="C12035" t="s">
        <v>5528</v>
      </c>
      <c r="D12035" s="1">
        <v>46113</v>
      </c>
      <c r="E12035" t="s">
        <v>5529</v>
      </c>
      <c r="F12035">
        <v>9</v>
      </c>
      <c r="G12035">
        <v>197</v>
      </c>
      <c r="H12035" t="str">
        <f>VLOOKUP(G12035,[1]OPERADORES!$A:$B,2,0)</f>
        <v xml:space="preserve">POLIANA LORRANE DE AMORIM </v>
      </c>
      <c r="I12035" t="s">
        <v>21</v>
      </c>
      <c r="J12035" t="s">
        <v>265</v>
      </c>
      <c r="K12035" t="s">
        <v>266</v>
      </c>
      <c r="L12035">
        <v>13</v>
      </c>
      <c r="M12035" t="s">
        <v>5260</v>
      </c>
      <c r="O12035" t="s">
        <v>11</v>
      </c>
      <c r="P12035">
        <v>5102</v>
      </c>
      <c r="Q12035">
        <v>20</v>
      </c>
      <c r="R12035">
        <v>5.69</v>
      </c>
      <c r="S12035">
        <v>113.8</v>
      </c>
      <c r="T12035">
        <v>83.2</v>
      </c>
      <c r="U12035">
        <v>26.89</v>
      </c>
      <c r="V12035" t="str">
        <f>VLOOKUP(L12035,'[2]tabela de preços'!$A:$D,4,0)</f>
        <v>3M</v>
      </c>
      <c r="W12035" t="str">
        <f>VLOOKUP(L12035,'[2]tabela de preços'!$A:$F,6,0)</f>
        <v>LIXA DÁGUA</v>
      </c>
      <c r="X12035" t="str">
        <f>VLOOKUP(L12035,'[2]tabela de preços'!$A:$G,7,0)</f>
        <v>AUTOMOTIVO</v>
      </c>
    </row>
    <row r="12036" spans="1:24" x14ac:dyDescent="0.3">
      <c r="A12036" t="s">
        <v>262</v>
      </c>
      <c r="C12036" t="s">
        <v>5528</v>
      </c>
      <c r="D12036" s="1">
        <v>46113</v>
      </c>
      <c r="E12036" t="s">
        <v>5529</v>
      </c>
      <c r="F12036">
        <v>9</v>
      </c>
      <c r="G12036">
        <v>197</v>
      </c>
      <c r="H12036" t="str">
        <f>VLOOKUP(G12036,[1]OPERADORES!$A:$B,2,0)</f>
        <v xml:space="preserve">POLIANA LORRANE DE AMORIM </v>
      </c>
      <c r="I12036" t="s">
        <v>21</v>
      </c>
      <c r="J12036" t="s">
        <v>265</v>
      </c>
      <c r="K12036" t="s">
        <v>266</v>
      </c>
      <c r="L12036">
        <v>10243</v>
      </c>
      <c r="M12036" t="s">
        <v>83</v>
      </c>
      <c r="O12036" t="s">
        <v>11</v>
      </c>
      <c r="P12036">
        <v>5102</v>
      </c>
      <c r="Q12036">
        <v>20</v>
      </c>
      <c r="R12036">
        <v>2.79</v>
      </c>
      <c r="S12036">
        <v>55.8</v>
      </c>
      <c r="T12036">
        <v>38.6</v>
      </c>
      <c r="U12036">
        <v>30.82</v>
      </c>
      <c r="V12036" t="str">
        <f>VLOOKUP(L12036,'[2]tabela de preços'!$A:$D,4,0)</f>
        <v>NORTON</v>
      </c>
      <c r="W12036" t="str">
        <f>VLOOKUP(L12036,'[2]tabela de preços'!$A:$F,6,0)</f>
        <v xml:space="preserve">DISCOS / LIXAS / ABRASIVOS </v>
      </c>
      <c r="X12036" t="str">
        <f>VLOOKUP(L12036,'[2]tabela de preços'!$A:$G,7,0)</f>
        <v>AUTOMOTIVO</v>
      </c>
    </row>
    <row r="12037" spans="1:24" x14ac:dyDescent="0.3">
      <c r="A12037" t="s">
        <v>262</v>
      </c>
      <c r="C12037" t="s">
        <v>5528</v>
      </c>
      <c r="D12037" s="1">
        <v>46113</v>
      </c>
      <c r="E12037" t="s">
        <v>5529</v>
      </c>
      <c r="F12037">
        <v>9</v>
      </c>
      <c r="G12037">
        <v>197</v>
      </c>
      <c r="H12037" t="str">
        <f>VLOOKUP(G12037,[1]OPERADORES!$A:$B,2,0)</f>
        <v xml:space="preserve">POLIANA LORRANE DE AMORIM </v>
      </c>
      <c r="I12037" t="s">
        <v>21</v>
      </c>
      <c r="J12037" t="s">
        <v>265</v>
      </c>
      <c r="K12037" t="s">
        <v>266</v>
      </c>
      <c r="L12037">
        <v>10244</v>
      </c>
      <c r="M12037" t="s">
        <v>84</v>
      </c>
      <c r="O12037" t="s">
        <v>11</v>
      </c>
      <c r="P12037">
        <v>5102</v>
      </c>
      <c r="Q12037">
        <v>20</v>
      </c>
      <c r="R12037">
        <v>2.79</v>
      </c>
      <c r="S12037">
        <v>55.8</v>
      </c>
      <c r="T12037">
        <v>38.6</v>
      </c>
      <c r="U12037">
        <v>30.82</v>
      </c>
      <c r="V12037" t="str">
        <f>VLOOKUP(L12037,'[2]tabela de preços'!$A:$D,4,0)</f>
        <v>NORTON</v>
      </c>
      <c r="W12037" t="str">
        <f>VLOOKUP(L12037,'[2]tabela de preços'!$A:$F,6,0)</f>
        <v xml:space="preserve">DISCOS / LIXAS / ABRASIVOS </v>
      </c>
      <c r="X12037" t="str">
        <f>VLOOKUP(L12037,'[2]tabela de preços'!$A:$G,7,0)</f>
        <v>AUTOMOTIVO</v>
      </c>
    </row>
    <row r="12038" spans="1:24" x14ac:dyDescent="0.3">
      <c r="A12038" t="s">
        <v>262</v>
      </c>
      <c r="C12038" t="s">
        <v>5528</v>
      </c>
      <c r="D12038" s="1">
        <v>46113</v>
      </c>
      <c r="E12038" t="s">
        <v>5529</v>
      </c>
      <c r="F12038">
        <v>9</v>
      </c>
      <c r="G12038">
        <v>197</v>
      </c>
      <c r="H12038" t="str">
        <f>VLOOKUP(G12038,[1]OPERADORES!$A:$B,2,0)</f>
        <v xml:space="preserve">POLIANA LORRANE DE AMORIM </v>
      </c>
      <c r="I12038" t="s">
        <v>21</v>
      </c>
      <c r="J12038" t="s">
        <v>265</v>
      </c>
      <c r="K12038" t="s">
        <v>266</v>
      </c>
      <c r="L12038">
        <v>10246</v>
      </c>
      <c r="M12038" t="s">
        <v>206</v>
      </c>
      <c r="O12038" t="s">
        <v>11</v>
      </c>
      <c r="P12038">
        <v>5102</v>
      </c>
      <c r="Q12038">
        <v>20</v>
      </c>
      <c r="R12038">
        <v>2.79</v>
      </c>
      <c r="S12038">
        <v>55.8</v>
      </c>
      <c r="T12038">
        <v>38.6</v>
      </c>
      <c r="U12038">
        <v>30.82</v>
      </c>
      <c r="V12038" t="str">
        <f>VLOOKUP(L12038,'[2]tabela de preços'!$A:$D,4,0)</f>
        <v>NORTON</v>
      </c>
      <c r="W12038" t="str">
        <f>VLOOKUP(L12038,'[2]tabela de preços'!$A:$F,6,0)</f>
        <v xml:space="preserve">DISCOS / LIXAS / ABRASIVOS </v>
      </c>
      <c r="X12038" t="str">
        <f>VLOOKUP(L12038,'[2]tabela de preços'!$A:$G,7,0)</f>
        <v>AUTOMOTIVO</v>
      </c>
    </row>
    <row r="12039" spans="1:24" x14ac:dyDescent="0.3">
      <c r="A12039" t="s">
        <v>262</v>
      </c>
      <c r="C12039" t="s">
        <v>5528</v>
      </c>
      <c r="D12039" s="1">
        <v>46113</v>
      </c>
      <c r="E12039" t="s">
        <v>5529</v>
      </c>
      <c r="F12039">
        <v>9</v>
      </c>
      <c r="G12039">
        <v>197</v>
      </c>
      <c r="H12039" t="str">
        <f>VLOOKUP(G12039,[1]OPERADORES!$A:$B,2,0)</f>
        <v xml:space="preserve">POLIANA LORRANE DE AMORIM </v>
      </c>
      <c r="I12039" t="s">
        <v>21</v>
      </c>
      <c r="J12039" t="s">
        <v>265</v>
      </c>
      <c r="K12039" t="s">
        <v>266</v>
      </c>
      <c r="L12039">
        <v>84696</v>
      </c>
      <c r="M12039" t="s">
        <v>500</v>
      </c>
      <c r="O12039" t="s">
        <v>11</v>
      </c>
      <c r="P12039">
        <v>5102</v>
      </c>
      <c r="Q12039">
        <v>3</v>
      </c>
      <c r="R12039">
        <v>5.77</v>
      </c>
      <c r="S12039">
        <v>17.309999999999999</v>
      </c>
      <c r="T12039">
        <v>13.14</v>
      </c>
      <c r="U12039">
        <v>24.09</v>
      </c>
      <c r="V12039" t="str">
        <f>VLOOKUP(L12039,'[2]tabela de preços'!$A:$D,4,0)</f>
        <v>BRASILUX</v>
      </c>
      <c r="W12039" t="str">
        <f>VLOOKUP(L12039,'[2]tabela de preços'!$A:$F,6,0)</f>
        <v>LINHA MOVELEIRA</v>
      </c>
      <c r="X12039" t="str">
        <f>VLOOKUP(L12039,'[2]tabela de preços'!$A:$G,7,0)</f>
        <v>MOVELEIRA</v>
      </c>
    </row>
    <row r="12040" spans="1:24" x14ac:dyDescent="0.3">
      <c r="A12040" t="s">
        <v>262</v>
      </c>
      <c r="C12040" t="s">
        <v>5528</v>
      </c>
      <c r="D12040" s="1">
        <v>46113</v>
      </c>
      <c r="E12040" t="s">
        <v>5529</v>
      </c>
      <c r="F12040">
        <v>9</v>
      </c>
      <c r="G12040">
        <v>197</v>
      </c>
      <c r="H12040" t="str">
        <f>VLOOKUP(G12040,[1]OPERADORES!$A:$B,2,0)</f>
        <v xml:space="preserve">POLIANA LORRANE DE AMORIM </v>
      </c>
      <c r="I12040" t="s">
        <v>21</v>
      </c>
      <c r="J12040" t="s">
        <v>265</v>
      </c>
      <c r="K12040" t="s">
        <v>266</v>
      </c>
      <c r="L12040">
        <v>87043</v>
      </c>
      <c r="M12040" t="s">
        <v>217</v>
      </c>
      <c r="O12040" t="s">
        <v>11</v>
      </c>
      <c r="P12040">
        <v>5102</v>
      </c>
      <c r="Q12040">
        <v>20</v>
      </c>
      <c r="R12040">
        <v>21.89</v>
      </c>
      <c r="S12040">
        <v>437.8</v>
      </c>
      <c r="T12040">
        <v>360.4</v>
      </c>
      <c r="U12040">
        <v>17.68</v>
      </c>
      <c r="V12040" t="str">
        <f>VLOOKUP(L12040,'[2]tabela de preços'!$A:$D,4,0)</f>
        <v>ROBERLO</v>
      </c>
      <c r="W12040" t="str">
        <f>VLOOKUP(L12040,'[2]tabela de preços'!$A:$F,6,0)</f>
        <v>MASSA POLIÉSTER</v>
      </c>
      <c r="X12040" t="str">
        <f>VLOOKUP(L12040,'[2]tabela de preços'!$A:$G,7,0)</f>
        <v>AUTOMOTIVO</v>
      </c>
    </row>
    <row r="12041" spans="1:24" x14ac:dyDescent="0.3">
      <c r="A12041" t="s">
        <v>262</v>
      </c>
      <c r="C12041" t="s">
        <v>5528</v>
      </c>
      <c r="D12041" s="1">
        <v>46113</v>
      </c>
      <c r="E12041" t="s">
        <v>5529</v>
      </c>
      <c r="F12041">
        <v>9</v>
      </c>
      <c r="G12041">
        <v>197</v>
      </c>
      <c r="H12041" t="str">
        <f>VLOOKUP(G12041,[1]OPERADORES!$A:$B,2,0)</f>
        <v xml:space="preserve">POLIANA LORRANE DE AMORIM </v>
      </c>
      <c r="I12041" t="s">
        <v>21</v>
      </c>
      <c r="J12041" t="s">
        <v>265</v>
      </c>
      <c r="K12041" t="s">
        <v>266</v>
      </c>
      <c r="L12041">
        <v>84045</v>
      </c>
      <c r="M12041" t="s">
        <v>527</v>
      </c>
      <c r="O12041" t="s">
        <v>11</v>
      </c>
      <c r="P12041">
        <v>5102</v>
      </c>
      <c r="Q12041">
        <v>4</v>
      </c>
      <c r="R12041">
        <v>20.46</v>
      </c>
      <c r="S12041">
        <v>81.84</v>
      </c>
      <c r="T12041">
        <v>62.12</v>
      </c>
      <c r="U12041">
        <v>24.1</v>
      </c>
      <c r="V12041" t="str">
        <f>VLOOKUP(L12041,'[2]tabela de preços'!$A:$D,4,0)</f>
        <v>BRASILUX</v>
      </c>
      <c r="W12041" t="str">
        <f>VLOOKUP(L12041,'[2]tabela de preços'!$A:$F,6,0)</f>
        <v>REMOVEDOR PASTOSO</v>
      </c>
      <c r="X12041" t="str">
        <f>VLOOKUP(L12041,'[2]tabela de preços'!$A:$G,7,0)</f>
        <v>AUTOMOTIVO</v>
      </c>
    </row>
    <row r="12042" spans="1:24" x14ac:dyDescent="0.3">
      <c r="A12042" t="s">
        <v>262</v>
      </c>
      <c r="C12042" t="s">
        <v>5528</v>
      </c>
      <c r="D12042" s="1">
        <v>46113</v>
      </c>
      <c r="E12042" t="s">
        <v>5529</v>
      </c>
      <c r="F12042">
        <v>9</v>
      </c>
      <c r="G12042">
        <v>197</v>
      </c>
      <c r="H12042" t="str">
        <f>VLOOKUP(G12042,[1]OPERADORES!$A:$B,2,0)</f>
        <v xml:space="preserve">POLIANA LORRANE DE AMORIM </v>
      </c>
      <c r="I12042" t="s">
        <v>21</v>
      </c>
      <c r="J12042" t="s">
        <v>265</v>
      </c>
      <c r="K12042" t="s">
        <v>266</v>
      </c>
      <c r="L12042">
        <v>84044</v>
      </c>
      <c r="M12042" t="s">
        <v>174</v>
      </c>
      <c r="O12042" t="s">
        <v>11</v>
      </c>
      <c r="P12042">
        <v>5102</v>
      </c>
      <c r="Q12042">
        <v>5</v>
      </c>
      <c r="R12042">
        <v>12.93</v>
      </c>
      <c r="S12042">
        <v>64.650000000000006</v>
      </c>
      <c r="T12042">
        <v>49.05</v>
      </c>
      <c r="U12042">
        <v>24.13</v>
      </c>
      <c r="V12042" t="str">
        <f>VLOOKUP(L12042,'[2]tabela de preços'!$A:$D,4,0)</f>
        <v>BRASILUX</v>
      </c>
      <c r="W12042" t="str">
        <f>VLOOKUP(L12042,'[2]tabela de preços'!$A:$F,6,0)</f>
        <v>REMOVEDOR PASTOSO</v>
      </c>
      <c r="X12042" t="str">
        <f>VLOOKUP(L12042,'[2]tabela de preços'!$A:$G,7,0)</f>
        <v>AUTOMOTIVO</v>
      </c>
    </row>
    <row r="12043" spans="1:24" x14ac:dyDescent="0.3">
      <c r="A12043" t="s">
        <v>279</v>
      </c>
      <c r="C12043" t="s">
        <v>6062</v>
      </c>
      <c r="D12043" s="1">
        <v>46126</v>
      </c>
      <c r="E12043" t="s">
        <v>6063</v>
      </c>
      <c r="F12043">
        <v>9</v>
      </c>
      <c r="G12043">
        <v>197</v>
      </c>
      <c r="H12043" t="str">
        <f>VLOOKUP(G12043,[1]OPERADORES!$A:$B,2,0)</f>
        <v xml:space="preserve">POLIANA LORRANE DE AMORIM </v>
      </c>
      <c r="I12043" t="s">
        <v>282</v>
      </c>
      <c r="J12043" t="s">
        <v>283</v>
      </c>
      <c r="K12043" t="s">
        <v>284</v>
      </c>
      <c r="L12043">
        <v>84036</v>
      </c>
      <c r="M12043" t="s">
        <v>289</v>
      </c>
      <c r="O12043" t="s">
        <v>11</v>
      </c>
      <c r="P12043">
        <v>6102</v>
      </c>
      <c r="Q12043">
        <v>30</v>
      </c>
      <c r="R12043">
        <v>47.9</v>
      </c>
      <c r="S12043" s="2">
        <v>1437</v>
      </c>
      <c r="T12043" s="2">
        <v>1248.9000000000001</v>
      </c>
      <c r="U12043">
        <v>13.09</v>
      </c>
      <c r="V12043" t="str">
        <f>VLOOKUP(L12043,'[2]tabela de preços'!$A:$D,4,0)</f>
        <v>BRASILUX</v>
      </c>
      <c r="W12043" t="str">
        <f>VLOOKUP(L12043,'[2]tabela de preços'!$A:$F,6,0)</f>
        <v>MASSA CORRIDA / ACRÍLICA</v>
      </c>
      <c r="X12043" t="str">
        <f>VLOOKUP(L12043,'[2]tabela de preços'!$A:$G,7,0)</f>
        <v>IMOBILIÁRIO</v>
      </c>
    </row>
    <row r="12044" spans="1:24" x14ac:dyDescent="0.3">
      <c r="A12044" t="s">
        <v>323</v>
      </c>
      <c r="B12044" t="s">
        <v>324</v>
      </c>
      <c r="C12044" t="s">
        <v>6109</v>
      </c>
      <c r="D12044" s="1">
        <v>46127</v>
      </c>
      <c r="E12044" t="s">
        <v>6110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327</v>
      </c>
      <c r="J12044" t="s">
        <v>328</v>
      </c>
      <c r="K12044" t="s">
        <v>329</v>
      </c>
      <c r="L12044">
        <v>23580</v>
      </c>
      <c r="M12044" t="s">
        <v>115</v>
      </c>
      <c r="O12044" t="s">
        <v>11</v>
      </c>
      <c r="P12044">
        <v>6102</v>
      </c>
      <c r="Q12044">
        <v>20</v>
      </c>
      <c r="R12044">
        <v>0.48</v>
      </c>
      <c r="S12044">
        <v>9.6</v>
      </c>
      <c r="T12044">
        <v>7.2</v>
      </c>
      <c r="U12044">
        <v>25</v>
      </c>
      <c r="V12044" t="str">
        <f>VLOOKUP(L12044,'[2]tabela de preços'!$A:$D,4,0)</f>
        <v>RENOVA COADORES</v>
      </c>
      <c r="W12044" t="str">
        <f>VLOOKUP(L12044,'[2]tabela de preços'!$A:$F,6,0)</f>
        <v>COADORES</v>
      </c>
      <c r="X12044" t="str">
        <f>VLOOKUP(L12044,'[2]tabela de preços'!$A:$G,7,0)</f>
        <v>AUTOMOTIVO</v>
      </c>
    </row>
    <row r="12045" spans="1:24" x14ac:dyDescent="0.3">
      <c r="A12045" t="s">
        <v>323</v>
      </c>
      <c r="B12045" t="s">
        <v>324</v>
      </c>
      <c r="C12045" t="s">
        <v>6109</v>
      </c>
      <c r="D12045" s="1">
        <v>46127</v>
      </c>
      <c r="E12045" t="s">
        <v>6110</v>
      </c>
      <c r="F12045">
        <v>9</v>
      </c>
      <c r="G12045">
        <v>174</v>
      </c>
      <c r="H12045" t="str">
        <f>VLOOKUP(G12045,[1]OPERADORES!$A:$B,2,0)</f>
        <v>MIRIÃ LOBATO RODRIGUES</v>
      </c>
      <c r="I12045" t="s">
        <v>327</v>
      </c>
      <c r="J12045" t="s">
        <v>328</v>
      </c>
      <c r="K12045" t="s">
        <v>329</v>
      </c>
      <c r="L12045">
        <v>84557</v>
      </c>
      <c r="M12045" t="s">
        <v>116</v>
      </c>
      <c r="O12045" t="s">
        <v>11</v>
      </c>
      <c r="P12045">
        <v>6102</v>
      </c>
      <c r="Q12045">
        <v>15</v>
      </c>
      <c r="R12045">
        <v>17.98</v>
      </c>
      <c r="S12045">
        <v>269.7</v>
      </c>
      <c r="T12045">
        <v>219.9</v>
      </c>
      <c r="U12045">
        <v>18.46</v>
      </c>
      <c r="V12045" t="str">
        <f>VLOOKUP(L12045,'[2]tabela de preços'!$A:$D,4,0)</f>
        <v>BRASILUX</v>
      </c>
      <c r="W12045" t="str">
        <f>VLOOKUP(L12045,'[2]tabela de preços'!$A:$F,6,0)</f>
        <v>DILUENTE</v>
      </c>
      <c r="X12045" t="str">
        <f>VLOOKUP(L12045,'[2]tabela de preços'!$A:$G,7,0)</f>
        <v>AUTOMOTIVO</v>
      </c>
    </row>
    <row r="12046" spans="1:24" x14ac:dyDescent="0.3">
      <c r="A12046" t="s">
        <v>323</v>
      </c>
      <c r="B12046" t="s">
        <v>324</v>
      </c>
      <c r="C12046" t="s">
        <v>6109</v>
      </c>
      <c r="D12046" s="1">
        <v>46127</v>
      </c>
      <c r="E12046" t="s">
        <v>6110</v>
      </c>
      <c r="F12046">
        <v>9</v>
      </c>
      <c r="G12046">
        <v>174</v>
      </c>
      <c r="H12046" t="str">
        <f>VLOOKUP(G12046,[1]OPERADORES!$A:$B,2,0)</f>
        <v>MIRIÃ LOBATO RODRIGUES</v>
      </c>
      <c r="I12046" t="s">
        <v>327</v>
      </c>
      <c r="J12046" t="s">
        <v>328</v>
      </c>
      <c r="K12046" t="s">
        <v>329</v>
      </c>
      <c r="L12046">
        <v>20433</v>
      </c>
      <c r="M12046" t="s">
        <v>460</v>
      </c>
      <c r="O12046" t="s">
        <v>11</v>
      </c>
      <c r="P12046">
        <v>6102</v>
      </c>
      <c r="Q12046">
        <v>9</v>
      </c>
      <c r="R12046">
        <v>32.340000000000003</v>
      </c>
      <c r="S12046">
        <v>291.06</v>
      </c>
      <c r="T12046">
        <v>220.95</v>
      </c>
      <c r="U12046">
        <v>24.09</v>
      </c>
      <c r="V12046" t="str">
        <f>VLOOKUP(L12046,'[2]tabela de preços'!$A:$D,4,0)</f>
        <v>SHERWIN WILLIAMS</v>
      </c>
      <c r="W12046" t="str">
        <f>VLOOKUP(L12046,'[2]tabela de preços'!$A:$F,6,0)</f>
        <v>VERNIZ AUTOMOTIVO</v>
      </c>
      <c r="X12046" t="str">
        <f>VLOOKUP(L12046,'[2]tabela de preços'!$A:$G,7,0)</f>
        <v>AUTOMOTIVO</v>
      </c>
    </row>
    <row r="12047" spans="1:24" x14ac:dyDescent="0.3">
      <c r="A12047" t="s">
        <v>323</v>
      </c>
      <c r="B12047" t="s">
        <v>324</v>
      </c>
      <c r="C12047" t="s">
        <v>6109</v>
      </c>
      <c r="D12047" s="1">
        <v>46127</v>
      </c>
      <c r="E12047" t="s">
        <v>6110</v>
      </c>
      <c r="F12047">
        <v>9</v>
      </c>
      <c r="G12047">
        <v>174</v>
      </c>
      <c r="H12047" t="str">
        <f>VLOOKUP(G12047,[1]OPERADORES!$A:$B,2,0)</f>
        <v>MIRIÃ LOBATO RODRIGUES</v>
      </c>
      <c r="I12047" t="s">
        <v>327</v>
      </c>
      <c r="J12047" t="s">
        <v>328</v>
      </c>
      <c r="K12047" t="s">
        <v>329</v>
      </c>
      <c r="L12047">
        <v>23076</v>
      </c>
      <c r="M12047" t="s">
        <v>97</v>
      </c>
      <c r="O12047" t="s">
        <v>11</v>
      </c>
      <c r="P12047">
        <v>6403</v>
      </c>
      <c r="Q12047">
        <v>18</v>
      </c>
      <c r="R12047">
        <v>33.89</v>
      </c>
      <c r="S12047">
        <v>610.02</v>
      </c>
      <c r="T12047">
        <v>477.54</v>
      </c>
      <c r="U12047">
        <v>21.72</v>
      </c>
      <c r="V12047" t="str">
        <f>VLOOKUP(L12047,'[2]tabela de preços'!$A:$D,4,0)</f>
        <v>WANDA</v>
      </c>
      <c r="W12047" t="str">
        <f>VLOOKUP(L12047,'[2]tabela de preços'!$A:$F,6,0)</f>
        <v>PRIMER AUTOMOTIVO</v>
      </c>
      <c r="X12047" t="str">
        <f>VLOOKUP(L12047,'[2]tabela de preços'!$A:$G,7,0)</f>
        <v>AUTOMOTIVO</v>
      </c>
    </row>
    <row r="12048" spans="1:24" x14ac:dyDescent="0.3">
      <c r="A12048" t="s">
        <v>323</v>
      </c>
      <c r="B12048" t="s">
        <v>324</v>
      </c>
      <c r="C12048" t="s">
        <v>6109</v>
      </c>
      <c r="D12048" s="1">
        <v>46127</v>
      </c>
      <c r="E12048" t="s">
        <v>6110</v>
      </c>
      <c r="F12048">
        <v>9</v>
      </c>
      <c r="G12048">
        <v>174</v>
      </c>
      <c r="H12048" t="str">
        <f>VLOOKUP(G12048,[1]OPERADORES!$A:$B,2,0)</f>
        <v>MIRIÃ LOBATO RODRIGUES</v>
      </c>
      <c r="I12048" t="s">
        <v>327</v>
      </c>
      <c r="J12048" t="s">
        <v>328</v>
      </c>
      <c r="K12048" t="s">
        <v>329</v>
      </c>
      <c r="L12048">
        <v>23381</v>
      </c>
      <c r="M12048" t="s">
        <v>4099</v>
      </c>
      <c r="O12048" t="s">
        <v>11</v>
      </c>
      <c r="P12048">
        <v>6102</v>
      </c>
      <c r="Q12048">
        <v>10</v>
      </c>
      <c r="R12048">
        <v>6.32</v>
      </c>
      <c r="S12048">
        <v>63.2</v>
      </c>
      <c r="T12048">
        <v>48</v>
      </c>
      <c r="U12048">
        <v>24.05</v>
      </c>
      <c r="V12048" t="str">
        <f>VLOOKUP(L12048,'[2]tabela de preços'!$A:$D,4,0)</f>
        <v>SHERWIN WILLIAMS</v>
      </c>
      <c r="W12048" t="str">
        <f>VLOOKUP(L12048,'[2]tabela de preços'!$A:$F,6,0)</f>
        <v>FLANELAS / PANOS</v>
      </c>
      <c r="X12048" t="str">
        <f>VLOOKUP(L12048,'[2]tabela de preços'!$A:$G,7,0)</f>
        <v>AUTOMOTIVO</v>
      </c>
    </row>
    <row r="12049" spans="1:24" x14ac:dyDescent="0.3">
      <c r="A12049" t="s">
        <v>323</v>
      </c>
      <c r="B12049" t="s">
        <v>324</v>
      </c>
      <c r="C12049" t="s">
        <v>6109</v>
      </c>
      <c r="D12049" s="1">
        <v>46127</v>
      </c>
      <c r="E12049" t="s">
        <v>6110</v>
      </c>
      <c r="F12049">
        <v>9</v>
      </c>
      <c r="G12049">
        <v>174</v>
      </c>
      <c r="H12049" t="str">
        <f>VLOOKUP(G12049,[1]OPERADORES!$A:$B,2,0)</f>
        <v>MIRIÃ LOBATO RODRIGUES</v>
      </c>
      <c r="I12049" t="s">
        <v>327</v>
      </c>
      <c r="J12049" t="s">
        <v>328</v>
      </c>
      <c r="K12049" t="s">
        <v>329</v>
      </c>
      <c r="L12049">
        <v>20399</v>
      </c>
      <c r="M12049" t="s">
        <v>465</v>
      </c>
      <c r="O12049" t="s">
        <v>11</v>
      </c>
      <c r="P12049">
        <v>6403</v>
      </c>
      <c r="Q12049">
        <v>9</v>
      </c>
      <c r="R12049">
        <v>35.450000000000003</v>
      </c>
      <c r="S12049">
        <v>319.05</v>
      </c>
      <c r="T12049">
        <v>242.28</v>
      </c>
      <c r="U12049">
        <v>24.06</v>
      </c>
      <c r="V12049" t="str">
        <f>VLOOKUP(L12049,'[2]tabela de preços'!$A:$D,4,0)</f>
        <v>SHERWIN WILLIAMS</v>
      </c>
      <c r="W12049" t="str">
        <f>VLOOKUP(L12049,'[2]tabela de preços'!$A:$F,6,0)</f>
        <v>VERNIZ AUTOMOTIVO</v>
      </c>
      <c r="X12049" t="str">
        <f>VLOOKUP(L12049,'[2]tabela de preços'!$A:$G,7,0)</f>
        <v>AUTOMOTIVO</v>
      </c>
    </row>
    <row r="12050" spans="1:24" x14ac:dyDescent="0.3">
      <c r="A12050" t="s">
        <v>360</v>
      </c>
      <c r="C12050" t="s">
        <v>5687</v>
      </c>
      <c r="D12050" s="1">
        <v>46120</v>
      </c>
      <c r="E12050" t="s">
        <v>5688</v>
      </c>
      <c r="F12050">
        <v>9</v>
      </c>
      <c r="G12050">
        <v>231</v>
      </c>
      <c r="H12050" t="str">
        <f>VLOOKUP(G12050,[1]OPERADORES!$A:$B,2,0)</f>
        <v>EDIJANE</v>
      </c>
      <c r="I12050" t="s">
        <v>21</v>
      </c>
      <c r="J12050" t="s">
        <v>363</v>
      </c>
      <c r="K12050" t="s">
        <v>364</v>
      </c>
      <c r="L12050">
        <v>23399</v>
      </c>
      <c r="M12050" t="s">
        <v>462</v>
      </c>
      <c r="O12050" t="s">
        <v>11</v>
      </c>
      <c r="P12050">
        <v>5102</v>
      </c>
      <c r="Q12050">
        <v>3</v>
      </c>
      <c r="R12050">
        <v>231.14</v>
      </c>
      <c r="S12050">
        <v>693.42</v>
      </c>
      <c r="T12050">
        <v>526.32000000000005</v>
      </c>
      <c r="U12050">
        <v>24.1</v>
      </c>
      <c r="V12050" t="str">
        <f>VLOOKUP(L12050,'[2]tabela de preços'!$A:$D,4,0)</f>
        <v>3M</v>
      </c>
      <c r="W12050" t="str">
        <f>VLOOKUP(L12050,'[2]tabela de preços'!$A:$F,6,0)</f>
        <v>EPI´S</v>
      </c>
      <c r="X12050" t="str">
        <f>VLOOKUP(L12050,'[2]tabela de preços'!$A:$G,7,0)</f>
        <v>AUTOMOTIVO</v>
      </c>
    </row>
    <row r="12051" spans="1:24" x14ac:dyDescent="0.3">
      <c r="A12051" t="s">
        <v>360</v>
      </c>
      <c r="C12051" t="s">
        <v>5689</v>
      </c>
      <c r="D12051" s="1">
        <v>46121</v>
      </c>
      <c r="E12051" t="s">
        <v>5690</v>
      </c>
      <c r="F12051">
        <v>9</v>
      </c>
      <c r="G12051">
        <v>231</v>
      </c>
      <c r="H12051" t="str">
        <f>VLOOKUP(G12051,[1]OPERADORES!$A:$B,2,0)</f>
        <v>EDIJANE</v>
      </c>
      <c r="I12051" t="s">
        <v>21</v>
      </c>
      <c r="J12051" t="s">
        <v>363</v>
      </c>
      <c r="K12051" t="s">
        <v>364</v>
      </c>
      <c r="L12051">
        <v>85318</v>
      </c>
      <c r="M12051" t="s">
        <v>258</v>
      </c>
      <c r="O12051" t="s">
        <v>11</v>
      </c>
      <c r="P12051">
        <v>5102</v>
      </c>
      <c r="Q12051">
        <v>1</v>
      </c>
      <c r="R12051">
        <v>852.86</v>
      </c>
      <c r="S12051">
        <v>852.86</v>
      </c>
      <c r="T12051">
        <v>608.1</v>
      </c>
      <c r="U12051">
        <v>28.7</v>
      </c>
      <c r="V12051" t="str">
        <f>VLOOKUP(L12051,'[2]tabela de preços'!$A:$D,4,0)</f>
        <v>BRASILUX</v>
      </c>
      <c r="W12051" t="str">
        <f>VLOOKUP(L12051,'[2]tabela de preços'!$A:$F,6,0)</f>
        <v>TINTA EM PÓ</v>
      </c>
      <c r="X12051" t="str">
        <f>VLOOKUP(L12051,'[2]tabela de preços'!$A:$G,7,0)</f>
        <v>INDUSTRIAL</v>
      </c>
    </row>
    <row r="12052" spans="1:24" x14ac:dyDescent="0.3">
      <c r="A12052" t="s">
        <v>378</v>
      </c>
      <c r="C12052" t="s">
        <v>5691</v>
      </c>
      <c r="D12052" s="1">
        <v>46120</v>
      </c>
      <c r="E12052" t="s">
        <v>5692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21</v>
      </c>
      <c r="J12052" t="s">
        <v>381</v>
      </c>
      <c r="K12052" t="s">
        <v>382</v>
      </c>
      <c r="L12052">
        <v>9913</v>
      </c>
      <c r="M12052" t="s">
        <v>1510</v>
      </c>
      <c r="O12052" t="s">
        <v>11</v>
      </c>
      <c r="P12052">
        <v>5102</v>
      </c>
      <c r="Q12052">
        <v>30</v>
      </c>
      <c r="R12052">
        <v>5.31</v>
      </c>
      <c r="S12052">
        <v>159.30000000000001</v>
      </c>
      <c r="T12052">
        <v>120.9</v>
      </c>
      <c r="U12052">
        <v>24.11</v>
      </c>
      <c r="V12052" t="str">
        <f>VLOOKUP(L12052,'[2]tabela de preços'!$A:$D,4,0)</f>
        <v>WANDA</v>
      </c>
      <c r="W12052" t="str">
        <f>VLOOKUP(L12052,'[2]tabela de preços'!$A:$F,6,0)</f>
        <v>EMBALAGEM</v>
      </c>
      <c r="X12052" t="str">
        <f>VLOOKUP(L12052,'[2]tabela de preços'!$A:$G,7,0)</f>
        <v>AUTOMOTIVO</v>
      </c>
    </row>
    <row r="12053" spans="1:24" x14ac:dyDescent="0.3">
      <c r="A12053" t="s">
        <v>378</v>
      </c>
      <c r="C12053" t="s">
        <v>5691</v>
      </c>
      <c r="D12053" s="1">
        <v>46120</v>
      </c>
      <c r="E12053" t="s">
        <v>5692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21</v>
      </c>
      <c r="J12053" t="s">
        <v>381</v>
      </c>
      <c r="K12053" t="s">
        <v>382</v>
      </c>
      <c r="L12053">
        <v>10277</v>
      </c>
      <c r="M12053" t="s">
        <v>135</v>
      </c>
      <c r="O12053" t="s">
        <v>11</v>
      </c>
      <c r="P12053">
        <v>5102</v>
      </c>
      <c r="Q12053">
        <v>48</v>
      </c>
      <c r="R12053">
        <v>16.97</v>
      </c>
      <c r="S12053">
        <v>814.56</v>
      </c>
      <c r="T12053">
        <v>618.24</v>
      </c>
      <c r="U12053">
        <v>24.1</v>
      </c>
      <c r="V12053" t="str">
        <f>VLOOKUP(L12053,'[2]tabela de preços'!$A:$D,4,0)</f>
        <v>RETOQUE</v>
      </c>
      <c r="W12053" t="str">
        <f>VLOOKUP(L12053,'[2]tabela de preços'!$A:$F,6,0)</f>
        <v xml:space="preserve">COLA  PLÁSTICA </v>
      </c>
      <c r="X12053" t="str">
        <f>VLOOKUP(L12053,'[2]tabela de preços'!$A:$G,7,0)</f>
        <v>AUTOMOTIVO</v>
      </c>
    </row>
    <row r="12054" spans="1:24" x14ac:dyDescent="0.3">
      <c r="A12054" t="s">
        <v>378</v>
      </c>
      <c r="C12054" t="s">
        <v>5691</v>
      </c>
      <c r="D12054" s="1">
        <v>46120</v>
      </c>
      <c r="E12054" t="s">
        <v>5692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21</v>
      </c>
      <c r="J12054" t="s">
        <v>381</v>
      </c>
      <c r="K12054" t="s">
        <v>382</v>
      </c>
      <c r="L12054">
        <v>20817</v>
      </c>
      <c r="M12054" t="s">
        <v>153</v>
      </c>
      <c r="O12054" t="s">
        <v>11</v>
      </c>
      <c r="P12054">
        <v>5102</v>
      </c>
      <c r="Q12054">
        <v>6</v>
      </c>
      <c r="R12054">
        <v>24.53</v>
      </c>
      <c r="S12054">
        <v>147.18</v>
      </c>
      <c r="T12054">
        <v>111.72</v>
      </c>
      <c r="U12054">
        <v>24.09</v>
      </c>
      <c r="V12054" t="str">
        <f>VLOOKUP(L12054,'[2]tabela de preços'!$A:$D,4,0)</f>
        <v>AUTO AMERICA</v>
      </c>
      <c r="W12054" t="str">
        <f>VLOOKUP(L12054,'[2]tabela de preços'!$A:$F,6,0)</f>
        <v>MASSA DE POLIR</v>
      </c>
      <c r="X12054" t="str">
        <f>VLOOKUP(L12054,'[2]tabela de preços'!$A:$G,7,0)</f>
        <v>AUTOMOTIVO</v>
      </c>
    </row>
    <row r="12055" spans="1:24" x14ac:dyDescent="0.3">
      <c r="A12055" t="s">
        <v>378</v>
      </c>
      <c r="C12055" t="s">
        <v>5691</v>
      </c>
      <c r="D12055" s="1">
        <v>46120</v>
      </c>
      <c r="E12055" t="s">
        <v>5692</v>
      </c>
      <c r="F12055">
        <v>9</v>
      </c>
      <c r="G12055">
        <v>174</v>
      </c>
      <c r="H12055" t="str">
        <f>VLOOKUP(G12055,[1]OPERADORES!$A:$B,2,0)</f>
        <v>MIRIÃ LOBATO RODRIGUES</v>
      </c>
      <c r="I12055" t="s">
        <v>21</v>
      </c>
      <c r="J12055" t="s">
        <v>381</v>
      </c>
      <c r="K12055" t="s">
        <v>382</v>
      </c>
      <c r="L12055">
        <v>9890</v>
      </c>
      <c r="M12055" t="s">
        <v>5693</v>
      </c>
      <c r="O12055" t="s">
        <v>11</v>
      </c>
      <c r="P12055">
        <v>5403</v>
      </c>
      <c r="Q12055">
        <v>1</v>
      </c>
      <c r="R12055">
        <v>104.76</v>
      </c>
      <c r="S12055">
        <v>104.76</v>
      </c>
      <c r="T12055">
        <v>76.8</v>
      </c>
      <c r="U12055">
        <v>26.69</v>
      </c>
      <c r="V12055" t="str">
        <f>VLOOKUP(L12055,'[2]tabela de preços'!$A:$D,4,0)</f>
        <v>WANDA</v>
      </c>
      <c r="W12055" t="str">
        <f>VLOOKUP(L12055,'[2]tabela de preços'!$A:$F,6,0)</f>
        <v>BASES POLIÉSTER</v>
      </c>
      <c r="X12055" t="str">
        <f>VLOOKUP(L12055,'[2]tabela de preços'!$A:$G,7,0)</f>
        <v>AUTOMOTIVO</v>
      </c>
    </row>
    <row r="12056" spans="1:24" x14ac:dyDescent="0.3">
      <c r="A12056" t="s">
        <v>421</v>
      </c>
      <c r="C12056" t="s">
        <v>5592</v>
      </c>
      <c r="D12056" s="1">
        <v>46118</v>
      </c>
      <c r="E12056" t="s">
        <v>5593</v>
      </c>
      <c r="F12056">
        <v>9</v>
      </c>
      <c r="G12056">
        <v>231</v>
      </c>
      <c r="H12056" t="str">
        <f>VLOOKUP(G12056,[1]OPERADORES!$A:$B,2,0)</f>
        <v>EDIJANE</v>
      </c>
      <c r="I12056" t="s">
        <v>21</v>
      </c>
      <c r="J12056" t="s">
        <v>424</v>
      </c>
      <c r="K12056" t="s">
        <v>425</v>
      </c>
      <c r="L12056">
        <v>85639</v>
      </c>
      <c r="M12056" t="s">
        <v>474</v>
      </c>
      <c r="O12056" t="s">
        <v>11</v>
      </c>
      <c r="P12056">
        <v>5403</v>
      </c>
      <c r="Q12056">
        <v>24</v>
      </c>
      <c r="R12056">
        <v>8.49</v>
      </c>
      <c r="S12056">
        <v>203.76</v>
      </c>
      <c r="T12056">
        <v>166.08</v>
      </c>
      <c r="U12056">
        <v>18.489999999999998</v>
      </c>
      <c r="V12056" t="str">
        <f>VLOOKUP(L12056,'[2]tabela de preços'!$A:$D,4,0)</f>
        <v>UNIPEGA</v>
      </c>
      <c r="W12056" t="str">
        <f>VLOOKUP(L12056,'[2]tabela de preços'!$A:$F,6,0)</f>
        <v xml:space="preserve">SPRAYS </v>
      </c>
      <c r="X12056" t="str">
        <f>VLOOKUP(L12056,'[2]tabela de preços'!$A:$G,7,0)</f>
        <v>AUTOMOTIVO</v>
      </c>
    </row>
    <row r="12057" spans="1:24" x14ac:dyDescent="0.3">
      <c r="A12057" t="s">
        <v>426</v>
      </c>
      <c r="B12057" t="s">
        <v>427</v>
      </c>
      <c r="C12057" t="s">
        <v>5594</v>
      </c>
      <c r="D12057" s="1">
        <v>46114</v>
      </c>
      <c r="E12057" t="s">
        <v>5595</v>
      </c>
      <c r="F12057">
        <v>9</v>
      </c>
      <c r="G12057">
        <v>145</v>
      </c>
      <c r="H12057" t="str">
        <f>VLOOKUP(G12057,[1]OPERADORES!$A:$B,2,0)</f>
        <v xml:space="preserve">FABRICIA </v>
      </c>
      <c r="I12057" t="s">
        <v>21</v>
      </c>
      <c r="J12057" t="s">
        <v>430</v>
      </c>
      <c r="K12057" t="s">
        <v>431</v>
      </c>
      <c r="L12057">
        <v>85207</v>
      </c>
      <c r="M12057" t="s">
        <v>4524</v>
      </c>
      <c r="O12057" t="s">
        <v>11</v>
      </c>
      <c r="P12057">
        <v>5102</v>
      </c>
      <c r="Q12057">
        <v>1</v>
      </c>
      <c r="R12057">
        <v>33</v>
      </c>
      <c r="S12057">
        <v>33</v>
      </c>
      <c r="T12057">
        <v>21.3</v>
      </c>
      <c r="U12057">
        <v>35.450000000000003</v>
      </c>
      <c r="V12057" t="str">
        <f>VLOOKUP(L12057,'[2]tabela de preços'!$A:$D,4,0)</f>
        <v>VONIXX</v>
      </c>
      <c r="W12057" t="str">
        <f>VLOOKUP(L12057,'[2]tabela de preços'!$A:$F,6,0)</f>
        <v>LINHA DE HIGENIZAÇÃO E ESTÉTICA  AUTOMOTIVA</v>
      </c>
      <c r="X12057" t="str">
        <f>VLOOKUP(L12057,'[2]tabela de preços'!$A:$G,7,0)</f>
        <v>AUTOMOTIVO</v>
      </c>
    </row>
    <row r="12058" spans="1:24" x14ac:dyDescent="0.3">
      <c r="A12058" t="s">
        <v>426</v>
      </c>
      <c r="B12058" t="s">
        <v>427</v>
      </c>
      <c r="C12058" t="s">
        <v>5694</v>
      </c>
      <c r="D12058" s="1">
        <v>46119</v>
      </c>
      <c r="E12058" t="s">
        <v>5695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430</v>
      </c>
      <c r="K12058" t="s">
        <v>431</v>
      </c>
      <c r="L12058">
        <v>84343</v>
      </c>
      <c r="M12058" t="s">
        <v>3619</v>
      </c>
      <c r="O12058" t="s">
        <v>11</v>
      </c>
      <c r="P12058">
        <v>5405</v>
      </c>
      <c r="Q12058">
        <v>2</v>
      </c>
      <c r="R12058">
        <v>100</v>
      </c>
      <c r="S12058">
        <v>200</v>
      </c>
      <c r="T12058">
        <v>106.12</v>
      </c>
      <c r="U12058">
        <v>46.94</v>
      </c>
      <c r="V12058" t="str">
        <f>VLOOKUP(L12058,'[2]tabela de preços'!$A:$D,4,0)</f>
        <v>BRASILUX</v>
      </c>
      <c r="W12058" t="str">
        <f>VLOOKUP(L12058,'[2]tabela de preços'!$A:$F,6,0)</f>
        <v>ESMALTES</v>
      </c>
      <c r="X12058" t="str">
        <f>VLOOKUP(L12058,'[2]tabela de preços'!$A:$G,7,0)</f>
        <v>INDUSTRIAL</v>
      </c>
    </row>
    <row r="12059" spans="1:24" x14ac:dyDescent="0.3">
      <c r="A12059" t="s">
        <v>426</v>
      </c>
      <c r="B12059" t="s">
        <v>427</v>
      </c>
      <c r="C12059" t="s">
        <v>5694</v>
      </c>
      <c r="D12059" s="1">
        <v>46119</v>
      </c>
      <c r="E12059" t="s">
        <v>5696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430</v>
      </c>
      <c r="K12059" t="s">
        <v>431</v>
      </c>
      <c r="L12059">
        <v>84174</v>
      </c>
      <c r="M12059" t="s">
        <v>1532</v>
      </c>
      <c r="O12059" t="s">
        <v>11</v>
      </c>
      <c r="P12059">
        <v>5405</v>
      </c>
      <c r="Q12059">
        <v>1</v>
      </c>
      <c r="R12059">
        <v>133.38999999999999</v>
      </c>
      <c r="S12059">
        <v>133.38999999999999</v>
      </c>
      <c r="T12059">
        <v>70.08</v>
      </c>
      <c r="U12059">
        <v>47.46</v>
      </c>
      <c r="V12059" t="str">
        <f>VLOOKUP(L12059,'[2]tabela de preços'!$A:$D,4,0)</f>
        <v>BRASILUX</v>
      </c>
      <c r="W12059" t="str">
        <f>VLOOKUP(L12059,'[2]tabela de preços'!$A:$F,6,0)</f>
        <v>ESMALTES</v>
      </c>
      <c r="X12059" t="str">
        <f>VLOOKUP(L12059,'[2]tabela de preços'!$A:$G,7,0)</f>
        <v>INDUSTRIAL</v>
      </c>
    </row>
    <row r="12060" spans="1:24" x14ac:dyDescent="0.3">
      <c r="A12060" t="s">
        <v>2867</v>
      </c>
      <c r="C12060" t="s">
        <v>6111</v>
      </c>
      <c r="D12060" s="1">
        <v>46127</v>
      </c>
      <c r="E12060" t="s">
        <v>6112</v>
      </c>
      <c r="F12060">
        <v>9</v>
      </c>
      <c r="G12060">
        <v>231</v>
      </c>
      <c r="H12060" t="str">
        <f>VLOOKUP(G12060,[1]OPERADORES!$A:$B,2,0)</f>
        <v>EDIJANE</v>
      </c>
      <c r="I12060" t="s">
        <v>21</v>
      </c>
      <c r="J12060" t="s">
        <v>66</v>
      </c>
      <c r="K12060" t="s">
        <v>2870</v>
      </c>
      <c r="L12060">
        <v>85695</v>
      </c>
      <c r="M12060" t="s">
        <v>267</v>
      </c>
      <c r="O12060" t="s">
        <v>11</v>
      </c>
      <c r="P12060">
        <v>5102</v>
      </c>
      <c r="Q12060">
        <v>10</v>
      </c>
      <c r="R12060">
        <v>3.69</v>
      </c>
      <c r="S12060">
        <v>36.9</v>
      </c>
      <c r="T12060">
        <v>29.1</v>
      </c>
      <c r="U12060">
        <v>21.14</v>
      </c>
      <c r="V12060" t="str">
        <f>VLOOKUP(L12060,'[2]tabela de preços'!$A:$D,4,0)</f>
        <v>UNIPEGA</v>
      </c>
      <c r="W12060" t="str">
        <f>VLOOKUP(L12060,'[2]tabela de preços'!$A:$F,6,0)</f>
        <v>PU 40</v>
      </c>
      <c r="X12060" t="str">
        <f>VLOOKUP(L12060,'[2]tabela de preços'!$A:$G,7,0)</f>
        <v>IMOBILIÁRIO</v>
      </c>
    </row>
    <row r="12061" spans="1:24" x14ac:dyDescent="0.3">
      <c r="A12061" t="s">
        <v>2867</v>
      </c>
      <c r="C12061" t="s">
        <v>6111</v>
      </c>
      <c r="D12061" s="1">
        <v>46127</v>
      </c>
      <c r="E12061" t="s">
        <v>6112</v>
      </c>
      <c r="F12061">
        <v>9</v>
      </c>
      <c r="G12061">
        <v>231</v>
      </c>
      <c r="H12061" t="str">
        <f>VLOOKUP(G12061,[1]OPERADORES!$A:$B,2,0)</f>
        <v>EDIJANE</v>
      </c>
      <c r="I12061" t="s">
        <v>21</v>
      </c>
      <c r="J12061" t="s">
        <v>66</v>
      </c>
      <c r="K12061" t="s">
        <v>2870</v>
      </c>
      <c r="L12061">
        <v>85696</v>
      </c>
      <c r="M12061" t="s">
        <v>268</v>
      </c>
      <c r="O12061" t="s">
        <v>11</v>
      </c>
      <c r="P12061">
        <v>5102</v>
      </c>
      <c r="Q12061">
        <v>12</v>
      </c>
      <c r="R12061">
        <v>3.69</v>
      </c>
      <c r="S12061">
        <v>44.28</v>
      </c>
      <c r="T12061">
        <v>34.92</v>
      </c>
      <c r="U12061">
        <v>21.14</v>
      </c>
      <c r="V12061" t="str">
        <f>VLOOKUP(L12061,'[2]tabela de preços'!$A:$D,4,0)</f>
        <v>UNIPEGA</v>
      </c>
      <c r="W12061" t="str">
        <f>VLOOKUP(L12061,'[2]tabela de preços'!$A:$F,6,0)</f>
        <v>PU 40</v>
      </c>
      <c r="X12061" t="str">
        <f>VLOOKUP(L12061,'[2]tabela de preços'!$A:$G,7,0)</f>
        <v>IMOBILIÁRIO</v>
      </c>
    </row>
    <row r="12062" spans="1:24" x14ac:dyDescent="0.3">
      <c r="A12062" t="s">
        <v>2867</v>
      </c>
      <c r="C12062" t="s">
        <v>6111</v>
      </c>
      <c r="D12062" s="1">
        <v>46127</v>
      </c>
      <c r="E12062" t="s">
        <v>6112</v>
      </c>
      <c r="F12062">
        <v>9</v>
      </c>
      <c r="G12062">
        <v>231</v>
      </c>
      <c r="H12062" t="str">
        <f>VLOOKUP(G12062,[1]OPERADORES!$A:$B,2,0)</f>
        <v>EDIJANE</v>
      </c>
      <c r="I12062" t="s">
        <v>21</v>
      </c>
      <c r="J12062" t="s">
        <v>66</v>
      </c>
      <c r="K12062" t="s">
        <v>2870</v>
      </c>
      <c r="L12062">
        <v>10298</v>
      </c>
      <c r="M12062" t="s">
        <v>85</v>
      </c>
      <c r="O12062" t="s">
        <v>11</v>
      </c>
      <c r="P12062">
        <v>5102</v>
      </c>
      <c r="Q12062">
        <v>4</v>
      </c>
      <c r="R12062">
        <v>62.42</v>
      </c>
      <c r="S12062">
        <v>249.68</v>
      </c>
      <c r="T12062">
        <v>189.52</v>
      </c>
      <c r="U12062">
        <v>24.09</v>
      </c>
      <c r="V12062" t="str">
        <f>VLOOKUP(L12062,'[2]tabela de preços'!$A:$D,4,0)</f>
        <v>ANJO</v>
      </c>
      <c r="W12062" t="str">
        <f>VLOOKUP(L12062,'[2]tabela de preços'!$A:$F,6,0)</f>
        <v>THINNER DE LIMPEZA</v>
      </c>
      <c r="X12062" t="str">
        <f>VLOOKUP(L12062,'[2]tabela de preços'!$A:$G,7,0)</f>
        <v>THINNER</v>
      </c>
    </row>
    <row r="12063" spans="1:24" x14ac:dyDescent="0.3">
      <c r="A12063" t="s">
        <v>2867</v>
      </c>
      <c r="C12063" t="s">
        <v>6111</v>
      </c>
      <c r="D12063" s="1">
        <v>46127</v>
      </c>
      <c r="E12063" t="s">
        <v>6112</v>
      </c>
      <c r="F12063">
        <v>9</v>
      </c>
      <c r="G12063">
        <v>231</v>
      </c>
      <c r="H12063" t="str">
        <f>VLOOKUP(G12063,[1]OPERADORES!$A:$B,2,0)</f>
        <v>EDIJANE</v>
      </c>
      <c r="I12063" t="s">
        <v>21</v>
      </c>
      <c r="J12063" t="s">
        <v>66</v>
      </c>
      <c r="K12063" t="s">
        <v>2870</v>
      </c>
      <c r="L12063">
        <v>10297</v>
      </c>
      <c r="M12063" t="s">
        <v>41</v>
      </c>
      <c r="O12063" t="s">
        <v>11</v>
      </c>
      <c r="P12063">
        <v>5102</v>
      </c>
      <c r="Q12063">
        <v>36</v>
      </c>
      <c r="R12063">
        <v>12.08</v>
      </c>
      <c r="S12063">
        <v>434.88</v>
      </c>
      <c r="T12063">
        <v>330.12</v>
      </c>
      <c r="U12063">
        <v>24.09</v>
      </c>
      <c r="V12063" t="str">
        <f>VLOOKUP(L12063,'[2]tabela de preços'!$A:$D,4,0)</f>
        <v>ANJO</v>
      </c>
      <c r="W12063" t="str">
        <f>VLOOKUP(L12063,'[2]tabela de preços'!$A:$F,6,0)</f>
        <v>THINNER DE LIMPEZA</v>
      </c>
      <c r="X12063" t="str">
        <f>VLOOKUP(L12063,'[2]tabela de preços'!$A:$G,7,0)</f>
        <v>THINNER</v>
      </c>
    </row>
    <row r="12064" spans="1:24" x14ac:dyDescent="0.3">
      <c r="A12064" t="s">
        <v>447</v>
      </c>
      <c r="C12064" t="s">
        <v>5530</v>
      </c>
      <c r="D12064" s="1">
        <v>46113</v>
      </c>
      <c r="E12064" t="s">
        <v>5531</v>
      </c>
      <c r="F12064">
        <v>9</v>
      </c>
      <c r="G12064">
        <v>174</v>
      </c>
      <c r="H12064" t="str">
        <f>VLOOKUP(G12064,[1]OPERADORES!$A:$B,2,0)</f>
        <v>MIRIÃ LOBATO RODRIGUES</v>
      </c>
      <c r="I12064" t="s">
        <v>21</v>
      </c>
      <c r="J12064" t="s">
        <v>450</v>
      </c>
      <c r="K12064" t="s">
        <v>451</v>
      </c>
      <c r="L12064">
        <v>13</v>
      </c>
      <c r="M12064" t="s">
        <v>5260</v>
      </c>
      <c r="O12064" t="s">
        <v>11</v>
      </c>
      <c r="P12064">
        <v>5102</v>
      </c>
      <c r="Q12064">
        <v>100</v>
      </c>
      <c r="R12064">
        <v>5.69</v>
      </c>
      <c r="S12064">
        <v>569</v>
      </c>
      <c r="T12064">
        <v>416</v>
      </c>
      <c r="U12064">
        <v>26.89</v>
      </c>
      <c r="V12064" t="str">
        <f>VLOOKUP(L12064,'[2]tabela de preços'!$A:$D,4,0)</f>
        <v>3M</v>
      </c>
      <c r="W12064" t="str">
        <f>VLOOKUP(L12064,'[2]tabela de preços'!$A:$F,6,0)</f>
        <v>LIXA DÁGUA</v>
      </c>
      <c r="X12064" t="str">
        <f>VLOOKUP(L12064,'[2]tabela de preços'!$A:$G,7,0)</f>
        <v>AUTOMOTIVO</v>
      </c>
    </row>
    <row r="12065" spans="1:24" x14ac:dyDescent="0.3">
      <c r="A12065" t="s">
        <v>447</v>
      </c>
      <c r="C12065" t="s">
        <v>5530</v>
      </c>
      <c r="D12065" s="1">
        <v>46113</v>
      </c>
      <c r="E12065" t="s">
        <v>5531</v>
      </c>
      <c r="F12065">
        <v>9</v>
      </c>
      <c r="G12065">
        <v>174</v>
      </c>
      <c r="H12065" t="str">
        <f>VLOOKUP(G12065,[1]OPERADORES!$A:$B,2,0)</f>
        <v>MIRIÃ LOBATO RODRIGUES</v>
      </c>
      <c r="I12065" t="s">
        <v>21</v>
      </c>
      <c r="J12065" t="s">
        <v>450</v>
      </c>
      <c r="K12065" t="s">
        <v>451</v>
      </c>
      <c r="L12065">
        <v>15</v>
      </c>
      <c r="M12065" t="s">
        <v>5333</v>
      </c>
      <c r="O12065" t="s">
        <v>11</v>
      </c>
      <c r="P12065">
        <v>5102</v>
      </c>
      <c r="Q12065">
        <v>50</v>
      </c>
      <c r="R12065">
        <v>5.69</v>
      </c>
      <c r="S12065">
        <v>284.5</v>
      </c>
      <c r="T12065">
        <v>208</v>
      </c>
      <c r="U12065">
        <v>26.89</v>
      </c>
      <c r="V12065" t="str">
        <f>VLOOKUP(L12065,'[2]tabela de preços'!$A:$D,4,0)</f>
        <v>3M</v>
      </c>
      <c r="W12065" t="str">
        <f>VLOOKUP(L12065,'[2]tabela de preços'!$A:$F,6,0)</f>
        <v>LIXA DÁGUA</v>
      </c>
      <c r="X12065" t="str">
        <f>VLOOKUP(L12065,'[2]tabela de preços'!$A:$G,7,0)</f>
        <v>AUTOMOTIVO</v>
      </c>
    </row>
    <row r="12066" spans="1:24" x14ac:dyDescent="0.3">
      <c r="A12066" t="s">
        <v>447</v>
      </c>
      <c r="C12066" t="s">
        <v>5530</v>
      </c>
      <c r="D12066" s="1">
        <v>46113</v>
      </c>
      <c r="E12066" t="s">
        <v>5531</v>
      </c>
      <c r="F12066">
        <v>9</v>
      </c>
      <c r="G12066">
        <v>174</v>
      </c>
      <c r="H12066" t="str">
        <f>VLOOKUP(G12066,[1]OPERADORES!$A:$B,2,0)</f>
        <v>MIRIÃ LOBATO RODRIGUES</v>
      </c>
      <c r="I12066" t="s">
        <v>21</v>
      </c>
      <c r="J12066" t="s">
        <v>450</v>
      </c>
      <c r="K12066" t="s">
        <v>451</v>
      </c>
      <c r="L12066">
        <v>10298</v>
      </c>
      <c r="M12066" t="s">
        <v>85</v>
      </c>
      <c r="O12066" t="s">
        <v>11</v>
      </c>
      <c r="P12066">
        <v>5102</v>
      </c>
      <c r="Q12066">
        <v>8</v>
      </c>
      <c r="R12066">
        <v>62.42</v>
      </c>
      <c r="S12066">
        <v>499.36</v>
      </c>
      <c r="T12066">
        <v>379.04</v>
      </c>
      <c r="U12066">
        <v>24.09</v>
      </c>
      <c r="V12066" t="str">
        <f>VLOOKUP(L12066,'[2]tabela de preços'!$A:$D,4,0)</f>
        <v>ANJO</v>
      </c>
      <c r="W12066" t="str">
        <f>VLOOKUP(L12066,'[2]tabela de preços'!$A:$F,6,0)</f>
        <v>THINNER DE LIMPEZA</v>
      </c>
      <c r="X12066" t="str">
        <f>VLOOKUP(L12066,'[2]tabela de preços'!$A:$G,7,0)</f>
        <v>THINNER</v>
      </c>
    </row>
    <row r="12067" spans="1:24" x14ac:dyDescent="0.3">
      <c r="A12067" t="s">
        <v>452</v>
      </c>
      <c r="C12067" t="s">
        <v>5697</v>
      </c>
      <c r="D12067" s="1">
        <v>46120</v>
      </c>
      <c r="E12067" t="s">
        <v>5698</v>
      </c>
      <c r="F12067">
        <v>9</v>
      </c>
      <c r="G12067">
        <v>174</v>
      </c>
      <c r="H12067" t="str">
        <f>VLOOKUP(G12067,[1]OPERADORES!$A:$B,2,0)</f>
        <v>MIRIÃ LOBATO RODRIGUES</v>
      </c>
      <c r="I12067" t="s">
        <v>455</v>
      </c>
      <c r="J12067" t="s">
        <v>456</v>
      </c>
      <c r="K12067" t="s">
        <v>457</v>
      </c>
      <c r="L12067">
        <v>84108</v>
      </c>
      <c r="M12067" t="s">
        <v>144</v>
      </c>
      <c r="O12067" t="s">
        <v>11</v>
      </c>
      <c r="P12067">
        <v>6403</v>
      </c>
      <c r="Q12067">
        <v>3</v>
      </c>
      <c r="R12067">
        <v>28.38</v>
      </c>
      <c r="S12067">
        <v>85.14</v>
      </c>
      <c r="T12067">
        <v>64.62</v>
      </c>
      <c r="U12067">
        <v>24.1</v>
      </c>
      <c r="V12067" t="str">
        <f>VLOOKUP(L12067,'[2]tabela de preços'!$A:$D,4,0)</f>
        <v>BRASILUX</v>
      </c>
      <c r="W12067" t="str">
        <f>VLOOKUP(L12067,'[2]tabela de preços'!$A:$F,6,0)</f>
        <v>TINTAS LACA</v>
      </c>
      <c r="X12067" t="str">
        <f>VLOOKUP(L12067,'[2]tabela de preços'!$A:$G,7,0)</f>
        <v>AUTOMOTIVO</v>
      </c>
    </row>
    <row r="12068" spans="1:24" x14ac:dyDescent="0.3">
      <c r="A12068" t="s">
        <v>452</v>
      </c>
      <c r="C12068" t="s">
        <v>5697</v>
      </c>
      <c r="D12068" s="1">
        <v>46120</v>
      </c>
      <c r="E12068" t="s">
        <v>5698</v>
      </c>
      <c r="F12068">
        <v>9</v>
      </c>
      <c r="G12068">
        <v>174</v>
      </c>
      <c r="H12068" t="str">
        <f>VLOOKUP(G12068,[1]OPERADORES!$A:$B,2,0)</f>
        <v>MIRIÃ LOBATO RODRIGUES</v>
      </c>
      <c r="I12068" t="s">
        <v>455</v>
      </c>
      <c r="J12068" t="s">
        <v>456</v>
      </c>
      <c r="K12068" t="s">
        <v>457</v>
      </c>
      <c r="L12068">
        <v>20135</v>
      </c>
      <c r="M12068" t="s">
        <v>459</v>
      </c>
      <c r="O12068" t="s">
        <v>11</v>
      </c>
      <c r="P12068">
        <v>6102</v>
      </c>
      <c r="Q12068">
        <v>2</v>
      </c>
      <c r="R12068">
        <v>25.37</v>
      </c>
      <c r="S12068">
        <v>50.74</v>
      </c>
      <c r="T12068">
        <v>38.520000000000003</v>
      </c>
      <c r="U12068">
        <v>24.08</v>
      </c>
      <c r="V12068" t="str">
        <f>VLOOKUP(L12068,'[2]tabela de preços'!$A:$D,4,0)</f>
        <v>3M</v>
      </c>
      <c r="W12068" t="str">
        <f>VLOOKUP(L12068,'[2]tabela de preços'!$A:$F,6,0)</f>
        <v>DISCO TRIZACT</v>
      </c>
      <c r="X12068" t="str">
        <f>VLOOKUP(L12068,'[2]tabela de preços'!$A:$G,7,0)</f>
        <v>AUTOMOTIVO</v>
      </c>
    </row>
    <row r="12069" spans="1:24" x14ac:dyDescent="0.3">
      <c r="A12069" t="s">
        <v>452</v>
      </c>
      <c r="C12069" t="s">
        <v>5697</v>
      </c>
      <c r="D12069" s="1">
        <v>46120</v>
      </c>
      <c r="E12069" t="s">
        <v>5698</v>
      </c>
      <c r="F12069">
        <v>9</v>
      </c>
      <c r="G12069">
        <v>174</v>
      </c>
      <c r="H12069" t="str">
        <f>VLOOKUP(G12069,[1]OPERADORES!$A:$B,2,0)</f>
        <v>MIRIÃ LOBATO RODRIGUES</v>
      </c>
      <c r="I12069" t="s">
        <v>455</v>
      </c>
      <c r="J12069" t="s">
        <v>456</v>
      </c>
      <c r="K12069" t="s">
        <v>457</v>
      </c>
      <c r="L12069">
        <v>22684</v>
      </c>
      <c r="M12069" t="s">
        <v>73</v>
      </c>
      <c r="O12069" t="s">
        <v>11</v>
      </c>
      <c r="P12069">
        <v>6102</v>
      </c>
      <c r="Q12069">
        <v>10</v>
      </c>
      <c r="R12069">
        <v>3.65</v>
      </c>
      <c r="S12069">
        <v>36.5</v>
      </c>
      <c r="T12069">
        <v>30.8</v>
      </c>
      <c r="U12069">
        <v>15.62</v>
      </c>
      <c r="V12069" t="str">
        <f>VLOOKUP(L12069,'[2]tabela de preços'!$A:$D,4,0)</f>
        <v>3M</v>
      </c>
      <c r="W12069" t="str">
        <f>VLOOKUP(L12069,'[2]tabela de preços'!$A:$F,6,0)</f>
        <v>FITA AUTOMOTIVA</v>
      </c>
      <c r="X12069" t="str">
        <f>VLOOKUP(L12069,'[2]tabela de preços'!$A:$G,7,0)</f>
        <v>AUTOMOTIVO</v>
      </c>
    </row>
    <row r="12070" spans="1:24" x14ac:dyDescent="0.3">
      <c r="A12070" t="s">
        <v>452</v>
      </c>
      <c r="C12070" t="s">
        <v>5697</v>
      </c>
      <c r="D12070" s="1">
        <v>46120</v>
      </c>
      <c r="E12070" t="s">
        <v>5698</v>
      </c>
      <c r="F12070">
        <v>9</v>
      </c>
      <c r="G12070">
        <v>174</v>
      </c>
      <c r="H12070" t="str">
        <f>VLOOKUP(G12070,[1]OPERADORES!$A:$B,2,0)</f>
        <v>MIRIÃ LOBATO RODRIGUES</v>
      </c>
      <c r="I12070" t="s">
        <v>455</v>
      </c>
      <c r="J12070" t="s">
        <v>456</v>
      </c>
      <c r="K12070" t="s">
        <v>457</v>
      </c>
      <c r="L12070">
        <v>22233</v>
      </c>
      <c r="M12070" t="s">
        <v>184</v>
      </c>
      <c r="O12070" t="s">
        <v>11</v>
      </c>
      <c r="P12070">
        <v>6102</v>
      </c>
      <c r="Q12070">
        <v>1</v>
      </c>
      <c r="R12070">
        <v>30.17</v>
      </c>
      <c r="S12070">
        <v>30.17</v>
      </c>
      <c r="T12070">
        <v>22.9</v>
      </c>
      <c r="U12070">
        <v>24.1</v>
      </c>
      <c r="V12070" t="str">
        <f>VLOOKUP(L12070,'[2]tabela de preços'!$A:$D,4,0)</f>
        <v>3M</v>
      </c>
      <c r="W12070" t="str">
        <f>VLOOKUP(L12070,'[2]tabela de preços'!$A:$F,6,0)</f>
        <v>FITA DUPLA FACE</v>
      </c>
      <c r="X12070" t="str">
        <f>VLOOKUP(L12070,'[2]tabela de preços'!$A:$G,7,0)</f>
        <v>AUTOMOTIVO</v>
      </c>
    </row>
    <row r="12071" spans="1:24" x14ac:dyDescent="0.3">
      <c r="A12071" t="s">
        <v>452</v>
      </c>
      <c r="C12071" t="s">
        <v>5697</v>
      </c>
      <c r="D12071" s="1">
        <v>46120</v>
      </c>
      <c r="E12071" t="s">
        <v>5698</v>
      </c>
      <c r="F12071">
        <v>9</v>
      </c>
      <c r="G12071">
        <v>174</v>
      </c>
      <c r="H12071" t="str">
        <f>VLOOKUP(G12071,[1]OPERADORES!$A:$B,2,0)</f>
        <v>MIRIÃ LOBATO RODRIGUES</v>
      </c>
      <c r="I12071" t="s">
        <v>455</v>
      </c>
      <c r="J12071" t="s">
        <v>456</v>
      </c>
      <c r="K12071" t="s">
        <v>457</v>
      </c>
      <c r="L12071">
        <v>23076</v>
      </c>
      <c r="M12071" t="s">
        <v>97</v>
      </c>
      <c r="O12071" t="s">
        <v>11</v>
      </c>
      <c r="P12071">
        <v>6403</v>
      </c>
      <c r="Q12071">
        <v>6</v>
      </c>
      <c r="R12071">
        <v>33.89</v>
      </c>
      <c r="S12071">
        <v>203.34</v>
      </c>
      <c r="T12071">
        <v>159.18</v>
      </c>
      <c r="U12071">
        <v>21.72</v>
      </c>
      <c r="V12071" t="str">
        <f>VLOOKUP(L12071,'[2]tabela de preços'!$A:$D,4,0)</f>
        <v>WANDA</v>
      </c>
      <c r="W12071" t="str">
        <f>VLOOKUP(L12071,'[2]tabela de preços'!$A:$F,6,0)</f>
        <v>PRIMER AUTOMOTIVO</v>
      </c>
      <c r="X12071" t="str">
        <f>VLOOKUP(L12071,'[2]tabela de preços'!$A:$G,7,0)</f>
        <v>AUTOMOTIVO</v>
      </c>
    </row>
    <row r="12072" spans="1:24" x14ac:dyDescent="0.3">
      <c r="A12072" t="s">
        <v>452</v>
      </c>
      <c r="C12072" t="s">
        <v>5697</v>
      </c>
      <c r="D12072" s="1">
        <v>46120</v>
      </c>
      <c r="E12072" t="s">
        <v>5698</v>
      </c>
      <c r="F12072">
        <v>9</v>
      </c>
      <c r="G12072">
        <v>174</v>
      </c>
      <c r="H12072" t="str">
        <f>VLOOKUP(G12072,[1]OPERADORES!$A:$B,2,0)</f>
        <v>MIRIÃ LOBATO RODRIGUES</v>
      </c>
      <c r="I12072" t="s">
        <v>455</v>
      </c>
      <c r="J12072" t="s">
        <v>456</v>
      </c>
      <c r="K12072" t="s">
        <v>457</v>
      </c>
      <c r="L12072">
        <v>13</v>
      </c>
      <c r="M12072" t="s">
        <v>5260</v>
      </c>
      <c r="O12072" t="s">
        <v>11</v>
      </c>
      <c r="P12072">
        <v>6102</v>
      </c>
      <c r="Q12072">
        <v>50</v>
      </c>
      <c r="R12072">
        <v>5.69</v>
      </c>
      <c r="S12072">
        <v>284.5</v>
      </c>
      <c r="T12072">
        <v>208</v>
      </c>
      <c r="U12072">
        <v>26.89</v>
      </c>
      <c r="V12072" t="str">
        <f>VLOOKUP(L12072,'[2]tabela de preços'!$A:$D,4,0)</f>
        <v>3M</v>
      </c>
      <c r="W12072" t="str">
        <f>VLOOKUP(L12072,'[2]tabela de preços'!$A:$F,6,0)</f>
        <v>LIXA DÁGUA</v>
      </c>
      <c r="X12072" t="str">
        <f>VLOOKUP(L12072,'[2]tabela de preços'!$A:$G,7,0)</f>
        <v>AUTOMOTIVO</v>
      </c>
    </row>
    <row r="12073" spans="1:24" x14ac:dyDescent="0.3">
      <c r="A12073" t="s">
        <v>452</v>
      </c>
      <c r="C12073" t="s">
        <v>5697</v>
      </c>
      <c r="D12073" s="1">
        <v>46120</v>
      </c>
      <c r="E12073" t="s">
        <v>5698</v>
      </c>
      <c r="F12073">
        <v>9</v>
      </c>
      <c r="G12073">
        <v>174</v>
      </c>
      <c r="H12073" t="str">
        <f>VLOOKUP(G12073,[1]OPERADORES!$A:$B,2,0)</f>
        <v>MIRIÃ LOBATO RODRIGUES</v>
      </c>
      <c r="I12073" t="s">
        <v>455</v>
      </c>
      <c r="J12073" t="s">
        <v>456</v>
      </c>
      <c r="K12073" t="s">
        <v>457</v>
      </c>
      <c r="L12073">
        <v>10245</v>
      </c>
      <c r="M12073" t="s">
        <v>195</v>
      </c>
      <c r="O12073" t="s">
        <v>11</v>
      </c>
      <c r="P12073">
        <v>6102</v>
      </c>
      <c r="Q12073">
        <v>50</v>
      </c>
      <c r="R12073">
        <v>2.54</v>
      </c>
      <c r="S12073">
        <v>127</v>
      </c>
      <c r="T12073">
        <v>96.5</v>
      </c>
      <c r="U12073">
        <v>24.02</v>
      </c>
      <c r="V12073" t="str">
        <f>VLOOKUP(L12073,'[2]tabela de preços'!$A:$D,4,0)</f>
        <v>NORTON</v>
      </c>
      <c r="W12073" t="str">
        <f>VLOOKUP(L12073,'[2]tabela de preços'!$A:$F,6,0)</f>
        <v xml:space="preserve">DISCOS / LIXAS / ABRASIVOS </v>
      </c>
      <c r="X12073" t="str">
        <f>VLOOKUP(L12073,'[2]tabela de preços'!$A:$G,7,0)</f>
        <v>AUTOMOTIVO</v>
      </c>
    </row>
    <row r="12074" spans="1:24" x14ac:dyDescent="0.3">
      <c r="A12074" t="s">
        <v>452</v>
      </c>
      <c r="C12074" t="s">
        <v>5697</v>
      </c>
      <c r="D12074" s="1">
        <v>46120</v>
      </c>
      <c r="E12074" t="s">
        <v>5698</v>
      </c>
      <c r="F12074">
        <v>9</v>
      </c>
      <c r="G12074">
        <v>174</v>
      </c>
      <c r="H12074" t="str">
        <f>VLOOKUP(G12074,[1]OPERADORES!$A:$B,2,0)</f>
        <v>MIRIÃ LOBATO RODRIGUES</v>
      </c>
      <c r="I12074" t="s">
        <v>455</v>
      </c>
      <c r="J12074" t="s">
        <v>456</v>
      </c>
      <c r="K12074" t="s">
        <v>457</v>
      </c>
      <c r="L12074">
        <v>84445</v>
      </c>
      <c r="M12074" t="s">
        <v>463</v>
      </c>
      <c r="O12074" t="s">
        <v>11</v>
      </c>
      <c r="P12074">
        <v>6102</v>
      </c>
      <c r="Q12074">
        <v>1</v>
      </c>
      <c r="R12074">
        <v>51.98</v>
      </c>
      <c r="S12074">
        <v>51.98</v>
      </c>
      <c r="T12074">
        <v>39.450000000000003</v>
      </c>
      <c r="U12074">
        <v>24.11</v>
      </c>
      <c r="V12074" t="str">
        <f>VLOOKUP(L12074,'[2]tabela de preços'!$A:$D,4,0)</f>
        <v>ALEC</v>
      </c>
      <c r="W12074" t="str">
        <f>VLOOKUP(L12074,'[2]tabela de preços'!$A:$F,6,0)</f>
        <v>PAPEL DE MASCARAMENTO</v>
      </c>
      <c r="X12074" t="str">
        <f>VLOOKUP(L12074,'[2]tabela de preços'!$A:$G,7,0)</f>
        <v>AUTOMOTIVO</v>
      </c>
    </row>
    <row r="12075" spans="1:24" x14ac:dyDescent="0.3">
      <c r="A12075" t="s">
        <v>452</v>
      </c>
      <c r="C12075" t="s">
        <v>5697</v>
      </c>
      <c r="D12075" s="1">
        <v>46120</v>
      </c>
      <c r="E12075" t="s">
        <v>5698</v>
      </c>
      <c r="F12075">
        <v>9</v>
      </c>
      <c r="G12075">
        <v>174</v>
      </c>
      <c r="H12075" t="str">
        <f>VLOOKUP(G12075,[1]OPERADORES!$A:$B,2,0)</f>
        <v>MIRIÃ LOBATO RODRIGUES</v>
      </c>
      <c r="I12075" t="s">
        <v>455</v>
      </c>
      <c r="J12075" t="s">
        <v>456</v>
      </c>
      <c r="K12075" t="s">
        <v>457</v>
      </c>
      <c r="L12075">
        <v>87011</v>
      </c>
      <c r="M12075" t="s">
        <v>5699</v>
      </c>
      <c r="O12075" t="s">
        <v>11</v>
      </c>
      <c r="P12075">
        <v>6102</v>
      </c>
      <c r="Q12075">
        <v>1</v>
      </c>
      <c r="R12075">
        <v>32.130000000000003</v>
      </c>
      <c r="S12075">
        <v>32.130000000000003</v>
      </c>
      <c r="T12075">
        <v>24.39</v>
      </c>
      <c r="U12075">
        <v>24.09</v>
      </c>
      <c r="V12075" t="str">
        <f>VLOOKUP(L12075,'[2]tabela de preços'!$A:$D,4,0)</f>
        <v>DEWALT</v>
      </c>
      <c r="W12075" t="str">
        <f>VLOOKUP(L12075,'[2]tabela de preços'!$A:$F,6,0)</f>
        <v>OUTRAS FERRAMENTAS / EQUIPAMENTOS</v>
      </c>
      <c r="X12075" t="str">
        <f>VLOOKUP(L12075,'[2]tabela de preços'!$A:$G,7,0)</f>
        <v>AUTOMOTIVO</v>
      </c>
    </row>
    <row r="12076" spans="1:24" x14ac:dyDescent="0.3">
      <c r="A12076" t="s">
        <v>452</v>
      </c>
      <c r="C12076" t="s">
        <v>5697</v>
      </c>
      <c r="D12076" s="1">
        <v>46120</v>
      </c>
      <c r="E12076" t="s">
        <v>5698</v>
      </c>
      <c r="F12076">
        <v>9</v>
      </c>
      <c r="G12076">
        <v>174</v>
      </c>
      <c r="H12076" t="str">
        <f>VLOOKUP(G12076,[1]OPERADORES!$A:$B,2,0)</f>
        <v>MIRIÃ LOBATO RODRIGUES</v>
      </c>
      <c r="I12076" t="s">
        <v>455</v>
      </c>
      <c r="J12076" t="s">
        <v>456</v>
      </c>
      <c r="K12076" t="s">
        <v>457</v>
      </c>
      <c r="L12076">
        <v>23750</v>
      </c>
      <c r="M12076" t="s">
        <v>522</v>
      </c>
      <c r="O12076" t="s">
        <v>11</v>
      </c>
      <c r="P12076">
        <v>6102</v>
      </c>
      <c r="Q12076">
        <v>2</v>
      </c>
      <c r="R12076">
        <v>17.079999999999998</v>
      </c>
      <c r="S12076">
        <v>34.159999999999997</v>
      </c>
      <c r="T12076">
        <v>25.92</v>
      </c>
      <c r="U12076">
        <v>24.12</v>
      </c>
      <c r="V12076" t="str">
        <f>VLOOKUP(L12076,'[2]tabela de preços'!$A:$D,4,0)</f>
        <v>PURPLEX</v>
      </c>
      <c r="W12076" t="str">
        <f>VLOOKUP(L12076,'[2]tabela de preços'!$A:$F,6,0)</f>
        <v>TACO LIXADOR</v>
      </c>
      <c r="X12076" t="str">
        <f>VLOOKUP(L12076,'[2]tabela de preços'!$A:$G,7,0)</f>
        <v>AUTOMOTIVO</v>
      </c>
    </row>
    <row r="12077" spans="1:24" x14ac:dyDescent="0.3">
      <c r="A12077" t="s">
        <v>452</v>
      </c>
      <c r="C12077" t="s">
        <v>5984</v>
      </c>
      <c r="D12077" s="1">
        <v>46125</v>
      </c>
      <c r="E12077" t="s">
        <v>5985</v>
      </c>
      <c r="F12077">
        <v>9</v>
      </c>
      <c r="G12077">
        <v>174</v>
      </c>
      <c r="H12077" t="str">
        <f>VLOOKUP(G12077,[1]OPERADORES!$A:$B,2,0)</f>
        <v>MIRIÃ LOBATO RODRIGUES</v>
      </c>
      <c r="I12077" t="s">
        <v>455</v>
      </c>
      <c r="J12077" t="s">
        <v>456</v>
      </c>
      <c r="K12077" t="s">
        <v>457</v>
      </c>
      <c r="L12077">
        <v>84658</v>
      </c>
      <c r="M12077" t="s">
        <v>100</v>
      </c>
      <c r="O12077" t="s">
        <v>11</v>
      </c>
      <c r="P12077">
        <v>6102</v>
      </c>
      <c r="Q12077">
        <v>6</v>
      </c>
      <c r="R12077">
        <v>40.840000000000003</v>
      </c>
      <c r="S12077">
        <v>245.04</v>
      </c>
      <c r="T12077">
        <v>186</v>
      </c>
      <c r="U12077">
        <v>24.09</v>
      </c>
      <c r="V12077" t="str">
        <f>VLOOKUP(L12077,'[2]tabela de preços'!$A:$D,4,0)</f>
        <v>ANJO</v>
      </c>
      <c r="W12077" t="str">
        <f>VLOOKUP(L12077,'[2]tabela de preços'!$A:$F,6,0)</f>
        <v>MASSA POLIÉSTER</v>
      </c>
      <c r="X12077" t="str">
        <f>VLOOKUP(L12077,'[2]tabela de preços'!$A:$G,7,0)</f>
        <v>AUTOMOTIVO</v>
      </c>
    </row>
    <row r="12078" spans="1:24" x14ac:dyDescent="0.3">
      <c r="A12078" t="s">
        <v>452</v>
      </c>
      <c r="C12078" t="s">
        <v>5984</v>
      </c>
      <c r="D12078" s="1">
        <v>46125</v>
      </c>
      <c r="E12078" t="s">
        <v>5985</v>
      </c>
      <c r="F12078">
        <v>9</v>
      </c>
      <c r="G12078">
        <v>174</v>
      </c>
      <c r="H12078" t="str">
        <f>VLOOKUP(G12078,[1]OPERADORES!$A:$B,2,0)</f>
        <v>MIRIÃ LOBATO RODRIGUES</v>
      </c>
      <c r="I12078" t="s">
        <v>455</v>
      </c>
      <c r="J12078" t="s">
        <v>456</v>
      </c>
      <c r="K12078" t="s">
        <v>457</v>
      </c>
      <c r="L12078">
        <v>10298</v>
      </c>
      <c r="M12078" t="s">
        <v>85</v>
      </c>
      <c r="O12078" t="s">
        <v>11</v>
      </c>
      <c r="P12078">
        <v>6102</v>
      </c>
      <c r="Q12078">
        <v>4</v>
      </c>
      <c r="R12078">
        <v>62.42</v>
      </c>
      <c r="S12078">
        <v>249.68</v>
      </c>
      <c r="T12078">
        <v>189.52</v>
      </c>
      <c r="U12078">
        <v>24.09</v>
      </c>
      <c r="V12078" t="str">
        <f>VLOOKUP(L12078,'[2]tabela de preços'!$A:$D,4,0)</f>
        <v>ANJO</v>
      </c>
      <c r="W12078" t="str">
        <f>VLOOKUP(L12078,'[2]tabela de preços'!$A:$F,6,0)</f>
        <v>THINNER DE LIMPEZA</v>
      </c>
      <c r="X12078" t="str">
        <f>VLOOKUP(L12078,'[2]tabela de preços'!$A:$G,7,0)</f>
        <v>THINNER</v>
      </c>
    </row>
    <row r="12079" spans="1:24" x14ac:dyDescent="0.3">
      <c r="A12079" t="s">
        <v>491</v>
      </c>
      <c r="C12079" t="s">
        <v>5700</v>
      </c>
      <c r="D12079" s="1">
        <v>46121</v>
      </c>
      <c r="E12079" t="s">
        <v>5701</v>
      </c>
      <c r="F12079">
        <v>9</v>
      </c>
      <c r="G12079">
        <v>236</v>
      </c>
      <c r="H12079" t="str">
        <f>VLOOKUP(G12079,[1]OPERADORES!$A:$B,2,0)</f>
        <v>DANIEL</v>
      </c>
      <c r="I12079" t="s">
        <v>21</v>
      </c>
      <c r="J12079" t="s">
        <v>494</v>
      </c>
      <c r="K12079" t="s">
        <v>495</v>
      </c>
      <c r="L12079">
        <v>85695</v>
      </c>
      <c r="M12079" t="s">
        <v>267</v>
      </c>
      <c r="O12079" t="s">
        <v>11</v>
      </c>
      <c r="P12079">
        <v>5102</v>
      </c>
      <c r="Q12079">
        <v>10</v>
      </c>
      <c r="R12079">
        <v>3.69</v>
      </c>
      <c r="S12079">
        <v>36.9</v>
      </c>
      <c r="T12079">
        <v>29.1</v>
      </c>
      <c r="U12079">
        <v>21.14</v>
      </c>
      <c r="V12079" t="str">
        <f>VLOOKUP(L12079,'[2]tabela de preços'!$A:$D,4,0)</f>
        <v>UNIPEGA</v>
      </c>
      <c r="W12079" t="str">
        <f>VLOOKUP(L12079,'[2]tabela de preços'!$A:$F,6,0)</f>
        <v>PU 40</v>
      </c>
      <c r="X12079" t="str">
        <f>VLOOKUP(L12079,'[2]tabela de preços'!$A:$G,7,0)</f>
        <v>IMOBILIÁRIO</v>
      </c>
    </row>
    <row r="12080" spans="1:24" x14ac:dyDescent="0.3">
      <c r="A12080" t="s">
        <v>491</v>
      </c>
      <c r="C12080" t="s">
        <v>5700</v>
      </c>
      <c r="D12080" s="1">
        <v>46121</v>
      </c>
      <c r="E12080" t="s">
        <v>5701</v>
      </c>
      <c r="F12080">
        <v>9</v>
      </c>
      <c r="G12080">
        <v>236</v>
      </c>
      <c r="H12080" t="str">
        <f>VLOOKUP(G12080,[1]OPERADORES!$A:$B,2,0)</f>
        <v>DANIEL</v>
      </c>
      <c r="I12080" t="s">
        <v>21</v>
      </c>
      <c r="J12080" t="s">
        <v>494</v>
      </c>
      <c r="K12080" t="s">
        <v>495</v>
      </c>
      <c r="L12080">
        <v>85696</v>
      </c>
      <c r="M12080" t="s">
        <v>268</v>
      </c>
      <c r="O12080" t="s">
        <v>11</v>
      </c>
      <c r="P12080">
        <v>5102</v>
      </c>
      <c r="Q12080">
        <v>10</v>
      </c>
      <c r="R12080">
        <v>3.69</v>
      </c>
      <c r="S12080">
        <v>36.9</v>
      </c>
      <c r="T12080">
        <v>29.1</v>
      </c>
      <c r="U12080">
        <v>21.14</v>
      </c>
      <c r="V12080" t="str">
        <f>VLOOKUP(L12080,'[2]tabela de preços'!$A:$D,4,0)</f>
        <v>UNIPEGA</v>
      </c>
      <c r="W12080" t="str">
        <f>VLOOKUP(L12080,'[2]tabela de preços'!$A:$F,6,0)</f>
        <v>PU 40</v>
      </c>
      <c r="X12080" t="str">
        <f>VLOOKUP(L12080,'[2]tabela de preços'!$A:$G,7,0)</f>
        <v>IMOBILIÁRIO</v>
      </c>
    </row>
    <row r="12081" spans="1:24" x14ac:dyDescent="0.3">
      <c r="A12081" t="s">
        <v>491</v>
      </c>
      <c r="C12081" t="s">
        <v>5700</v>
      </c>
      <c r="D12081" s="1">
        <v>46121</v>
      </c>
      <c r="E12081" t="s">
        <v>5701</v>
      </c>
      <c r="F12081">
        <v>9</v>
      </c>
      <c r="G12081">
        <v>236</v>
      </c>
      <c r="H12081" t="str">
        <f>VLOOKUP(G12081,[1]OPERADORES!$A:$B,2,0)</f>
        <v>DANIEL</v>
      </c>
      <c r="I12081" t="s">
        <v>21</v>
      </c>
      <c r="J12081" t="s">
        <v>494</v>
      </c>
      <c r="K12081" t="s">
        <v>495</v>
      </c>
      <c r="L12081">
        <v>85697</v>
      </c>
      <c r="M12081" t="s">
        <v>4238</v>
      </c>
      <c r="O12081" t="s">
        <v>11</v>
      </c>
      <c r="P12081">
        <v>5102</v>
      </c>
      <c r="Q12081">
        <v>10</v>
      </c>
      <c r="R12081">
        <v>3.69</v>
      </c>
      <c r="S12081">
        <v>36.9</v>
      </c>
      <c r="T12081">
        <v>29.1</v>
      </c>
      <c r="U12081">
        <v>21.14</v>
      </c>
      <c r="V12081" t="str">
        <f>VLOOKUP(L12081,'[2]tabela de preços'!$A:$D,4,0)</f>
        <v>UNIPEGA</v>
      </c>
      <c r="W12081" t="str">
        <f>VLOOKUP(L12081,'[2]tabela de preços'!$A:$F,6,0)</f>
        <v>PU 40</v>
      </c>
      <c r="X12081" t="str">
        <f>VLOOKUP(L12081,'[2]tabela de preços'!$A:$G,7,0)</f>
        <v>IMOBILIÁRIO</v>
      </c>
    </row>
    <row r="12082" spans="1:24" x14ac:dyDescent="0.3">
      <c r="A12082" t="s">
        <v>491</v>
      </c>
      <c r="C12082" t="s">
        <v>5700</v>
      </c>
      <c r="D12082" s="1">
        <v>46121</v>
      </c>
      <c r="E12082" t="s">
        <v>5701</v>
      </c>
      <c r="F12082">
        <v>9</v>
      </c>
      <c r="G12082">
        <v>236</v>
      </c>
      <c r="H12082" t="str">
        <f>VLOOKUP(G12082,[1]OPERADORES!$A:$B,2,0)</f>
        <v>DANIEL</v>
      </c>
      <c r="I12082" t="s">
        <v>21</v>
      </c>
      <c r="J12082" t="s">
        <v>494</v>
      </c>
      <c r="K12082" t="s">
        <v>495</v>
      </c>
      <c r="L12082">
        <v>84222</v>
      </c>
      <c r="M12082" t="s">
        <v>1548</v>
      </c>
      <c r="O12082" t="s">
        <v>11</v>
      </c>
      <c r="P12082">
        <v>5403</v>
      </c>
      <c r="Q12082">
        <v>2</v>
      </c>
      <c r="R12082">
        <v>17.47</v>
      </c>
      <c r="S12082">
        <v>34.94</v>
      </c>
      <c r="T12082">
        <v>26.52</v>
      </c>
      <c r="U12082">
        <v>24.1</v>
      </c>
      <c r="V12082" t="str">
        <f>VLOOKUP(L12082,'[2]tabela de preços'!$A:$D,4,0)</f>
        <v>BRASILUX</v>
      </c>
      <c r="W12082" t="str">
        <f>VLOOKUP(L12082,'[2]tabela de preços'!$A:$F,6,0)</f>
        <v>ESMALTES</v>
      </c>
      <c r="X12082" t="str">
        <f>VLOOKUP(L12082,'[2]tabela de preços'!$A:$G,7,0)</f>
        <v>INDUSTRIAL</v>
      </c>
    </row>
    <row r="12083" spans="1:24" x14ac:dyDescent="0.3">
      <c r="A12083" t="s">
        <v>491</v>
      </c>
      <c r="C12083" t="s">
        <v>5700</v>
      </c>
      <c r="D12083" s="1">
        <v>46121</v>
      </c>
      <c r="E12083" t="s">
        <v>5701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494</v>
      </c>
      <c r="K12083" t="s">
        <v>495</v>
      </c>
      <c r="L12083">
        <v>84134</v>
      </c>
      <c r="M12083" t="s">
        <v>589</v>
      </c>
      <c r="O12083" t="s">
        <v>11</v>
      </c>
      <c r="P12083">
        <v>5403</v>
      </c>
      <c r="Q12083">
        <v>4</v>
      </c>
      <c r="R12083">
        <v>7.93</v>
      </c>
      <c r="S12083">
        <v>31.72</v>
      </c>
      <c r="T12083">
        <v>24.08</v>
      </c>
      <c r="U12083">
        <v>24.09</v>
      </c>
      <c r="V12083" t="str">
        <f>VLOOKUP(L12083,'[2]tabela de preços'!$A:$D,4,0)</f>
        <v>BRASILUX</v>
      </c>
      <c r="W12083" t="str">
        <f>VLOOKUP(L12083,'[2]tabela de preços'!$A:$F,6,0)</f>
        <v>ESMALTES</v>
      </c>
      <c r="X12083" t="str">
        <f>VLOOKUP(L12083,'[2]tabela de preços'!$A:$G,7,0)</f>
        <v>INDUSTRIAL</v>
      </c>
    </row>
    <row r="12084" spans="1:24" x14ac:dyDescent="0.3">
      <c r="A12084" t="s">
        <v>491</v>
      </c>
      <c r="C12084" t="s">
        <v>5700</v>
      </c>
      <c r="D12084" s="1">
        <v>46121</v>
      </c>
      <c r="E12084" t="s">
        <v>5701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494</v>
      </c>
      <c r="K12084" t="s">
        <v>495</v>
      </c>
      <c r="L12084">
        <v>84121</v>
      </c>
      <c r="M12084" t="s">
        <v>1708</v>
      </c>
      <c r="O12084" t="s">
        <v>11</v>
      </c>
      <c r="P12084">
        <v>5403</v>
      </c>
      <c r="Q12084">
        <v>2</v>
      </c>
      <c r="R12084">
        <v>17.850000000000001</v>
      </c>
      <c r="S12084">
        <v>35.700000000000003</v>
      </c>
      <c r="T12084">
        <v>27.1</v>
      </c>
      <c r="U12084">
        <v>24.09</v>
      </c>
      <c r="V12084" t="str">
        <f>VLOOKUP(L12084,'[2]tabela de preços'!$A:$D,4,0)</f>
        <v>BRASILUX</v>
      </c>
      <c r="W12084" t="str">
        <f>VLOOKUP(L12084,'[2]tabela de preços'!$A:$F,6,0)</f>
        <v>ESMALTES</v>
      </c>
      <c r="X12084" t="str">
        <f>VLOOKUP(L12084,'[2]tabela de preços'!$A:$G,7,0)</f>
        <v>INDUSTRIAL</v>
      </c>
    </row>
    <row r="12085" spans="1:24" x14ac:dyDescent="0.3">
      <c r="A12085" t="s">
        <v>491</v>
      </c>
      <c r="C12085" t="s">
        <v>5700</v>
      </c>
      <c r="D12085" s="1">
        <v>46121</v>
      </c>
      <c r="E12085" t="s">
        <v>5701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494</v>
      </c>
      <c r="K12085" t="s">
        <v>495</v>
      </c>
      <c r="L12085">
        <v>84125</v>
      </c>
      <c r="M12085" t="s">
        <v>3505</v>
      </c>
      <c r="O12085" t="s">
        <v>11</v>
      </c>
      <c r="P12085">
        <v>5403</v>
      </c>
      <c r="Q12085">
        <v>2</v>
      </c>
      <c r="R12085">
        <v>20.66</v>
      </c>
      <c r="S12085">
        <v>41.32</v>
      </c>
      <c r="T12085">
        <v>31.36</v>
      </c>
      <c r="U12085">
        <v>24.1</v>
      </c>
      <c r="V12085" t="str">
        <f>VLOOKUP(L12085,'[2]tabela de preços'!$A:$D,4,0)</f>
        <v>BRASILUX</v>
      </c>
      <c r="W12085" t="str">
        <f>VLOOKUP(L12085,'[2]tabela de preços'!$A:$F,6,0)</f>
        <v>ESMALTES</v>
      </c>
      <c r="X12085" t="str">
        <f>VLOOKUP(L12085,'[2]tabela de preços'!$A:$G,7,0)</f>
        <v>INDUSTRIAL</v>
      </c>
    </row>
    <row r="12086" spans="1:24" x14ac:dyDescent="0.3">
      <c r="A12086" t="s">
        <v>491</v>
      </c>
      <c r="C12086" t="s">
        <v>5700</v>
      </c>
      <c r="D12086" s="1">
        <v>46121</v>
      </c>
      <c r="E12086" t="s">
        <v>5701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494</v>
      </c>
      <c r="K12086" t="s">
        <v>495</v>
      </c>
      <c r="L12086">
        <v>84347</v>
      </c>
      <c r="M12086" t="s">
        <v>1150</v>
      </c>
      <c r="O12086" t="s">
        <v>11</v>
      </c>
      <c r="P12086">
        <v>5403</v>
      </c>
      <c r="Q12086">
        <v>2</v>
      </c>
      <c r="R12086">
        <v>62.9</v>
      </c>
      <c r="S12086">
        <v>125.8</v>
      </c>
      <c r="T12086">
        <v>106.14</v>
      </c>
      <c r="U12086">
        <v>15.63</v>
      </c>
      <c r="V12086" t="str">
        <f>VLOOKUP(L12086,'[2]tabela de preços'!$A:$D,4,0)</f>
        <v>BRASILUX</v>
      </c>
      <c r="W12086" t="str">
        <f>VLOOKUP(L12086,'[2]tabela de preços'!$A:$F,6,0)</f>
        <v>ESMALTES</v>
      </c>
      <c r="X12086" t="str">
        <f>VLOOKUP(L12086,'[2]tabela de preços'!$A:$G,7,0)</f>
        <v>INDUSTRIAL</v>
      </c>
    </row>
    <row r="12087" spans="1:24" x14ac:dyDescent="0.3">
      <c r="A12087" t="s">
        <v>491</v>
      </c>
      <c r="C12087" t="s">
        <v>5700</v>
      </c>
      <c r="D12087" s="1">
        <v>46121</v>
      </c>
      <c r="E12087" t="s">
        <v>5701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494</v>
      </c>
      <c r="K12087" t="s">
        <v>495</v>
      </c>
      <c r="L12087">
        <v>84128</v>
      </c>
      <c r="M12087" t="s">
        <v>1710</v>
      </c>
      <c r="O12087" t="s">
        <v>11</v>
      </c>
      <c r="P12087">
        <v>5403</v>
      </c>
      <c r="Q12087">
        <v>2</v>
      </c>
      <c r="R12087">
        <v>21.9</v>
      </c>
      <c r="S12087">
        <v>43.8</v>
      </c>
      <c r="T12087">
        <v>33.24</v>
      </c>
      <c r="U12087">
        <v>24.11</v>
      </c>
      <c r="V12087" t="str">
        <f>VLOOKUP(L12087,'[2]tabela de preços'!$A:$D,4,0)</f>
        <v>BRASILUX</v>
      </c>
      <c r="W12087" t="str">
        <f>VLOOKUP(L12087,'[2]tabela de preços'!$A:$F,6,0)</f>
        <v>ESMALTES</v>
      </c>
      <c r="X12087" t="str">
        <f>VLOOKUP(L12087,'[2]tabela de preços'!$A:$G,7,0)</f>
        <v>INDUSTRIAL</v>
      </c>
    </row>
    <row r="12088" spans="1:24" x14ac:dyDescent="0.3">
      <c r="A12088" t="s">
        <v>491</v>
      </c>
      <c r="C12088" t="s">
        <v>5700</v>
      </c>
      <c r="D12088" s="1">
        <v>46121</v>
      </c>
      <c r="E12088" t="s">
        <v>5701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494</v>
      </c>
      <c r="K12088" t="s">
        <v>495</v>
      </c>
      <c r="L12088">
        <v>84026</v>
      </c>
      <c r="M12088" t="s">
        <v>816</v>
      </c>
      <c r="O12088" t="s">
        <v>11</v>
      </c>
      <c r="P12088">
        <v>5102</v>
      </c>
      <c r="Q12088">
        <v>6</v>
      </c>
      <c r="R12088">
        <v>9.9499999999999993</v>
      </c>
      <c r="S12088">
        <v>59.7</v>
      </c>
      <c r="T12088">
        <v>43.8</v>
      </c>
      <c r="U12088">
        <v>26.63</v>
      </c>
      <c r="V12088" t="str">
        <f>VLOOKUP(L12088,'[2]tabela de preços'!$A:$D,4,0)</f>
        <v>BRASILUX</v>
      </c>
      <c r="W12088" t="str">
        <f>VLOOKUP(L12088,'[2]tabela de preços'!$A:$F,6,0)</f>
        <v>CATALISADORES INDIVIDUAIS</v>
      </c>
      <c r="X12088" t="str">
        <f>VLOOKUP(L12088,'[2]tabela de preços'!$A:$G,7,0)</f>
        <v>IMOBILIÁRIO</v>
      </c>
    </row>
    <row r="12089" spans="1:24" x14ac:dyDescent="0.3">
      <c r="A12089" t="s">
        <v>491</v>
      </c>
      <c r="C12089" t="s">
        <v>5700</v>
      </c>
      <c r="D12089" s="1">
        <v>46121</v>
      </c>
      <c r="E12089" t="s">
        <v>5701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494</v>
      </c>
      <c r="K12089" t="s">
        <v>495</v>
      </c>
      <c r="L12089">
        <v>84694</v>
      </c>
      <c r="M12089" t="s">
        <v>499</v>
      </c>
      <c r="O12089" t="s">
        <v>11</v>
      </c>
      <c r="P12089">
        <v>5102</v>
      </c>
      <c r="Q12089">
        <v>4</v>
      </c>
      <c r="R12089">
        <v>6.01</v>
      </c>
      <c r="S12089">
        <v>24.04</v>
      </c>
      <c r="T12089">
        <v>17.239999999999998</v>
      </c>
      <c r="U12089">
        <v>28.29</v>
      </c>
      <c r="V12089" t="str">
        <f>VLOOKUP(L12089,'[2]tabela de preços'!$A:$D,4,0)</f>
        <v>BRASILUX</v>
      </c>
      <c r="W12089" t="str">
        <f>VLOOKUP(L12089,'[2]tabela de preços'!$A:$F,6,0)</f>
        <v>LINHA MOVELEIRA</v>
      </c>
      <c r="X12089" t="str">
        <f>VLOOKUP(L12089,'[2]tabela de preços'!$A:$G,7,0)</f>
        <v>MOVELEIRA</v>
      </c>
    </row>
    <row r="12090" spans="1:24" x14ac:dyDescent="0.3">
      <c r="A12090" t="s">
        <v>491</v>
      </c>
      <c r="C12090" t="s">
        <v>5700</v>
      </c>
      <c r="D12090" s="1">
        <v>46121</v>
      </c>
      <c r="E12090" t="s">
        <v>5701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494</v>
      </c>
      <c r="K12090" t="s">
        <v>495</v>
      </c>
      <c r="L12090">
        <v>84696</v>
      </c>
      <c r="M12090" t="s">
        <v>500</v>
      </c>
      <c r="O12090" t="s">
        <v>11</v>
      </c>
      <c r="P12090">
        <v>5102</v>
      </c>
      <c r="Q12090">
        <v>3</v>
      </c>
      <c r="R12090">
        <v>6.11</v>
      </c>
      <c r="S12090">
        <v>18.329999999999998</v>
      </c>
      <c r="T12090">
        <v>13.14</v>
      </c>
      <c r="U12090">
        <v>28.31</v>
      </c>
      <c r="V12090" t="str">
        <f>VLOOKUP(L12090,'[2]tabela de preços'!$A:$D,4,0)</f>
        <v>BRASILUX</v>
      </c>
      <c r="W12090" t="str">
        <f>VLOOKUP(L12090,'[2]tabela de preços'!$A:$F,6,0)</f>
        <v>LINHA MOVELEIRA</v>
      </c>
      <c r="X12090" t="str">
        <f>VLOOKUP(L12090,'[2]tabela de preços'!$A:$G,7,0)</f>
        <v>MOVELEIRA</v>
      </c>
    </row>
    <row r="12091" spans="1:24" x14ac:dyDescent="0.3">
      <c r="A12091" t="s">
        <v>491</v>
      </c>
      <c r="C12091" t="s">
        <v>5700</v>
      </c>
      <c r="D12091" s="1">
        <v>46121</v>
      </c>
      <c r="E12091" t="s">
        <v>5701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494</v>
      </c>
      <c r="K12091" t="s">
        <v>495</v>
      </c>
      <c r="L12091">
        <v>84695</v>
      </c>
      <c r="M12091" t="s">
        <v>277</v>
      </c>
      <c r="O12091" t="s">
        <v>11</v>
      </c>
      <c r="P12091">
        <v>5102</v>
      </c>
      <c r="Q12091">
        <v>6</v>
      </c>
      <c r="R12091">
        <v>6.07</v>
      </c>
      <c r="S12091">
        <v>36.42</v>
      </c>
      <c r="T12091">
        <v>26.1</v>
      </c>
      <c r="U12091">
        <v>28.34</v>
      </c>
      <c r="V12091" t="str">
        <f>VLOOKUP(L12091,'[2]tabela de preços'!$A:$D,4,0)</f>
        <v>BRASILUX</v>
      </c>
      <c r="W12091" t="str">
        <f>VLOOKUP(L12091,'[2]tabela de preços'!$A:$F,6,0)</f>
        <v>LINHA MOVELEIRA</v>
      </c>
      <c r="X12091" t="str">
        <f>VLOOKUP(L12091,'[2]tabela de preços'!$A:$G,7,0)</f>
        <v>MOVELEIRA</v>
      </c>
    </row>
    <row r="12092" spans="1:24" x14ac:dyDescent="0.3">
      <c r="A12092" t="s">
        <v>491</v>
      </c>
      <c r="C12092" t="s">
        <v>5700</v>
      </c>
      <c r="D12092" s="1">
        <v>46121</v>
      </c>
      <c r="E12092" t="s">
        <v>5701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494</v>
      </c>
      <c r="K12092" t="s">
        <v>495</v>
      </c>
      <c r="L12092">
        <v>85415</v>
      </c>
      <c r="M12092" t="s">
        <v>755</v>
      </c>
      <c r="O12092" t="s">
        <v>11</v>
      </c>
      <c r="P12092">
        <v>5102</v>
      </c>
      <c r="Q12092">
        <v>2</v>
      </c>
      <c r="R12092">
        <v>9.69</v>
      </c>
      <c r="S12092">
        <v>19.38</v>
      </c>
      <c r="T12092">
        <v>16.52</v>
      </c>
      <c r="U12092">
        <v>14.76</v>
      </c>
      <c r="V12092" t="str">
        <f>VLOOKUP(L12092,'[2]tabela de preços'!$A:$D,4,0)</f>
        <v>IBERÊ</v>
      </c>
      <c r="W12092" t="str">
        <f>VLOOKUP(L12092,'[2]tabela de preços'!$A:$F,6,0)</f>
        <v xml:space="preserve">COLA  PLÁSTICA </v>
      </c>
      <c r="X12092" t="str">
        <f>VLOOKUP(L12092,'[2]tabela de preços'!$A:$G,7,0)</f>
        <v>AUTOMOTIVO</v>
      </c>
    </row>
    <row r="12093" spans="1:24" x14ac:dyDescent="0.3">
      <c r="A12093" t="s">
        <v>491</v>
      </c>
      <c r="C12093" t="s">
        <v>5700</v>
      </c>
      <c r="D12093" s="1">
        <v>46121</v>
      </c>
      <c r="E12093" t="s">
        <v>5701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494</v>
      </c>
      <c r="K12093" t="s">
        <v>495</v>
      </c>
      <c r="L12093">
        <v>85416</v>
      </c>
      <c r="M12093" t="s">
        <v>756</v>
      </c>
      <c r="O12093" t="s">
        <v>11</v>
      </c>
      <c r="P12093">
        <v>5102</v>
      </c>
      <c r="Q12093">
        <v>6</v>
      </c>
      <c r="R12093">
        <v>9.69</v>
      </c>
      <c r="S12093">
        <v>58.14</v>
      </c>
      <c r="T12093">
        <v>49.56</v>
      </c>
      <c r="U12093">
        <v>14.76</v>
      </c>
      <c r="V12093" t="str">
        <f>VLOOKUP(L12093,'[2]tabela de preços'!$A:$D,4,0)</f>
        <v>IBERÊ</v>
      </c>
      <c r="W12093" t="str">
        <f>VLOOKUP(L12093,'[2]tabela de preços'!$A:$F,6,0)</f>
        <v xml:space="preserve">COLA  PLÁSTICA </v>
      </c>
      <c r="X12093" t="str">
        <f>VLOOKUP(L12093,'[2]tabela de preços'!$A:$G,7,0)</f>
        <v>AUTOMOTIVO</v>
      </c>
    </row>
    <row r="12094" spans="1:24" x14ac:dyDescent="0.3">
      <c r="A12094" t="s">
        <v>491</v>
      </c>
      <c r="C12094" t="s">
        <v>5700</v>
      </c>
      <c r="D12094" s="1">
        <v>46121</v>
      </c>
      <c r="E12094" t="s">
        <v>5701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494</v>
      </c>
      <c r="K12094" t="s">
        <v>495</v>
      </c>
      <c r="L12094">
        <v>85021</v>
      </c>
      <c r="M12094" t="s">
        <v>595</v>
      </c>
      <c r="O12094" t="s">
        <v>11</v>
      </c>
      <c r="P12094">
        <v>5102</v>
      </c>
      <c r="Q12094">
        <v>20</v>
      </c>
      <c r="R12094">
        <v>0.98</v>
      </c>
      <c r="S12094">
        <v>19.600000000000001</v>
      </c>
      <c r="T12094">
        <v>16.2</v>
      </c>
      <c r="U12094">
        <v>17.350000000000001</v>
      </c>
      <c r="V12094" t="str">
        <f>VLOOKUP(L12094,'[2]tabela de preços'!$A:$D,4,0)</f>
        <v>.</v>
      </c>
      <c r="W12094" t="str">
        <f>VLOOKUP(L12094,'[2]tabela de preços'!$A:$F,6,0)</f>
        <v>PALHA DE AÇO</v>
      </c>
      <c r="X12094" t="str">
        <f>VLOOKUP(L12094,'[2]tabela de preços'!$A:$G,7,0)</f>
        <v>IMOBILIÁRIO</v>
      </c>
    </row>
    <row r="12095" spans="1:24" x14ac:dyDescent="0.3">
      <c r="A12095" t="s">
        <v>491</v>
      </c>
      <c r="C12095" t="s">
        <v>5700</v>
      </c>
      <c r="D12095" s="1">
        <v>46121</v>
      </c>
      <c r="E12095" t="s">
        <v>5701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494</v>
      </c>
      <c r="K12095" t="s">
        <v>495</v>
      </c>
      <c r="L12095">
        <v>85164</v>
      </c>
      <c r="M12095" t="s">
        <v>278</v>
      </c>
      <c r="O12095" t="s">
        <v>11</v>
      </c>
      <c r="P12095">
        <v>5102</v>
      </c>
      <c r="Q12095">
        <v>12</v>
      </c>
      <c r="R12095">
        <v>13.49</v>
      </c>
      <c r="S12095">
        <v>161.88</v>
      </c>
      <c r="T12095">
        <v>122.88</v>
      </c>
      <c r="U12095">
        <v>24.09</v>
      </c>
      <c r="V12095" t="str">
        <f>VLOOKUP(L12095,'[2]tabela de preços'!$A:$D,4,0)</f>
        <v>BRASILUX</v>
      </c>
      <c r="W12095" t="str">
        <f>VLOOKUP(L12095,'[2]tabela de preços'!$A:$F,6,0)</f>
        <v>QUEROSENE</v>
      </c>
      <c r="X12095" t="str">
        <f>VLOOKUP(L12095,'[2]tabela de preços'!$A:$G,7,0)</f>
        <v>AUTOMOTIVO</v>
      </c>
    </row>
    <row r="12096" spans="1:24" x14ac:dyDescent="0.3">
      <c r="A12096" t="s">
        <v>491</v>
      </c>
      <c r="C12096" t="s">
        <v>5700</v>
      </c>
      <c r="D12096" s="1">
        <v>46121</v>
      </c>
      <c r="E12096" t="s">
        <v>5701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494</v>
      </c>
      <c r="K12096" t="s">
        <v>495</v>
      </c>
      <c r="L12096">
        <v>84045</v>
      </c>
      <c r="M12096" t="s">
        <v>527</v>
      </c>
      <c r="O12096" t="s">
        <v>11</v>
      </c>
      <c r="P12096">
        <v>5102</v>
      </c>
      <c r="Q12096">
        <v>5</v>
      </c>
      <c r="R12096">
        <v>21.18</v>
      </c>
      <c r="S12096">
        <v>105.9</v>
      </c>
      <c r="T12096">
        <v>77.650000000000006</v>
      </c>
      <c r="U12096">
        <v>26.68</v>
      </c>
      <c r="V12096" t="str">
        <f>VLOOKUP(L12096,'[2]tabela de preços'!$A:$D,4,0)</f>
        <v>BRASILUX</v>
      </c>
      <c r="W12096" t="str">
        <f>VLOOKUP(L12096,'[2]tabela de preços'!$A:$F,6,0)</f>
        <v>REMOVEDOR PASTOSO</v>
      </c>
      <c r="X12096" t="str">
        <f>VLOOKUP(L12096,'[2]tabela de preços'!$A:$G,7,0)</f>
        <v>AUTOMOTIVO</v>
      </c>
    </row>
    <row r="12097" spans="1:24" x14ac:dyDescent="0.3">
      <c r="A12097" t="s">
        <v>501</v>
      </c>
      <c r="C12097" t="s">
        <v>5702</v>
      </c>
      <c r="D12097" s="1">
        <v>46119</v>
      </c>
      <c r="E12097" t="s">
        <v>5703</v>
      </c>
      <c r="F12097">
        <v>9</v>
      </c>
      <c r="G12097">
        <v>197</v>
      </c>
      <c r="H12097" t="str">
        <f>VLOOKUP(G12097,[1]OPERADORES!$A:$B,2,0)</f>
        <v xml:space="preserve">POLIANA LORRANE DE AMORIM </v>
      </c>
      <c r="I12097" t="s">
        <v>21</v>
      </c>
      <c r="J12097" t="s">
        <v>504</v>
      </c>
      <c r="K12097" t="s">
        <v>505</v>
      </c>
      <c r="L12097">
        <v>23076</v>
      </c>
      <c r="M12097" t="s">
        <v>97</v>
      </c>
      <c r="O12097" t="s">
        <v>11</v>
      </c>
      <c r="P12097">
        <v>5403</v>
      </c>
      <c r="Q12097">
        <v>30</v>
      </c>
      <c r="R12097">
        <v>33.89</v>
      </c>
      <c r="S12097" s="2">
        <v>1016.7</v>
      </c>
      <c r="T12097">
        <v>795.9</v>
      </c>
      <c r="U12097">
        <v>21.72</v>
      </c>
      <c r="V12097" t="str">
        <f>VLOOKUP(L12097,'[2]tabela de preços'!$A:$D,4,0)</f>
        <v>WANDA</v>
      </c>
      <c r="W12097" t="str">
        <f>VLOOKUP(L12097,'[2]tabela de preços'!$A:$F,6,0)</f>
        <v>PRIMER AUTOMOTIVO</v>
      </c>
      <c r="X12097" t="str">
        <f>VLOOKUP(L12097,'[2]tabela de preços'!$A:$G,7,0)</f>
        <v>AUTOMOTIVO</v>
      </c>
    </row>
    <row r="12098" spans="1:24" x14ac:dyDescent="0.3">
      <c r="A12098" t="s">
        <v>501</v>
      </c>
      <c r="C12098" t="s">
        <v>5702</v>
      </c>
      <c r="D12098" s="1">
        <v>46119</v>
      </c>
      <c r="E12098" t="s">
        <v>5703</v>
      </c>
      <c r="F12098">
        <v>9</v>
      </c>
      <c r="G12098">
        <v>197</v>
      </c>
      <c r="H12098" t="str">
        <f>VLOOKUP(G12098,[1]OPERADORES!$A:$B,2,0)</f>
        <v xml:space="preserve">POLIANA LORRANE DE AMORIM </v>
      </c>
      <c r="I12098" t="s">
        <v>21</v>
      </c>
      <c r="J12098" t="s">
        <v>504</v>
      </c>
      <c r="K12098" t="s">
        <v>505</v>
      </c>
      <c r="L12098">
        <v>9764</v>
      </c>
      <c r="M12098" t="s">
        <v>173</v>
      </c>
      <c r="O12098" t="s">
        <v>11</v>
      </c>
      <c r="P12098">
        <v>5102</v>
      </c>
      <c r="Q12098">
        <v>24</v>
      </c>
      <c r="R12098">
        <v>32.200000000000003</v>
      </c>
      <c r="S12098">
        <v>772.8</v>
      </c>
      <c r="T12098">
        <v>586.55999999999995</v>
      </c>
      <c r="U12098">
        <v>24.1</v>
      </c>
      <c r="V12098" t="str">
        <f>VLOOKUP(L12098,'[2]tabela de preços'!$A:$D,4,0)</f>
        <v>SIKKENS</v>
      </c>
      <c r="W12098" t="str">
        <f>VLOOKUP(L12098,'[2]tabela de preços'!$A:$F,6,0)</f>
        <v>MASSA DE PEQUENOS REPAROS</v>
      </c>
      <c r="X12098" t="str">
        <f>VLOOKUP(L12098,'[2]tabela de preços'!$A:$G,7,0)</f>
        <v>AUTOMOTIVO</v>
      </c>
    </row>
    <row r="12099" spans="1:24" x14ac:dyDescent="0.3">
      <c r="A12099" t="s">
        <v>528</v>
      </c>
      <c r="C12099" t="s">
        <v>5704</v>
      </c>
      <c r="D12099" s="1">
        <v>46119</v>
      </c>
      <c r="E12099" t="s">
        <v>5705</v>
      </c>
      <c r="F12099">
        <v>9</v>
      </c>
      <c r="G12099">
        <v>231</v>
      </c>
      <c r="H12099" t="str">
        <f>VLOOKUP(G12099,[1]OPERADORES!$A:$B,2,0)</f>
        <v>EDIJANE</v>
      </c>
      <c r="I12099" t="s">
        <v>21</v>
      </c>
      <c r="J12099" t="s">
        <v>531</v>
      </c>
      <c r="K12099" t="s">
        <v>532</v>
      </c>
      <c r="L12099">
        <v>85316</v>
      </c>
      <c r="M12099" t="s">
        <v>365</v>
      </c>
      <c r="O12099" t="s">
        <v>11</v>
      </c>
      <c r="P12099">
        <v>5102</v>
      </c>
      <c r="Q12099">
        <v>1</v>
      </c>
      <c r="R12099">
        <v>737.89</v>
      </c>
      <c r="S12099">
        <v>737.89</v>
      </c>
      <c r="T12099">
        <v>526.12</v>
      </c>
      <c r="U12099">
        <v>28.7</v>
      </c>
      <c r="V12099" t="str">
        <f>VLOOKUP(L12099,'[2]tabela de preços'!$A:$D,4,0)</f>
        <v>BRASILUX</v>
      </c>
      <c r="W12099" t="str">
        <f>VLOOKUP(L12099,'[2]tabela de preços'!$A:$F,6,0)</f>
        <v>TINTA EM PÓ</v>
      </c>
      <c r="X12099" t="str">
        <f>VLOOKUP(L12099,'[2]tabela de preços'!$A:$G,7,0)</f>
        <v>INDUSTRIAL</v>
      </c>
    </row>
    <row r="12100" spans="1:24" x14ac:dyDescent="0.3">
      <c r="A12100" t="s">
        <v>528</v>
      </c>
      <c r="C12100" t="s">
        <v>5931</v>
      </c>
      <c r="D12100" s="1">
        <v>46122</v>
      </c>
      <c r="E12100" t="s">
        <v>5932</v>
      </c>
      <c r="F12100">
        <v>9</v>
      </c>
      <c r="G12100">
        <v>231</v>
      </c>
      <c r="H12100" t="str">
        <f>VLOOKUP(G12100,[1]OPERADORES!$A:$B,2,0)</f>
        <v>EDIJANE</v>
      </c>
      <c r="I12100" t="s">
        <v>21</v>
      </c>
      <c r="J12100" t="s">
        <v>531</v>
      </c>
      <c r="K12100" t="s">
        <v>532</v>
      </c>
      <c r="L12100">
        <v>85316</v>
      </c>
      <c r="M12100" t="s">
        <v>365</v>
      </c>
      <c r="O12100" t="s">
        <v>11</v>
      </c>
      <c r="P12100">
        <v>5102</v>
      </c>
      <c r="Q12100">
        <v>1</v>
      </c>
      <c r="R12100">
        <v>737.89</v>
      </c>
      <c r="S12100">
        <v>737.89</v>
      </c>
      <c r="T12100">
        <v>526.12</v>
      </c>
      <c r="U12100">
        <v>28.7</v>
      </c>
      <c r="V12100" t="str">
        <f>VLOOKUP(L12100,'[2]tabela de preços'!$A:$D,4,0)</f>
        <v>BRASILUX</v>
      </c>
      <c r="W12100" t="str">
        <f>VLOOKUP(L12100,'[2]tabela de preços'!$A:$F,6,0)</f>
        <v>TINTA EM PÓ</v>
      </c>
      <c r="X12100" t="str">
        <f>VLOOKUP(L12100,'[2]tabela de preços'!$A:$G,7,0)</f>
        <v>INDUSTRIAL</v>
      </c>
    </row>
    <row r="12101" spans="1:24" x14ac:dyDescent="0.3">
      <c r="A12101" t="s">
        <v>528</v>
      </c>
      <c r="C12101" t="s">
        <v>6113</v>
      </c>
      <c r="D12101" s="1">
        <v>46127</v>
      </c>
      <c r="E12101" t="s">
        <v>6114</v>
      </c>
      <c r="F12101">
        <v>9</v>
      </c>
      <c r="G12101">
        <v>231</v>
      </c>
      <c r="H12101" t="str">
        <f>VLOOKUP(G12101,[1]OPERADORES!$A:$B,2,0)</f>
        <v>EDIJANE</v>
      </c>
      <c r="I12101" t="s">
        <v>21</v>
      </c>
      <c r="J12101" t="s">
        <v>531</v>
      </c>
      <c r="K12101" t="s">
        <v>532</v>
      </c>
      <c r="L12101">
        <v>85316</v>
      </c>
      <c r="M12101" t="s">
        <v>365</v>
      </c>
      <c r="O12101" t="s">
        <v>11</v>
      </c>
      <c r="P12101">
        <v>5102</v>
      </c>
      <c r="Q12101">
        <v>1</v>
      </c>
      <c r="R12101">
        <v>737.89</v>
      </c>
      <c r="S12101">
        <v>737.89</v>
      </c>
      <c r="T12101">
        <v>526.12</v>
      </c>
      <c r="U12101">
        <v>28.7</v>
      </c>
      <c r="V12101" t="str">
        <f>VLOOKUP(L12101,'[2]tabela de preços'!$A:$D,4,0)</f>
        <v>BRASILUX</v>
      </c>
      <c r="W12101" t="str">
        <f>VLOOKUP(L12101,'[2]tabela de preços'!$A:$F,6,0)</f>
        <v>TINTA EM PÓ</v>
      </c>
      <c r="X12101" t="str">
        <f>VLOOKUP(L12101,'[2]tabela de preços'!$A:$G,7,0)</f>
        <v>INDUSTRIAL</v>
      </c>
    </row>
    <row r="12102" spans="1:24" x14ac:dyDescent="0.3">
      <c r="A12102" t="s">
        <v>555</v>
      </c>
      <c r="C12102" t="s">
        <v>6115</v>
      </c>
      <c r="D12102" s="1">
        <v>46127</v>
      </c>
      <c r="E12102" t="s">
        <v>6116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558</v>
      </c>
      <c r="K12102" t="s">
        <v>559</v>
      </c>
      <c r="L12102">
        <v>84249</v>
      </c>
      <c r="M12102" t="s">
        <v>5109</v>
      </c>
      <c r="O12102" t="s">
        <v>11</v>
      </c>
      <c r="P12102">
        <v>5403</v>
      </c>
      <c r="Q12102">
        <v>2</v>
      </c>
      <c r="R12102">
        <v>118.9</v>
      </c>
      <c r="S12102">
        <v>237.8</v>
      </c>
      <c r="T12102">
        <v>204.78</v>
      </c>
      <c r="U12102">
        <v>13.89</v>
      </c>
      <c r="V12102" t="str">
        <f>VLOOKUP(L12102,'[2]tabela de preços'!$A:$D,4,0)</f>
        <v>BRASILUX</v>
      </c>
      <c r="W12102" t="str">
        <f>VLOOKUP(L12102,'[2]tabela de preços'!$A:$F,6,0)</f>
        <v>TINTA PAREDE</v>
      </c>
      <c r="X12102" t="str">
        <f>VLOOKUP(L12102,'[2]tabela de preços'!$A:$G,7,0)</f>
        <v>IMOBILIÁRIO</v>
      </c>
    </row>
    <row r="12103" spans="1:24" x14ac:dyDescent="0.3">
      <c r="A12103" t="s">
        <v>555</v>
      </c>
      <c r="C12103" t="s">
        <v>6115</v>
      </c>
      <c r="D12103" s="1">
        <v>46127</v>
      </c>
      <c r="E12103" t="s">
        <v>6116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558</v>
      </c>
      <c r="K12103" t="s">
        <v>559</v>
      </c>
      <c r="L12103">
        <v>86230</v>
      </c>
      <c r="M12103" t="s">
        <v>375</v>
      </c>
      <c r="O12103" t="s">
        <v>11</v>
      </c>
      <c r="P12103">
        <v>5403</v>
      </c>
      <c r="Q12103">
        <v>1</v>
      </c>
      <c r="R12103">
        <v>254.92</v>
      </c>
      <c r="S12103">
        <v>254.92</v>
      </c>
      <c r="T12103">
        <v>216.97</v>
      </c>
      <c r="U12103">
        <v>14.89</v>
      </c>
      <c r="V12103" t="str">
        <f>VLOOKUP(L12103,'[2]tabela de preços'!$A:$D,4,0)</f>
        <v>CORAL</v>
      </c>
      <c r="W12103" t="str">
        <f>VLOOKUP(L12103,'[2]tabela de preços'!$A:$F,6,0)</f>
        <v>TINTA PAREDE</v>
      </c>
      <c r="X12103" t="str">
        <f>VLOOKUP(L12103,'[2]tabela de preços'!$A:$G,7,0)</f>
        <v>IMOBILIÁRIO</v>
      </c>
    </row>
    <row r="12104" spans="1:24" x14ac:dyDescent="0.3">
      <c r="A12104" t="s">
        <v>555</v>
      </c>
      <c r="C12104" t="s">
        <v>6115</v>
      </c>
      <c r="D12104" s="1">
        <v>46127</v>
      </c>
      <c r="E12104" t="s">
        <v>6116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558</v>
      </c>
      <c r="K12104" t="s">
        <v>559</v>
      </c>
      <c r="L12104">
        <v>84195</v>
      </c>
      <c r="M12104" t="s">
        <v>1208</v>
      </c>
      <c r="O12104" t="s">
        <v>11</v>
      </c>
      <c r="P12104">
        <v>5403</v>
      </c>
      <c r="Q12104">
        <v>1</v>
      </c>
      <c r="R12104">
        <v>94.86</v>
      </c>
      <c r="S12104">
        <v>94.86</v>
      </c>
      <c r="T12104">
        <v>72</v>
      </c>
      <c r="U12104">
        <v>24.1</v>
      </c>
      <c r="V12104" t="str">
        <f>VLOOKUP(L12104,'[2]tabela de preços'!$A:$D,4,0)</f>
        <v>BRASILUX</v>
      </c>
      <c r="W12104" t="str">
        <f>VLOOKUP(L12104,'[2]tabela de preços'!$A:$F,6,0)</f>
        <v>ESMALTES</v>
      </c>
      <c r="X12104" t="str">
        <f>VLOOKUP(L12104,'[2]tabela de preços'!$A:$G,7,0)</f>
        <v>INDUSTRIAL</v>
      </c>
    </row>
    <row r="12105" spans="1:24" x14ac:dyDescent="0.3">
      <c r="A12105" t="s">
        <v>555</v>
      </c>
      <c r="C12105" t="s">
        <v>6115</v>
      </c>
      <c r="D12105" s="1">
        <v>46127</v>
      </c>
      <c r="E12105" t="s">
        <v>6116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558</v>
      </c>
      <c r="K12105" t="s">
        <v>559</v>
      </c>
      <c r="L12105">
        <v>84411</v>
      </c>
      <c r="M12105" t="s">
        <v>35</v>
      </c>
      <c r="O12105" t="s">
        <v>11</v>
      </c>
      <c r="P12105">
        <v>5102</v>
      </c>
      <c r="Q12105">
        <v>10</v>
      </c>
      <c r="R12105">
        <v>4.67</v>
      </c>
      <c r="S12105">
        <v>46.7</v>
      </c>
      <c r="T12105">
        <v>35.4</v>
      </c>
      <c r="U12105">
        <v>24.2</v>
      </c>
      <c r="V12105" t="str">
        <f>VLOOKUP(L12105,'[2]tabela de preços'!$A:$D,4,0)</f>
        <v>ADERE</v>
      </c>
      <c r="W12105" t="str">
        <f>VLOOKUP(L12105,'[2]tabela de preços'!$A:$F,6,0)</f>
        <v xml:space="preserve">FITA DE USO GERAL </v>
      </c>
      <c r="X12105" t="str">
        <f>VLOOKUP(L12105,'[2]tabela de preços'!$A:$G,7,0)</f>
        <v>IMOBILIÁRIO</v>
      </c>
    </row>
    <row r="12106" spans="1:24" x14ac:dyDescent="0.3">
      <c r="A12106" t="s">
        <v>555</v>
      </c>
      <c r="C12106" t="s">
        <v>6115</v>
      </c>
      <c r="D12106" s="1">
        <v>46127</v>
      </c>
      <c r="E12106" t="s">
        <v>6116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558</v>
      </c>
      <c r="K12106" t="s">
        <v>559</v>
      </c>
      <c r="L12106">
        <v>84928</v>
      </c>
      <c r="M12106" t="s">
        <v>36</v>
      </c>
      <c r="O12106" t="s">
        <v>11</v>
      </c>
      <c r="P12106">
        <v>5102</v>
      </c>
      <c r="Q12106">
        <v>6</v>
      </c>
      <c r="R12106">
        <v>9.39</v>
      </c>
      <c r="S12106">
        <v>56.34</v>
      </c>
      <c r="T12106">
        <v>42.78</v>
      </c>
      <c r="U12106">
        <v>24.07</v>
      </c>
      <c r="V12106" t="str">
        <f>VLOOKUP(L12106,'[2]tabela de preços'!$A:$D,4,0)</f>
        <v>ADERE</v>
      </c>
      <c r="W12106" t="str">
        <f>VLOOKUP(L12106,'[2]tabela de preços'!$A:$F,6,0)</f>
        <v xml:space="preserve">FITA DE USO GERAL </v>
      </c>
      <c r="X12106" t="str">
        <f>VLOOKUP(L12106,'[2]tabela de preços'!$A:$G,7,0)</f>
        <v>IMOBILIÁRIO</v>
      </c>
    </row>
    <row r="12107" spans="1:24" x14ac:dyDescent="0.3">
      <c r="A12107" t="s">
        <v>555</v>
      </c>
      <c r="C12107" t="s">
        <v>6115</v>
      </c>
      <c r="D12107" s="1">
        <v>46127</v>
      </c>
      <c r="E12107" t="s">
        <v>6116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558</v>
      </c>
      <c r="K12107" t="s">
        <v>559</v>
      </c>
      <c r="L12107">
        <v>84016</v>
      </c>
      <c r="M12107" t="s">
        <v>862</v>
      </c>
      <c r="O12107" t="s">
        <v>11</v>
      </c>
      <c r="P12107">
        <v>5102</v>
      </c>
      <c r="Q12107">
        <v>10</v>
      </c>
      <c r="R12107">
        <v>0.52</v>
      </c>
      <c r="S12107">
        <v>5.2</v>
      </c>
      <c r="T12107">
        <v>4.5999999999999996</v>
      </c>
      <c r="U12107">
        <v>11.54</v>
      </c>
      <c r="V12107" t="str">
        <f>VLOOKUP(L12107,'[2]tabela de preços'!$A:$D,4,0)</f>
        <v>3M</v>
      </c>
      <c r="W12107" t="str">
        <f>VLOOKUP(L12107,'[2]tabela de preços'!$A:$F,6,0)</f>
        <v>LIXA MASSA  /MADEIRA / PAREDE</v>
      </c>
      <c r="X12107" t="str">
        <f>VLOOKUP(L12107,'[2]tabela de preços'!$A:$G,7,0)</f>
        <v>IMOBILIÁRIO</v>
      </c>
    </row>
    <row r="12108" spans="1:24" x14ac:dyDescent="0.3">
      <c r="A12108" t="s">
        <v>555</v>
      </c>
      <c r="C12108" t="s">
        <v>6115</v>
      </c>
      <c r="D12108" s="1">
        <v>46127</v>
      </c>
      <c r="E12108" t="s">
        <v>6116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558</v>
      </c>
      <c r="K12108" t="s">
        <v>559</v>
      </c>
      <c r="L12108">
        <v>84021</v>
      </c>
      <c r="M12108" t="s">
        <v>1945</v>
      </c>
      <c r="O12108" t="s">
        <v>11</v>
      </c>
      <c r="P12108">
        <v>5102</v>
      </c>
      <c r="Q12108">
        <v>10</v>
      </c>
      <c r="R12108">
        <v>0.52</v>
      </c>
      <c r="S12108">
        <v>5.2</v>
      </c>
      <c r="T12108">
        <v>4.5999999999999996</v>
      </c>
      <c r="U12108">
        <v>11.54</v>
      </c>
      <c r="V12108" t="str">
        <f>VLOOKUP(L12108,'[2]tabela de preços'!$A:$D,4,0)</f>
        <v>3M</v>
      </c>
      <c r="W12108" t="str">
        <f>VLOOKUP(L12108,'[2]tabela de preços'!$A:$F,6,0)</f>
        <v>LIXA MASSA  /MADEIRA / PAREDE</v>
      </c>
      <c r="X12108" t="str">
        <f>VLOOKUP(L12108,'[2]tabela de preços'!$A:$G,7,0)</f>
        <v>IMOBILIÁRIO</v>
      </c>
    </row>
    <row r="12109" spans="1:24" x14ac:dyDescent="0.3">
      <c r="A12109" t="s">
        <v>575</v>
      </c>
      <c r="B12109" t="s">
        <v>576</v>
      </c>
      <c r="C12109" t="s">
        <v>5986</v>
      </c>
      <c r="D12109" s="1">
        <v>46125</v>
      </c>
      <c r="E12109" t="s">
        <v>5987</v>
      </c>
      <c r="F12109">
        <v>9</v>
      </c>
      <c r="G12109">
        <v>231</v>
      </c>
      <c r="H12109" t="str">
        <f>VLOOKUP(G12109,[1]OPERADORES!$A:$B,2,0)</f>
        <v>EDIJANE</v>
      </c>
      <c r="I12109" t="s">
        <v>21</v>
      </c>
      <c r="J12109" t="s">
        <v>66</v>
      </c>
      <c r="K12109" t="s">
        <v>579</v>
      </c>
      <c r="L12109">
        <v>84029</v>
      </c>
      <c r="M12109" t="s">
        <v>29</v>
      </c>
      <c r="O12109" t="s">
        <v>11</v>
      </c>
      <c r="P12109">
        <v>5102</v>
      </c>
      <c r="Q12109">
        <v>9</v>
      </c>
      <c r="R12109">
        <v>12.02</v>
      </c>
      <c r="S12109">
        <v>108.18</v>
      </c>
      <c r="T12109">
        <v>82.08</v>
      </c>
      <c r="U12109">
        <v>24.13</v>
      </c>
      <c r="V12109" t="str">
        <f>VLOOKUP(L12109,'[2]tabela de preços'!$A:$D,4,0)</f>
        <v>BRASILUX</v>
      </c>
      <c r="W12109" t="str">
        <f>VLOOKUP(L12109,'[2]tabela de preços'!$A:$F,6,0)</f>
        <v>AGUARRAS</v>
      </c>
      <c r="X12109" t="str">
        <f>VLOOKUP(L12109,'[2]tabela de preços'!$A:$G,7,0)</f>
        <v>IMOBILIÁRIO</v>
      </c>
    </row>
    <row r="12110" spans="1:24" x14ac:dyDescent="0.3">
      <c r="A12110" t="s">
        <v>575</v>
      </c>
      <c r="B12110" t="s">
        <v>576</v>
      </c>
      <c r="C12110" t="s">
        <v>5986</v>
      </c>
      <c r="D12110" s="1">
        <v>46125</v>
      </c>
      <c r="E12110" t="s">
        <v>5987</v>
      </c>
      <c r="F12110">
        <v>9</v>
      </c>
      <c r="G12110">
        <v>231</v>
      </c>
      <c r="H12110" t="str">
        <f>VLOOKUP(G12110,[1]OPERADORES!$A:$B,2,0)</f>
        <v>EDIJANE</v>
      </c>
      <c r="I12110" t="s">
        <v>21</v>
      </c>
      <c r="J12110" t="s">
        <v>66</v>
      </c>
      <c r="K12110" t="s">
        <v>579</v>
      </c>
      <c r="L12110">
        <v>84364</v>
      </c>
      <c r="M12110" t="s">
        <v>1725</v>
      </c>
      <c r="O12110" t="s">
        <v>11</v>
      </c>
      <c r="P12110">
        <v>5403</v>
      </c>
      <c r="Q12110">
        <v>2</v>
      </c>
      <c r="R12110">
        <v>19.77</v>
      </c>
      <c r="S12110">
        <v>39.54</v>
      </c>
      <c r="T12110">
        <v>30.02</v>
      </c>
      <c r="U12110">
        <v>24.08</v>
      </c>
      <c r="V12110" t="str">
        <f>VLOOKUP(L12110,'[2]tabela de preços'!$A:$D,4,0)</f>
        <v>BRASILUX</v>
      </c>
      <c r="W12110" t="str">
        <f>VLOOKUP(L12110,'[2]tabela de preços'!$A:$F,6,0)</f>
        <v>ESMALTES</v>
      </c>
      <c r="X12110" t="str">
        <f>VLOOKUP(L12110,'[2]tabela de preços'!$A:$G,7,0)</f>
        <v>INDUSTRIAL</v>
      </c>
    </row>
    <row r="12111" spans="1:24" x14ac:dyDescent="0.3">
      <c r="A12111" t="s">
        <v>575</v>
      </c>
      <c r="B12111" t="s">
        <v>576</v>
      </c>
      <c r="C12111" t="s">
        <v>5986</v>
      </c>
      <c r="D12111" s="1">
        <v>46125</v>
      </c>
      <c r="E12111" t="s">
        <v>5987</v>
      </c>
      <c r="F12111">
        <v>9</v>
      </c>
      <c r="G12111">
        <v>231</v>
      </c>
      <c r="H12111" t="str">
        <f>VLOOKUP(G12111,[1]OPERADORES!$A:$B,2,0)</f>
        <v>EDIJANE</v>
      </c>
      <c r="I12111" t="s">
        <v>21</v>
      </c>
      <c r="J12111" t="s">
        <v>66</v>
      </c>
      <c r="K12111" t="s">
        <v>579</v>
      </c>
      <c r="L12111">
        <v>84125</v>
      </c>
      <c r="M12111" t="s">
        <v>3505</v>
      </c>
      <c r="O12111" t="s">
        <v>11</v>
      </c>
      <c r="P12111">
        <v>5403</v>
      </c>
      <c r="Q12111">
        <v>4</v>
      </c>
      <c r="R12111">
        <v>20.66</v>
      </c>
      <c r="S12111">
        <v>82.64</v>
      </c>
      <c r="T12111">
        <v>62.72</v>
      </c>
      <c r="U12111">
        <v>24.1</v>
      </c>
      <c r="V12111" t="str">
        <f>VLOOKUP(L12111,'[2]tabela de preços'!$A:$D,4,0)</f>
        <v>BRASILUX</v>
      </c>
      <c r="W12111" t="str">
        <f>VLOOKUP(L12111,'[2]tabela de preços'!$A:$F,6,0)</f>
        <v>ESMALTES</v>
      </c>
      <c r="X12111" t="str">
        <f>VLOOKUP(L12111,'[2]tabela de preços'!$A:$G,7,0)</f>
        <v>INDUSTRIAL</v>
      </c>
    </row>
    <row r="12112" spans="1:24" x14ac:dyDescent="0.3">
      <c r="A12112" t="s">
        <v>575</v>
      </c>
      <c r="B12112" t="s">
        <v>576</v>
      </c>
      <c r="C12112" t="s">
        <v>5986</v>
      </c>
      <c r="D12112" s="1">
        <v>46125</v>
      </c>
      <c r="E12112" t="s">
        <v>5987</v>
      </c>
      <c r="F12112">
        <v>9</v>
      </c>
      <c r="G12112">
        <v>231</v>
      </c>
      <c r="H12112" t="str">
        <f>VLOOKUP(G12112,[1]OPERADORES!$A:$B,2,0)</f>
        <v>EDIJANE</v>
      </c>
      <c r="I12112" t="s">
        <v>21</v>
      </c>
      <c r="J12112" t="s">
        <v>66</v>
      </c>
      <c r="K12112" t="s">
        <v>579</v>
      </c>
      <c r="L12112">
        <v>84950</v>
      </c>
      <c r="M12112" t="s">
        <v>581</v>
      </c>
      <c r="O12112" t="s">
        <v>11</v>
      </c>
      <c r="P12112">
        <v>5102</v>
      </c>
      <c r="Q12112">
        <v>1</v>
      </c>
      <c r="R12112">
        <v>50.19</v>
      </c>
      <c r="S12112">
        <v>50.19</v>
      </c>
      <c r="T12112">
        <v>38.1</v>
      </c>
      <c r="U12112">
        <v>24.09</v>
      </c>
      <c r="V12112" t="str">
        <f>VLOOKUP(L12112,'[2]tabela de preços'!$A:$D,4,0)</f>
        <v>BRASILUX</v>
      </c>
      <c r="W12112" t="str">
        <f>VLOOKUP(L12112,'[2]tabela de preços'!$A:$F,6,0)</f>
        <v>EPOXI</v>
      </c>
      <c r="X12112" t="str">
        <f>VLOOKUP(L12112,'[2]tabela de preços'!$A:$G,7,0)</f>
        <v>INDUSTRIAL</v>
      </c>
    </row>
    <row r="12113" spans="1:24" x14ac:dyDescent="0.3">
      <c r="A12113" t="s">
        <v>575</v>
      </c>
      <c r="B12113" t="s">
        <v>576</v>
      </c>
      <c r="C12113" t="s">
        <v>5986</v>
      </c>
      <c r="D12113" s="1">
        <v>46125</v>
      </c>
      <c r="E12113" t="s">
        <v>5987</v>
      </c>
      <c r="F12113">
        <v>9</v>
      </c>
      <c r="G12113">
        <v>231</v>
      </c>
      <c r="H12113" t="str">
        <f>VLOOKUP(G12113,[1]OPERADORES!$A:$B,2,0)</f>
        <v>EDIJANE</v>
      </c>
      <c r="I12113" t="s">
        <v>21</v>
      </c>
      <c r="J12113" t="s">
        <v>66</v>
      </c>
      <c r="K12113" t="s">
        <v>579</v>
      </c>
      <c r="L12113">
        <v>10316</v>
      </c>
      <c r="M12113" t="s">
        <v>582</v>
      </c>
      <c r="O12113" t="s">
        <v>11</v>
      </c>
      <c r="P12113">
        <v>5102</v>
      </c>
      <c r="Q12113">
        <v>3</v>
      </c>
      <c r="R12113">
        <v>15.33</v>
      </c>
      <c r="S12113">
        <v>45.99</v>
      </c>
      <c r="T12113">
        <v>34.89</v>
      </c>
      <c r="U12113">
        <v>24.14</v>
      </c>
      <c r="V12113" t="str">
        <f>VLOOKUP(L12113,'[2]tabela de preços'!$A:$D,4,0)</f>
        <v>ANJO</v>
      </c>
      <c r="W12113" t="str">
        <f>VLOOKUP(L12113,'[2]tabela de preços'!$A:$F,6,0)</f>
        <v xml:space="preserve">COLA  PLÁSTICA </v>
      </c>
      <c r="X12113" t="str">
        <f>VLOOKUP(L12113,'[2]tabela de preços'!$A:$G,7,0)</f>
        <v>AUTOMOTIVO</v>
      </c>
    </row>
    <row r="12114" spans="1:24" x14ac:dyDescent="0.3">
      <c r="A12114" t="s">
        <v>575</v>
      </c>
      <c r="B12114" t="s">
        <v>576</v>
      </c>
      <c r="C12114" t="s">
        <v>5986</v>
      </c>
      <c r="D12114" s="1">
        <v>46125</v>
      </c>
      <c r="E12114" t="s">
        <v>5987</v>
      </c>
      <c r="F12114">
        <v>9</v>
      </c>
      <c r="G12114">
        <v>231</v>
      </c>
      <c r="H12114" t="str">
        <f>VLOOKUP(G12114,[1]OPERADORES!$A:$B,2,0)</f>
        <v>EDIJANE</v>
      </c>
      <c r="I12114" t="s">
        <v>21</v>
      </c>
      <c r="J12114" t="s">
        <v>66</v>
      </c>
      <c r="K12114" t="s">
        <v>579</v>
      </c>
      <c r="L12114">
        <v>84557</v>
      </c>
      <c r="M12114" t="s">
        <v>116</v>
      </c>
      <c r="O12114" t="s">
        <v>11</v>
      </c>
      <c r="P12114">
        <v>5102</v>
      </c>
      <c r="Q12114">
        <v>2</v>
      </c>
      <c r="R12114">
        <v>15.28</v>
      </c>
      <c r="S12114">
        <v>30.56</v>
      </c>
      <c r="T12114">
        <v>29.32</v>
      </c>
      <c r="U12114">
        <v>4.0599999999999996</v>
      </c>
      <c r="V12114" t="str">
        <f>VLOOKUP(L12114,'[2]tabela de preços'!$A:$D,4,0)</f>
        <v>BRASILUX</v>
      </c>
      <c r="W12114" t="str">
        <f>VLOOKUP(L12114,'[2]tabela de preços'!$A:$F,6,0)</f>
        <v>DILUENTE</v>
      </c>
      <c r="X12114" t="str">
        <f>VLOOKUP(L12114,'[2]tabela de preços'!$A:$G,7,0)</f>
        <v>AUTOMOTIVO</v>
      </c>
    </row>
    <row r="12115" spans="1:24" x14ac:dyDescent="0.3">
      <c r="A12115" t="s">
        <v>575</v>
      </c>
      <c r="B12115" t="s">
        <v>576</v>
      </c>
      <c r="C12115" t="s">
        <v>5986</v>
      </c>
      <c r="D12115" s="1">
        <v>46125</v>
      </c>
      <c r="E12115" t="s">
        <v>5987</v>
      </c>
      <c r="F12115">
        <v>9</v>
      </c>
      <c r="G12115">
        <v>231</v>
      </c>
      <c r="H12115" t="str">
        <f>VLOOKUP(G12115,[1]OPERADORES!$A:$B,2,0)</f>
        <v>EDIJANE</v>
      </c>
      <c r="I12115" t="s">
        <v>21</v>
      </c>
      <c r="J12115" t="s">
        <v>66</v>
      </c>
      <c r="K12115" t="s">
        <v>579</v>
      </c>
      <c r="L12115">
        <v>84024</v>
      </c>
      <c r="M12115" t="s">
        <v>2444</v>
      </c>
      <c r="O12115" t="s">
        <v>11</v>
      </c>
      <c r="P12115">
        <v>5102</v>
      </c>
      <c r="Q12115">
        <v>2</v>
      </c>
      <c r="R12115">
        <v>17.97</v>
      </c>
      <c r="S12115">
        <v>35.94</v>
      </c>
      <c r="T12115">
        <v>26.24</v>
      </c>
      <c r="U12115">
        <v>26.99</v>
      </c>
      <c r="V12115" t="str">
        <f>VLOOKUP(L12115,'[2]tabela de preços'!$A:$D,4,0)</f>
        <v>BRASILUX</v>
      </c>
      <c r="W12115" t="str">
        <f>VLOOKUP(L12115,'[2]tabela de preços'!$A:$F,6,0)</f>
        <v>EPOXI</v>
      </c>
      <c r="X12115" t="str">
        <f>VLOOKUP(L12115,'[2]tabela de preços'!$A:$G,7,0)</f>
        <v>INDUSTRIAL</v>
      </c>
    </row>
    <row r="12116" spans="1:24" x14ac:dyDescent="0.3">
      <c r="A12116" t="s">
        <v>575</v>
      </c>
      <c r="B12116" t="s">
        <v>576</v>
      </c>
      <c r="C12116" t="s">
        <v>5986</v>
      </c>
      <c r="D12116" s="1">
        <v>46125</v>
      </c>
      <c r="E12116" t="s">
        <v>5987</v>
      </c>
      <c r="F12116">
        <v>9</v>
      </c>
      <c r="G12116">
        <v>231</v>
      </c>
      <c r="H12116" t="str">
        <f>VLOOKUP(G12116,[1]OPERADORES!$A:$B,2,0)</f>
        <v>EDIJANE</v>
      </c>
      <c r="I12116" t="s">
        <v>21</v>
      </c>
      <c r="J12116" t="s">
        <v>66</v>
      </c>
      <c r="K12116" t="s">
        <v>579</v>
      </c>
      <c r="L12116">
        <v>84177</v>
      </c>
      <c r="M12116" t="s">
        <v>1718</v>
      </c>
      <c r="O12116" t="s">
        <v>11</v>
      </c>
      <c r="P12116">
        <v>5403</v>
      </c>
      <c r="Q12116">
        <v>2</v>
      </c>
      <c r="R12116">
        <v>32.67</v>
      </c>
      <c r="S12116">
        <v>65.34</v>
      </c>
      <c r="T12116">
        <v>49.6</v>
      </c>
      <c r="U12116">
        <v>24.09</v>
      </c>
      <c r="V12116" t="str">
        <f>VLOOKUP(L12116,'[2]tabela de preços'!$A:$D,4,0)</f>
        <v>BRASILUX</v>
      </c>
      <c r="W12116" t="str">
        <f>VLOOKUP(L12116,'[2]tabela de preços'!$A:$F,6,0)</f>
        <v>ESMALTES</v>
      </c>
      <c r="X12116" t="str">
        <f>VLOOKUP(L12116,'[2]tabela de preços'!$A:$G,7,0)</f>
        <v>INDUSTRIAL</v>
      </c>
    </row>
    <row r="12117" spans="1:24" x14ac:dyDescent="0.3">
      <c r="A12117" t="s">
        <v>575</v>
      </c>
      <c r="B12117" t="s">
        <v>576</v>
      </c>
      <c r="C12117" t="s">
        <v>5986</v>
      </c>
      <c r="D12117" s="1">
        <v>46125</v>
      </c>
      <c r="E12117" t="s">
        <v>5987</v>
      </c>
      <c r="F12117">
        <v>9</v>
      </c>
      <c r="G12117">
        <v>231</v>
      </c>
      <c r="H12117" t="str">
        <f>VLOOKUP(G12117,[1]OPERADORES!$A:$B,2,0)</f>
        <v>EDIJANE</v>
      </c>
      <c r="I12117" t="s">
        <v>21</v>
      </c>
      <c r="J12117" t="s">
        <v>66</v>
      </c>
      <c r="K12117" t="s">
        <v>579</v>
      </c>
      <c r="L12117">
        <v>84178</v>
      </c>
      <c r="M12117" t="s">
        <v>5988</v>
      </c>
      <c r="O12117" t="s">
        <v>11</v>
      </c>
      <c r="P12117">
        <v>5403</v>
      </c>
      <c r="Q12117">
        <v>2</v>
      </c>
      <c r="R12117">
        <v>24.75</v>
      </c>
      <c r="S12117">
        <v>49.5</v>
      </c>
      <c r="T12117">
        <v>37.58</v>
      </c>
      <c r="U12117">
        <v>24.08</v>
      </c>
      <c r="V12117" t="str">
        <f>VLOOKUP(L12117,'[2]tabela de preços'!$A:$D,4,0)</f>
        <v>BRASILUX</v>
      </c>
      <c r="W12117" t="str">
        <f>VLOOKUP(L12117,'[2]tabela de preços'!$A:$F,6,0)</f>
        <v>ESMALTES</v>
      </c>
      <c r="X12117" t="str">
        <f>VLOOKUP(L12117,'[2]tabela de preços'!$A:$G,7,0)</f>
        <v>INDUSTRIAL</v>
      </c>
    </row>
    <row r="12118" spans="1:24" x14ac:dyDescent="0.3">
      <c r="A12118" t="s">
        <v>575</v>
      </c>
      <c r="B12118" t="s">
        <v>576</v>
      </c>
      <c r="C12118" t="s">
        <v>5986</v>
      </c>
      <c r="D12118" s="1">
        <v>46125</v>
      </c>
      <c r="E12118" t="s">
        <v>5987</v>
      </c>
      <c r="F12118">
        <v>9</v>
      </c>
      <c r="G12118">
        <v>231</v>
      </c>
      <c r="H12118" t="str">
        <f>VLOOKUP(G12118,[1]OPERADORES!$A:$B,2,0)</f>
        <v>EDIJANE</v>
      </c>
      <c r="I12118" t="s">
        <v>21</v>
      </c>
      <c r="J12118" t="s">
        <v>66</v>
      </c>
      <c r="K12118" t="s">
        <v>579</v>
      </c>
      <c r="L12118">
        <v>84502</v>
      </c>
      <c r="M12118" t="s">
        <v>583</v>
      </c>
      <c r="O12118" t="s">
        <v>11</v>
      </c>
      <c r="P12118">
        <v>5403</v>
      </c>
      <c r="Q12118">
        <v>1</v>
      </c>
      <c r="R12118">
        <v>151.9</v>
      </c>
      <c r="S12118">
        <v>151.9</v>
      </c>
      <c r="T12118">
        <v>115.29</v>
      </c>
      <c r="U12118">
        <v>24.1</v>
      </c>
      <c r="V12118" t="str">
        <f>VLOOKUP(L12118,'[2]tabela de preços'!$A:$D,4,0)</f>
        <v>BRASILUX</v>
      </c>
      <c r="W12118" t="str">
        <f>VLOOKUP(L12118,'[2]tabela de preços'!$A:$F,6,0)</f>
        <v>EPOXI</v>
      </c>
      <c r="X12118" t="str">
        <f>VLOOKUP(L12118,'[2]tabela de preços'!$A:$G,7,0)</f>
        <v>INDUSTRIAL</v>
      </c>
    </row>
    <row r="12119" spans="1:24" x14ac:dyDescent="0.3">
      <c r="A12119" t="s">
        <v>575</v>
      </c>
      <c r="B12119" t="s">
        <v>576</v>
      </c>
      <c r="C12119" t="s">
        <v>5986</v>
      </c>
      <c r="D12119" s="1">
        <v>46125</v>
      </c>
      <c r="E12119" t="s">
        <v>5987</v>
      </c>
      <c r="F12119">
        <v>9</v>
      </c>
      <c r="G12119">
        <v>231</v>
      </c>
      <c r="H12119" t="str">
        <f>VLOOKUP(G12119,[1]OPERADORES!$A:$B,2,0)</f>
        <v>EDIJANE</v>
      </c>
      <c r="I12119" t="s">
        <v>21</v>
      </c>
      <c r="J12119" t="s">
        <v>66</v>
      </c>
      <c r="K12119" t="s">
        <v>579</v>
      </c>
      <c r="L12119">
        <v>85599</v>
      </c>
      <c r="M12119" t="s">
        <v>38</v>
      </c>
      <c r="O12119" t="s">
        <v>11</v>
      </c>
      <c r="P12119">
        <v>5102</v>
      </c>
      <c r="Q12119">
        <v>20</v>
      </c>
      <c r="R12119">
        <v>2.58</v>
      </c>
      <c r="S12119">
        <v>51.6</v>
      </c>
      <c r="T12119">
        <v>39.200000000000003</v>
      </c>
      <c r="U12119">
        <v>24.03</v>
      </c>
      <c r="V12119" t="str">
        <f>VLOOKUP(L12119,'[2]tabela de preços'!$A:$D,4,0)</f>
        <v>REJUMASSA</v>
      </c>
      <c r="W12119" t="str">
        <f>VLOOKUP(L12119,'[2]tabela de preços'!$A:$F,6,0)</f>
        <v>GESSO</v>
      </c>
      <c r="X12119" t="str">
        <f>VLOOKUP(L12119,'[2]tabela de preços'!$A:$G,7,0)</f>
        <v>IMOBILIÁRIO</v>
      </c>
    </row>
    <row r="12120" spans="1:24" x14ac:dyDescent="0.3">
      <c r="A12120" t="s">
        <v>575</v>
      </c>
      <c r="B12120" t="s">
        <v>576</v>
      </c>
      <c r="C12120" t="s">
        <v>5986</v>
      </c>
      <c r="D12120" s="1">
        <v>46125</v>
      </c>
      <c r="E12120" t="s">
        <v>5987</v>
      </c>
      <c r="F12120">
        <v>9</v>
      </c>
      <c r="G12120">
        <v>231</v>
      </c>
      <c r="H12120" t="str">
        <f>VLOOKUP(G12120,[1]OPERADORES!$A:$B,2,0)</f>
        <v>EDIJANE</v>
      </c>
      <c r="I12120" t="s">
        <v>21</v>
      </c>
      <c r="J12120" t="s">
        <v>66</v>
      </c>
      <c r="K12120" t="s">
        <v>579</v>
      </c>
      <c r="L12120">
        <v>85415</v>
      </c>
      <c r="M12120" t="s">
        <v>755</v>
      </c>
      <c r="O12120" t="s">
        <v>11</v>
      </c>
      <c r="P12120">
        <v>5102</v>
      </c>
      <c r="Q12120">
        <v>4</v>
      </c>
      <c r="R12120">
        <v>9.69</v>
      </c>
      <c r="S12120">
        <v>38.76</v>
      </c>
      <c r="T12120">
        <v>33.04</v>
      </c>
      <c r="U12120">
        <v>14.76</v>
      </c>
      <c r="V12120" t="str">
        <f>VLOOKUP(L12120,'[2]tabela de preços'!$A:$D,4,0)</f>
        <v>IBERÊ</v>
      </c>
      <c r="W12120" t="str">
        <f>VLOOKUP(L12120,'[2]tabela de preços'!$A:$F,6,0)</f>
        <v xml:space="preserve">COLA  PLÁSTICA </v>
      </c>
      <c r="X12120" t="str">
        <f>VLOOKUP(L12120,'[2]tabela de preços'!$A:$G,7,0)</f>
        <v>AUTOMOTIVO</v>
      </c>
    </row>
    <row r="12121" spans="1:24" x14ac:dyDescent="0.3">
      <c r="A12121" t="s">
        <v>575</v>
      </c>
      <c r="B12121" t="s">
        <v>576</v>
      </c>
      <c r="C12121" t="s">
        <v>5986</v>
      </c>
      <c r="D12121" s="1">
        <v>46125</v>
      </c>
      <c r="E12121" t="s">
        <v>5987</v>
      </c>
      <c r="F12121">
        <v>9</v>
      </c>
      <c r="G12121">
        <v>231</v>
      </c>
      <c r="H12121" t="str">
        <f>VLOOKUP(G12121,[1]OPERADORES!$A:$B,2,0)</f>
        <v>EDIJANE</v>
      </c>
      <c r="I12121" t="s">
        <v>21</v>
      </c>
      <c r="J12121" t="s">
        <v>66</v>
      </c>
      <c r="K12121" t="s">
        <v>579</v>
      </c>
      <c r="L12121">
        <v>84169</v>
      </c>
      <c r="M12121" t="s">
        <v>5989</v>
      </c>
      <c r="O12121" t="s">
        <v>11</v>
      </c>
      <c r="P12121">
        <v>5403</v>
      </c>
      <c r="Q12121">
        <v>3</v>
      </c>
      <c r="R12121">
        <v>23.36</v>
      </c>
      <c r="S12121">
        <v>70.08</v>
      </c>
      <c r="T12121">
        <v>53.19</v>
      </c>
      <c r="U12121">
        <v>24.1</v>
      </c>
      <c r="V12121" t="str">
        <f>VLOOKUP(L12121,'[2]tabela de preços'!$A:$D,4,0)</f>
        <v>BRASILUX</v>
      </c>
      <c r="W12121" t="str">
        <f>VLOOKUP(L12121,'[2]tabela de preços'!$A:$F,6,0)</f>
        <v>ESMALTES</v>
      </c>
      <c r="X12121" t="str">
        <f>VLOOKUP(L12121,'[2]tabela de preços'!$A:$G,7,0)</f>
        <v>INDUSTRIAL</v>
      </c>
    </row>
    <row r="12122" spans="1:24" x14ac:dyDescent="0.3">
      <c r="A12122" t="s">
        <v>575</v>
      </c>
      <c r="B12122" t="s">
        <v>576</v>
      </c>
      <c r="C12122" t="s">
        <v>5986</v>
      </c>
      <c r="D12122" s="1">
        <v>46125</v>
      </c>
      <c r="E12122" t="s">
        <v>5987</v>
      </c>
      <c r="F12122">
        <v>9</v>
      </c>
      <c r="G12122">
        <v>231</v>
      </c>
      <c r="H12122" t="str">
        <f>VLOOKUP(G12122,[1]OPERADORES!$A:$B,2,0)</f>
        <v>EDIJANE</v>
      </c>
      <c r="I12122" t="s">
        <v>21</v>
      </c>
      <c r="J12122" t="s">
        <v>66</v>
      </c>
      <c r="K12122" t="s">
        <v>579</v>
      </c>
      <c r="L12122">
        <v>84164</v>
      </c>
      <c r="M12122" t="s">
        <v>1840</v>
      </c>
      <c r="O12122" t="s">
        <v>11</v>
      </c>
      <c r="P12122">
        <v>5403</v>
      </c>
      <c r="Q12122">
        <v>2</v>
      </c>
      <c r="R12122">
        <v>86.81</v>
      </c>
      <c r="S12122">
        <v>173.61</v>
      </c>
      <c r="T12122">
        <v>131.78</v>
      </c>
      <c r="U12122">
        <v>24.09</v>
      </c>
      <c r="V12122" t="str">
        <f>VLOOKUP(L12122,'[2]tabela de preços'!$A:$D,4,0)</f>
        <v>BRASILUX</v>
      </c>
      <c r="W12122" t="str">
        <f>VLOOKUP(L12122,'[2]tabela de preços'!$A:$F,6,0)</f>
        <v>ESMALTES</v>
      </c>
      <c r="X12122" t="str">
        <f>VLOOKUP(L12122,'[2]tabela de preços'!$A:$G,7,0)</f>
        <v>INDUSTRIAL</v>
      </c>
    </row>
    <row r="12123" spans="1:24" x14ac:dyDescent="0.3">
      <c r="A12123" t="s">
        <v>575</v>
      </c>
      <c r="B12123" t="s">
        <v>576</v>
      </c>
      <c r="C12123" t="s">
        <v>5986</v>
      </c>
      <c r="D12123" s="1">
        <v>46125</v>
      </c>
      <c r="E12123" t="s">
        <v>5987</v>
      </c>
      <c r="F12123">
        <v>9</v>
      </c>
      <c r="G12123">
        <v>231</v>
      </c>
      <c r="H12123" t="str">
        <f>VLOOKUP(G12123,[1]OPERADORES!$A:$B,2,0)</f>
        <v>EDIJANE</v>
      </c>
      <c r="I12123" t="s">
        <v>21</v>
      </c>
      <c r="J12123" t="s">
        <v>66</v>
      </c>
      <c r="K12123" t="s">
        <v>579</v>
      </c>
      <c r="L12123">
        <v>85164</v>
      </c>
      <c r="M12123" t="s">
        <v>278</v>
      </c>
      <c r="O12123" t="s">
        <v>11</v>
      </c>
      <c r="P12123">
        <v>5102</v>
      </c>
      <c r="Q12123">
        <v>12</v>
      </c>
      <c r="R12123">
        <v>13.49</v>
      </c>
      <c r="S12123">
        <v>161.88</v>
      </c>
      <c r="T12123">
        <v>122.88</v>
      </c>
      <c r="U12123">
        <v>24.09</v>
      </c>
      <c r="V12123" t="str">
        <f>VLOOKUP(L12123,'[2]tabela de preços'!$A:$D,4,0)</f>
        <v>BRASILUX</v>
      </c>
      <c r="W12123" t="str">
        <f>VLOOKUP(L12123,'[2]tabela de preços'!$A:$F,6,0)</f>
        <v>QUEROSENE</v>
      </c>
      <c r="X12123" t="str">
        <f>VLOOKUP(L12123,'[2]tabela de preços'!$A:$G,7,0)</f>
        <v>AUTOMOTIVO</v>
      </c>
    </row>
    <row r="12124" spans="1:24" x14ac:dyDescent="0.3">
      <c r="A12124" t="s">
        <v>575</v>
      </c>
      <c r="B12124" t="s">
        <v>576</v>
      </c>
      <c r="C12124" t="s">
        <v>5986</v>
      </c>
      <c r="D12124" s="1">
        <v>46125</v>
      </c>
      <c r="E12124" t="s">
        <v>5987</v>
      </c>
      <c r="F12124">
        <v>9</v>
      </c>
      <c r="G12124">
        <v>231</v>
      </c>
      <c r="H12124" t="str">
        <f>VLOOKUP(G12124,[1]OPERADORES!$A:$B,2,0)</f>
        <v>EDIJANE</v>
      </c>
      <c r="I12124" t="s">
        <v>21</v>
      </c>
      <c r="J12124" t="s">
        <v>66</v>
      </c>
      <c r="K12124" t="s">
        <v>579</v>
      </c>
      <c r="L12124">
        <v>85558</v>
      </c>
      <c r="M12124" t="s">
        <v>1643</v>
      </c>
      <c r="O12124" t="s">
        <v>11</v>
      </c>
      <c r="P12124">
        <v>5405</v>
      </c>
      <c r="Q12124">
        <v>2</v>
      </c>
      <c r="R12124">
        <v>169.41</v>
      </c>
      <c r="S12124">
        <v>338.82</v>
      </c>
      <c r="T12124">
        <v>257.16000000000003</v>
      </c>
      <c r="U12124">
        <v>24.1</v>
      </c>
      <c r="V12124" t="str">
        <f>VLOOKUP(L12124,'[2]tabela de preços'!$A:$D,4,0)</f>
        <v>BRASILUX</v>
      </c>
      <c r="W12124" t="str">
        <f>VLOOKUP(L12124,'[2]tabela de preços'!$A:$F,6,0)</f>
        <v>EPOXI</v>
      </c>
      <c r="X12124" t="str">
        <f>VLOOKUP(L12124,'[2]tabela de preços'!$A:$G,7,0)</f>
        <v>INDUSTRIAL</v>
      </c>
    </row>
    <row r="12125" spans="1:24" x14ac:dyDescent="0.3">
      <c r="A12125" t="s">
        <v>610</v>
      </c>
      <c r="C12125" t="s">
        <v>5933</v>
      </c>
      <c r="D12125" s="1">
        <v>46122</v>
      </c>
      <c r="E12125" t="s">
        <v>5934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613</v>
      </c>
      <c r="J12125" t="s">
        <v>614</v>
      </c>
      <c r="K12125" t="s">
        <v>615</v>
      </c>
      <c r="L12125">
        <v>23690</v>
      </c>
      <c r="M12125" t="s">
        <v>98</v>
      </c>
      <c r="O12125" t="s">
        <v>11</v>
      </c>
      <c r="P12125">
        <v>5403</v>
      </c>
      <c r="Q12125">
        <v>6</v>
      </c>
      <c r="R12125">
        <v>39.89</v>
      </c>
      <c r="S12125">
        <v>239.34</v>
      </c>
      <c r="T12125">
        <v>189.66</v>
      </c>
      <c r="U12125">
        <v>20.76</v>
      </c>
      <c r="V12125" t="str">
        <f>VLOOKUP(L12125,'[2]tabela de preços'!$A:$D,4,0)</f>
        <v>WANDA</v>
      </c>
      <c r="W12125" t="str">
        <f>VLOOKUP(L12125,'[2]tabela de preços'!$A:$F,6,0)</f>
        <v>VERNIZ AUTOMOTIVO</v>
      </c>
      <c r="X12125" t="str">
        <f>VLOOKUP(L12125,'[2]tabela de preços'!$A:$G,7,0)</f>
        <v>AUTOMOTIVO</v>
      </c>
    </row>
    <row r="12126" spans="1:24" x14ac:dyDescent="0.3">
      <c r="A12126" t="s">
        <v>610</v>
      </c>
      <c r="C12126" t="s">
        <v>5933</v>
      </c>
      <c r="D12126" s="1">
        <v>46122</v>
      </c>
      <c r="E12126" t="s">
        <v>5934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613</v>
      </c>
      <c r="J12126" t="s">
        <v>614</v>
      </c>
      <c r="K12126" t="s">
        <v>615</v>
      </c>
      <c r="L12126">
        <v>10123</v>
      </c>
      <c r="M12126" t="s">
        <v>2278</v>
      </c>
      <c r="O12126" t="s">
        <v>11</v>
      </c>
      <c r="P12126">
        <v>5403</v>
      </c>
      <c r="Q12126">
        <v>6</v>
      </c>
      <c r="R12126">
        <v>44.63</v>
      </c>
      <c r="S12126">
        <v>267.77999999999997</v>
      </c>
      <c r="T12126">
        <v>203.28</v>
      </c>
      <c r="U12126">
        <v>24.09</v>
      </c>
      <c r="V12126" t="str">
        <f>VLOOKUP(L12126,'[2]tabela de preços'!$A:$D,4,0)</f>
        <v>AUTOCOLOR</v>
      </c>
      <c r="W12126" t="str">
        <f>VLOOKUP(L12126,'[2]tabela de preços'!$A:$F,6,0)</f>
        <v>PRIMER AUTOMOTIVO</v>
      </c>
      <c r="X12126" t="str">
        <f>VLOOKUP(L12126,'[2]tabela de preços'!$A:$G,7,0)</f>
        <v>AUTOMOTIVO</v>
      </c>
    </row>
    <row r="12127" spans="1:24" x14ac:dyDescent="0.3">
      <c r="A12127" t="s">
        <v>610</v>
      </c>
      <c r="C12127" t="s">
        <v>5933</v>
      </c>
      <c r="D12127" s="1">
        <v>46122</v>
      </c>
      <c r="E12127" t="s">
        <v>5934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613</v>
      </c>
      <c r="J12127" t="s">
        <v>614</v>
      </c>
      <c r="K12127" t="s">
        <v>615</v>
      </c>
      <c r="L12127">
        <v>10402</v>
      </c>
      <c r="M12127" t="s">
        <v>138</v>
      </c>
      <c r="O12127" t="s">
        <v>11</v>
      </c>
      <c r="P12127">
        <v>5102</v>
      </c>
      <c r="Q12127">
        <v>13</v>
      </c>
      <c r="R12127">
        <v>27.05</v>
      </c>
      <c r="S12127">
        <v>351.65</v>
      </c>
      <c r="T12127">
        <v>266.89</v>
      </c>
      <c r="U12127">
        <v>24.1</v>
      </c>
      <c r="V12127" t="str">
        <f>VLOOKUP(L12127,'[2]tabela de preços'!$A:$D,4,0)</f>
        <v>MAXI RUBBER</v>
      </c>
      <c r="W12127" t="str">
        <f>VLOOKUP(L12127,'[2]tabela de preços'!$A:$F,6,0)</f>
        <v>REMOVEDOR PASTOSO</v>
      </c>
      <c r="X12127" t="str">
        <f>VLOOKUP(L12127,'[2]tabela de preços'!$A:$G,7,0)</f>
        <v>AUTOMOTIVO</v>
      </c>
    </row>
    <row r="12128" spans="1:24" x14ac:dyDescent="0.3">
      <c r="A12128" t="s">
        <v>610</v>
      </c>
      <c r="C12128" t="s">
        <v>5933</v>
      </c>
      <c r="D12128" s="1">
        <v>46122</v>
      </c>
      <c r="E12128" t="s">
        <v>5934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613</v>
      </c>
      <c r="J12128" t="s">
        <v>614</v>
      </c>
      <c r="K12128" t="s">
        <v>615</v>
      </c>
      <c r="L12128">
        <v>10404</v>
      </c>
      <c r="M12128" t="s">
        <v>130</v>
      </c>
      <c r="O12128" t="s">
        <v>11</v>
      </c>
      <c r="P12128">
        <v>5102</v>
      </c>
      <c r="Q12128">
        <v>25</v>
      </c>
      <c r="R12128">
        <v>18.7</v>
      </c>
      <c r="S12128">
        <v>467.5</v>
      </c>
      <c r="T12128">
        <v>354.75</v>
      </c>
      <c r="U12128">
        <v>24.12</v>
      </c>
      <c r="V12128" t="str">
        <f>VLOOKUP(L12128,'[2]tabela de preços'!$A:$D,4,0)</f>
        <v>MAXI RUBBER</v>
      </c>
      <c r="W12128" t="str">
        <f>VLOOKUP(L12128,'[2]tabela de preços'!$A:$F,6,0)</f>
        <v>VEDADORES / SELANTES</v>
      </c>
      <c r="X12128" t="str">
        <f>VLOOKUP(L12128,'[2]tabela de preços'!$A:$G,7,0)</f>
        <v>AUTOMOTIVO</v>
      </c>
    </row>
    <row r="12129" spans="1:24" x14ac:dyDescent="0.3">
      <c r="A12129" t="s">
        <v>3908</v>
      </c>
      <c r="B12129" t="s">
        <v>3909</v>
      </c>
      <c r="C12129" t="s">
        <v>5990</v>
      </c>
      <c r="D12129" s="1">
        <v>46125</v>
      </c>
      <c r="E12129" t="s">
        <v>5991</v>
      </c>
      <c r="F12129">
        <v>9</v>
      </c>
      <c r="G12129">
        <v>197</v>
      </c>
      <c r="H12129" t="str">
        <f>VLOOKUP(G12129,[1]OPERADORES!$A:$B,2,0)</f>
        <v xml:space="preserve">POLIANA LORRANE DE AMORIM </v>
      </c>
      <c r="I12129" t="s">
        <v>21</v>
      </c>
      <c r="J12129" t="s">
        <v>614</v>
      </c>
      <c r="K12129" t="s">
        <v>3912</v>
      </c>
      <c r="L12129">
        <v>84340</v>
      </c>
      <c r="M12129" t="s">
        <v>4671</v>
      </c>
      <c r="O12129" t="s">
        <v>11</v>
      </c>
      <c r="P12129">
        <v>5403</v>
      </c>
      <c r="Q12129">
        <v>4</v>
      </c>
      <c r="R12129">
        <v>62.9</v>
      </c>
      <c r="S12129">
        <v>251.6</v>
      </c>
      <c r="T12129">
        <v>177.04</v>
      </c>
      <c r="U12129">
        <v>29.63</v>
      </c>
      <c r="V12129" t="str">
        <f>VLOOKUP(L12129,'[2]tabela de preços'!$A:$D,4,0)</f>
        <v>BRASILUX</v>
      </c>
      <c r="W12129" t="str">
        <f>VLOOKUP(L12129,'[2]tabela de preços'!$A:$F,6,0)</f>
        <v>ESMALTES</v>
      </c>
      <c r="X12129" t="str">
        <f>VLOOKUP(L12129,'[2]tabela de preços'!$A:$G,7,0)</f>
        <v>INDUSTRIAL</v>
      </c>
    </row>
    <row r="12130" spans="1:24" x14ac:dyDescent="0.3">
      <c r="A12130" t="s">
        <v>3908</v>
      </c>
      <c r="B12130" t="s">
        <v>3909</v>
      </c>
      <c r="C12130" t="s">
        <v>5990</v>
      </c>
      <c r="D12130" s="1">
        <v>46125</v>
      </c>
      <c r="E12130" t="s">
        <v>5991</v>
      </c>
      <c r="F12130">
        <v>9</v>
      </c>
      <c r="G12130">
        <v>197</v>
      </c>
      <c r="H12130" t="str">
        <f>VLOOKUP(G12130,[1]OPERADORES!$A:$B,2,0)</f>
        <v xml:space="preserve">POLIANA LORRANE DE AMORIM </v>
      </c>
      <c r="I12130" t="s">
        <v>21</v>
      </c>
      <c r="J12130" t="s">
        <v>614</v>
      </c>
      <c r="K12130" t="s">
        <v>3912</v>
      </c>
      <c r="L12130">
        <v>84343</v>
      </c>
      <c r="M12130" t="s">
        <v>3619</v>
      </c>
      <c r="O12130" t="s">
        <v>11</v>
      </c>
      <c r="P12130">
        <v>5403</v>
      </c>
      <c r="Q12130">
        <v>5</v>
      </c>
      <c r="R12130">
        <v>62.9</v>
      </c>
      <c r="S12130">
        <v>314.5</v>
      </c>
      <c r="T12130">
        <v>265.3</v>
      </c>
      <c r="U12130">
        <v>15.64</v>
      </c>
      <c r="V12130" t="str">
        <f>VLOOKUP(L12130,'[2]tabela de preços'!$A:$D,4,0)</f>
        <v>BRASILUX</v>
      </c>
      <c r="W12130" t="str">
        <f>VLOOKUP(L12130,'[2]tabela de preços'!$A:$F,6,0)</f>
        <v>ESMALTES</v>
      </c>
      <c r="X12130" t="str">
        <f>VLOOKUP(L12130,'[2]tabela de preços'!$A:$G,7,0)</f>
        <v>INDUSTRIAL</v>
      </c>
    </row>
    <row r="12131" spans="1:24" x14ac:dyDescent="0.3">
      <c r="A12131" t="s">
        <v>3908</v>
      </c>
      <c r="B12131" t="s">
        <v>3909</v>
      </c>
      <c r="C12131" t="s">
        <v>5990</v>
      </c>
      <c r="D12131" s="1">
        <v>46125</v>
      </c>
      <c r="E12131" t="s">
        <v>5991</v>
      </c>
      <c r="F12131">
        <v>9</v>
      </c>
      <c r="G12131">
        <v>197</v>
      </c>
      <c r="H12131" t="str">
        <f>VLOOKUP(G12131,[1]OPERADORES!$A:$B,2,0)</f>
        <v xml:space="preserve">POLIANA LORRANE DE AMORIM </v>
      </c>
      <c r="I12131" t="s">
        <v>21</v>
      </c>
      <c r="J12131" t="s">
        <v>614</v>
      </c>
      <c r="K12131" t="s">
        <v>3912</v>
      </c>
      <c r="L12131">
        <v>84347</v>
      </c>
      <c r="M12131" t="s">
        <v>1150</v>
      </c>
      <c r="O12131" t="s">
        <v>11</v>
      </c>
      <c r="P12131">
        <v>5403</v>
      </c>
      <c r="Q12131">
        <v>20</v>
      </c>
      <c r="R12131">
        <v>62.9</v>
      </c>
      <c r="S12131" s="2">
        <v>1258</v>
      </c>
      <c r="T12131" s="2">
        <v>1061.4000000000001</v>
      </c>
      <c r="U12131">
        <v>15.63</v>
      </c>
      <c r="V12131" t="str">
        <f>VLOOKUP(L12131,'[2]tabela de preços'!$A:$D,4,0)</f>
        <v>BRASILUX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x14ac:dyDescent="0.3">
      <c r="A12132" t="s">
        <v>2883</v>
      </c>
      <c r="C12132" t="s">
        <v>5706</v>
      </c>
      <c r="D12132" s="1">
        <v>46120</v>
      </c>
      <c r="E12132" t="s">
        <v>5707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2886</v>
      </c>
      <c r="K12132" t="s">
        <v>2887</v>
      </c>
      <c r="L12132">
        <v>84108</v>
      </c>
      <c r="M12132" t="s">
        <v>144</v>
      </c>
      <c r="O12132" t="s">
        <v>11</v>
      </c>
      <c r="P12132">
        <v>5403</v>
      </c>
      <c r="Q12132">
        <v>2</v>
      </c>
      <c r="R12132">
        <v>29.05</v>
      </c>
      <c r="S12132">
        <v>58.1</v>
      </c>
      <c r="T12132">
        <v>43.08</v>
      </c>
      <c r="U12132">
        <v>25.85</v>
      </c>
      <c r="V12132" t="str">
        <f>VLOOKUP(L12132,'[2]tabela de preços'!$A:$D,4,0)</f>
        <v>BRASILUX</v>
      </c>
      <c r="W12132" t="str">
        <f>VLOOKUP(L12132,'[2]tabela de preços'!$A:$F,6,0)</f>
        <v>TINTAS LACA</v>
      </c>
      <c r="X12132" t="str">
        <f>VLOOKUP(L12132,'[2]tabela de preços'!$A:$G,7,0)</f>
        <v>AUTOMOTIVO</v>
      </c>
    </row>
    <row r="12133" spans="1:24" x14ac:dyDescent="0.3">
      <c r="A12133" t="s">
        <v>2883</v>
      </c>
      <c r="C12133" t="s">
        <v>5706</v>
      </c>
      <c r="D12133" s="1">
        <v>46120</v>
      </c>
      <c r="E12133" t="s">
        <v>5707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2886</v>
      </c>
      <c r="K12133" t="s">
        <v>2887</v>
      </c>
      <c r="L12133">
        <v>84277</v>
      </c>
      <c r="M12133" t="s">
        <v>295</v>
      </c>
      <c r="O12133" t="s">
        <v>11</v>
      </c>
      <c r="P12133">
        <v>5403</v>
      </c>
      <c r="Q12133">
        <v>2</v>
      </c>
      <c r="R12133">
        <v>50.99</v>
      </c>
      <c r="S12133">
        <v>101.98</v>
      </c>
      <c r="T12133">
        <v>75.62</v>
      </c>
      <c r="U12133">
        <v>25.85</v>
      </c>
      <c r="V12133" t="str">
        <f>VLOOKUP(L12133,'[2]tabela de preços'!$A:$D,4,0)</f>
        <v>BRASILUX</v>
      </c>
      <c r="W12133" t="str">
        <f>VLOOKUP(L12133,'[2]tabela de preços'!$A:$F,6,0)</f>
        <v>TINTA PAREDE</v>
      </c>
      <c r="X12133" t="str">
        <f>VLOOKUP(L12133,'[2]tabela de preços'!$A:$G,7,0)</f>
        <v>IMOBILIÁRIO</v>
      </c>
    </row>
    <row r="12134" spans="1:24" x14ac:dyDescent="0.3">
      <c r="A12134" t="s">
        <v>2883</v>
      </c>
      <c r="C12134" t="s">
        <v>5706</v>
      </c>
      <c r="D12134" s="1">
        <v>46120</v>
      </c>
      <c r="E12134" t="s">
        <v>5707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2886</v>
      </c>
      <c r="K12134" t="s">
        <v>2887</v>
      </c>
      <c r="L12134">
        <v>84026</v>
      </c>
      <c r="M12134" t="s">
        <v>816</v>
      </c>
      <c r="O12134" t="s">
        <v>11</v>
      </c>
      <c r="P12134">
        <v>5102</v>
      </c>
      <c r="Q12134">
        <v>6</v>
      </c>
      <c r="R12134">
        <v>9.84</v>
      </c>
      <c r="S12134">
        <v>59.04</v>
      </c>
      <c r="T12134">
        <v>43.8</v>
      </c>
      <c r="U12134">
        <v>25.81</v>
      </c>
      <c r="V12134" t="str">
        <f>VLOOKUP(L12134,'[2]tabela de preços'!$A:$D,4,0)</f>
        <v>BRASILUX</v>
      </c>
      <c r="W12134" t="str">
        <f>VLOOKUP(L12134,'[2]tabela de preços'!$A:$F,6,0)</f>
        <v>CATALISADORES INDIVIDUAIS</v>
      </c>
      <c r="X12134" t="str">
        <f>VLOOKUP(L12134,'[2]tabela de preços'!$A:$G,7,0)</f>
        <v>IMOBILIÁRIO</v>
      </c>
    </row>
    <row r="12135" spans="1:24" x14ac:dyDescent="0.3">
      <c r="A12135" t="s">
        <v>2883</v>
      </c>
      <c r="C12135" t="s">
        <v>5706</v>
      </c>
      <c r="D12135" s="1">
        <v>46120</v>
      </c>
      <c r="E12135" t="s">
        <v>5707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2886</v>
      </c>
      <c r="K12135" t="s">
        <v>2887</v>
      </c>
      <c r="L12135">
        <v>24240</v>
      </c>
      <c r="M12135" t="s">
        <v>240</v>
      </c>
      <c r="O12135" t="s">
        <v>11</v>
      </c>
      <c r="P12135">
        <v>5102</v>
      </c>
      <c r="Q12135">
        <v>5</v>
      </c>
      <c r="R12135">
        <v>4.42</v>
      </c>
      <c r="S12135">
        <v>22.1</v>
      </c>
      <c r="T12135">
        <v>16.399999999999999</v>
      </c>
      <c r="U12135">
        <v>25.79</v>
      </c>
      <c r="V12135" t="str">
        <f>VLOOKUP(L12135,'[2]tabela de preços'!$A:$D,4,0)</f>
        <v>ADERE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2883</v>
      </c>
      <c r="C12136" t="s">
        <v>5706</v>
      </c>
      <c r="D12136" s="1">
        <v>46120</v>
      </c>
      <c r="E12136" t="s">
        <v>5707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2886</v>
      </c>
      <c r="K12136" t="s">
        <v>2887</v>
      </c>
      <c r="L12136">
        <v>24241</v>
      </c>
      <c r="M12136" t="s">
        <v>233</v>
      </c>
      <c r="O12136" t="s">
        <v>11</v>
      </c>
      <c r="P12136">
        <v>5102</v>
      </c>
      <c r="Q12136">
        <v>5</v>
      </c>
      <c r="R12136">
        <v>12.2</v>
      </c>
      <c r="S12136">
        <v>61</v>
      </c>
      <c r="T12136">
        <v>46.3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2883</v>
      </c>
      <c r="C12137" t="s">
        <v>5706</v>
      </c>
      <c r="D12137" s="1">
        <v>46120</v>
      </c>
      <c r="E12137" t="s">
        <v>5707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2886</v>
      </c>
      <c r="K12137" t="s">
        <v>2887</v>
      </c>
      <c r="L12137">
        <v>83992</v>
      </c>
      <c r="M12137" t="s">
        <v>1038</v>
      </c>
      <c r="O12137" t="s">
        <v>11</v>
      </c>
      <c r="P12137">
        <v>5102</v>
      </c>
      <c r="Q12137">
        <v>10</v>
      </c>
      <c r="R12137">
        <v>2.4700000000000002</v>
      </c>
      <c r="S12137">
        <v>24.7</v>
      </c>
      <c r="T12137">
        <v>18.3</v>
      </c>
      <c r="U12137">
        <v>25.91</v>
      </c>
      <c r="V12137" t="str">
        <f>VLOOKUP(L12137,'[2]tabela de preços'!$A:$D,4,0)</f>
        <v>3M</v>
      </c>
      <c r="W12137" t="str">
        <f>VLOOKUP(L12137,'[2]tabela de preços'!$A:$F,6,0)</f>
        <v>LIXA FERRO</v>
      </c>
      <c r="X12137" t="str">
        <f>VLOOKUP(L12137,'[2]tabela de preços'!$A:$G,7,0)</f>
        <v>IMOBILIÁRIO</v>
      </c>
    </row>
    <row r="12138" spans="1:24" x14ac:dyDescent="0.3">
      <c r="A12138" t="s">
        <v>2883</v>
      </c>
      <c r="C12138" t="s">
        <v>5706</v>
      </c>
      <c r="D12138" s="1">
        <v>46120</v>
      </c>
      <c r="E12138" t="s">
        <v>5707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2886</v>
      </c>
      <c r="K12138" t="s">
        <v>2887</v>
      </c>
      <c r="L12138">
        <v>84431</v>
      </c>
      <c r="M12138" t="s">
        <v>1369</v>
      </c>
      <c r="O12138" t="s">
        <v>11</v>
      </c>
      <c r="P12138">
        <v>5102</v>
      </c>
      <c r="Q12138">
        <v>1</v>
      </c>
      <c r="R12138">
        <v>9.17</v>
      </c>
      <c r="S12138">
        <v>9.17</v>
      </c>
      <c r="T12138">
        <v>6.8</v>
      </c>
      <c r="U12138">
        <v>25.85</v>
      </c>
      <c r="V12138" t="str">
        <f>VLOOKUP(L12138,'[2]tabela de preços'!$A:$D,4,0)</f>
        <v>ATLAS</v>
      </c>
      <c r="W12138" t="str">
        <f>VLOOKUP(L12138,'[2]tabela de preços'!$A:$F,6,0)</f>
        <v>ROLOS / TRINCHAS / PINCÉIS / ESPÁTULAS</v>
      </c>
      <c r="X12138" t="str">
        <f>VLOOKUP(L12138,'[2]tabela de preços'!$A:$G,7,0)</f>
        <v>IMOBILIÁRIO</v>
      </c>
    </row>
    <row r="12139" spans="1:24" x14ac:dyDescent="0.3">
      <c r="A12139" t="s">
        <v>626</v>
      </c>
      <c r="B12139" t="s">
        <v>627</v>
      </c>
      <c r="C12139" t="s">
        <v>5532</v>
      </c>
      <c r="D12139" s="1">
        <v>46113</v>
      </c>
      <c r="F12139">
        <v>9</v>
      </c>
      <c r="G12139">
        <v>174</v>
      </c>
      <c r="H12139" t="str">
        <f>VLOOKUP(G12139,[1]OPERADORES!$A:$B,2,0)</f>
        <v>MIRIÃ LOBATO RODRIGUES</v>
      </c>
      <c r="I12139" t="s">
        <v>21</v>
      </c>
      <c r="J12139" t="s">
        <v>630</v>
      </c>
      <c r="K12139" t="s">
        <v>631</v>
      </c>
      <c r="L12139">
        <v>23096</v>
      </c>
      <c r="M12139" t="s">
        <v>656</v>
      </c>
      <c r="N12139" t="s">
        <v>4953</v>
      </c>
      <c r="O12139" t="s">
        <v>411</v>
      </c>
      <c r="P12139">
        <v>1202</v>
      </c>
      <c r="Q12139">
        <v>-50</v>
      </c>
      <c r="R12139">
        <v>2.35</v>
      </c>
      <c r="S12139">
        <v>-117.5</v>
      </c>
      <c r="T12139">
        <v>-84.5</v>
      </c>
      <c r="U12139">
        <v>28.09</v>
      </c>
      <c r="V12139" t="str">
        <f>VLOOKUP(L12139,'[2]tabela de preços'!$A:$D,4,0)</f>
        <v>3M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626</v>
      </c>
      <c r="B12140" t="s">
        <v>627</v>
      </c>
      <c r="C12140" t="s">
        <v>5532</v>
      </c>
      <c r="D12140" s="1">
        <v>46113</v>
      </c>
      <c r="F12140">
        <v>9</v>
      </c>
      <c r="G12140">
        <v>174</v>
      </c>
      <c r="H12140" t="str">
        <f>VLOOKUP(G12140,[1]OPERADORES!$A:$B,2,0)</f>
        <v>MIRIÃ LOBATO RODRIGUES</v>
      </c>
      <c r="I12140" t="s">
        <v>21</v>
      </c>
      <c r="J12140" t="s">
        <v>630</v>
      </c>
      <c r="K12140" t="s">
        <v>631</v>
      </c>
      <c r="L12140">
        <v>23102</v>
      </c>
      <c r="M12140" t="s">
        <v>413</v>
      </c>
      <c r="N12140" t="s">
        <v>4953</v>
      </c>
      <c r="O12140" t="s">
        <v>11</v>
      </c>
      <c r="P12140">
        <v>1202</v>
      </c>
      <c r="Q12140">
        <v>-50</v>
      </c>
      <c r="R12140">
        <v>2.35</v>
      </c>
      <c r="S12140">
        <v>-117.5</v>
      </c>
      <c r="T12140">
        <v>-64.5</v>
      </c>
      <c r="U12140">
        <v>45.11</v>
      </c>
      <c r="V12140" t="str">
        <f>VLOOKUP(L12140,'[2]tabela de preços'!$A:$D,4,0)</f>
        <v>3M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626</v>
      </c>
      <c r="B12141" t="s">
        <v>627</v>
      </c>
      <c r="C12141" t="s">
        <v>5533</v>
      </c>
      <c r="D12141" s="1">
        <v>46113</v>
      </c>
      <c r="E12141" t="s">
        <v>5534</v>
      </c>
      <c r="F12141">
        <v>9</v>
      </c>
      <c r="G12141">
        <v>174</v>
      </c>
      <c r="H12141" t="str">
        <f>VLOOKUP(G12141,[1]OPERADORES!$A:$B,2,0)</f>
        <v>MIRIÃ LOBATO RODRIGUES</v>
      </c>
      <c r="I12141" t="s">
        <v>21</v>
      </c>
      <c r="J12141" t="s">
        <v>630</v>
      </c>
      <c r="K12141" t="s">
        <v>631</v>
      </c>
      <c r="L12141">
        <v>85691</v>
      </c>
      <c r="M12141" t="s">
        <v>1231</v>
      </c>
      <c r="O12141" t="s">
        <v>11</v>
      </c>
      <c r="P12141">
        <v>5102</v>
      </c>
      <c r="Q12141">
        <v>2</v>
      </c>
      <c r="R12141">
        <v>14.81</v>
      </c>
      <c r="S12141">
        <v>29.62</v>
      </c>
      <c r="T12141">
        <v>22.48</v>
      </c>
      <c r="U12141">
        <v>24.11</v>
      </c>
      <c r="V12141" t="str">
        <f>VLOOKUP(L12141,'[2]tabela de preços'!$A:$D,4,0)</f>
        <v>UNIPEGA</v>
      </c>
      <c r="W12141" t="str">
        <f>VLOOKUP(L12141,'[2]tabela de preços'!$A:$F,6,0)</f>
        <v>COLA INST./ ADESIVOS COLANTES</v>
      </c>
      <c r="X12141" t="str">
        <f>VLOOKUP(L12141,'[2]tabela de preços'!$A:$G,7,0)</f>
        <v>AUTOMOTIVO</v>
      </c>
    </row>
    <row r="12142" spans="1:24" x14ac:dyDescent="0.3">
      <c r="A12142" t="s">
        <v>626</v>
      </c>
      <c r="B12142" t="s">
        <v>627</v>
      </c>
      <c r="C12142" t="s">
        <v>5533</v>
      </c>
      <c r="D12142" s="1">
        <v>46113</v>
      </c>
      <c r="E12142" t="s">
        <v>5534</v>
      </c>
      <c r="F12142">
        <v>9</v>
      </c>
      <c r="G12142">
        <v>174</v>
      </c>
      <c r="H12142" t="str">
        <f>VLOOKUP(G12142,[1]OPERADORES!$A:$B,2,0)</f>
        <v>MIRIÃ LOBATO RODRIGUES</v>
      </c>
      <c r="I12142" t="s">
        <v>21</v>
      </c>
      <c r="J12142" t="s">
        <v>630</v>
      </c>
      <c r="K12142" t="s">
        <v>631</v>
      </c>
      <c r="L12142">
        <v>24248</v>
      </c>
      <c r="M12142" t="s">
        <v>107</v>
      </c>
      <c r="O12142" t="s">
        <v>11</v>
      </c>
      <c r="P12142">
        <v>5102</v>
      </c>
      <c r="Q12142">
        <v>24</v>
      </c>
      <c r="R12142">
        <v>8.9</v>
      </c>
      <c r="S12142">
        <v>213.6</v>
      </c>
      <c r="T12142">
        <v>160.32</v>
      </c>
      <c r="U12142">
        <v>24.94</v>
      </c>
      <c r="V12142" t="str">
        <f>VLOOKUP(L12142,'[2]tabela de preços'!$A:$D,4,0)</f>
        <v>SHERWIN WILLIAMS</v>
      </c>
      <c r="W12142" t="str">
        <f>VLOOKUP(L12142,'[2]tabela de preços'!$A:$F,6,0)</f>
        <v>PRIMER AUTOMOTIVO</v>
      </c>
      <c r="X12142" t="str">
        <f>VLOOKUP(L12142,'[2]tabela de preços'!$A:$G,7,0)</f>
        <v>AUTOMOTIVO</v>
      </c>
    </row>
    <row r="12143" spans="1:24" x14ac:dyDescent="0.3">
      <c r="A12143" t="s">
        <v>626</v>
      </c>
      <c r="B12143" t="s">
        <v>627</v>
      </c>
      <c r="C12143" t="s">
        <v>5533</v>
      </c>
      <c r="D12143" s="1">
        <v>46113</v>
      </c>
      <c r="E12143" t="s">
        <v>5534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630</v>
      </c>
      <c r="K12143" t="s">
        <v>631</v>
      </c>
      <c r="L12143">
        <v>23364</v>
      </c>
      <c r="M12143" t="s">
        <v>3548</v>
      </c>
      <c r="O12143" t="s">
        <v>11</v>
      </c>
      <c r="P12143">
        <v>5102</v>
      </c>
      <c r="Q12143">
        <v>20</v>
      </c>
      <c r="R12143">
        <v>6.47</v>
      </c>
      <c r="S12143">
        <v>129.4</v>
      </c>
      <c r="T12143">
        <v>98.2</v>
      </c>
      <c r="U12143">
        <v>24.11</v>
      </c>
      <c r="V12143" t="str">
        <f>VLOOKUP(L12143,'[2]tabela de preços'!$A:$D,4,0)</f>
        <v>AUTO AMERICA</v>
      </c>
      <c r="W12143" t="str">
        <f>VLOOKUP(L12143,'[2]tabela de preços'!$A:$F,6,0)</f>
        <v>FLANELAS / PANOS</v>
      </c>
      <c r="X12143" t="str">
        <f>VLOOKUP(L12143,'[2]tabela de preços'!$A:$G,7,0)</f>
        <v>AUTOMOTIVO</v>
      </c>
    </row>
    <row r="12144" spans="1:24" x14ac:dyDescent="0.3">
      <c r="A12144" t="s">
        <v>626</v>
      </c>
      <c r="B12144" t="s">
        <v>627</v>
      </c>
      <c r="C12144" t="s">
        <v>5533</v>
      </c>
      <c r="D12144" s="1">
        <v>46113</v>
      </c>
      <c r="E12144" t="s">
        <v>5534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630</v>
      </c>
      <c r="K12144" t="s">
        <v>631</v>
      </c>
      <c r="L12144">
        <v>23076</v>
      </c>
      <c r="M12144" t="s">
        <v>97</v>
      </c>
      <c r="O12144" t="s">
        <v>11</v>
      </c>
      <c r="P12144">
        <v>5403</v>
      </c>
      <c r="Q12144">
        <v>12</v>
      </c>
      <c r="R12144">
        <v>33.89</v>
      </c>
      <c r="S12144">
        <v>406.68</v>
      </c>
      <c r="T12144">
        <v>318.36</v>
      </c>
      <c r="U12144">
        <v>21.72</v>
      </c>
      <c r="V12144" t="str">
        <f>VLOOKUP(L12144,'[2]tabela de preços'!$A:$D,4,0)</f>
        <v>WANDA</v>
      </c>
      <c r="W12144" t="str">
        <f>VLOOKUP(L12144,'[2]tabela de preços'!$A:$F,6,0)</f>
        <v>PRIMER AUTOMOTIVO</v>
      </c>
      <c r="X12144" t="str">
        <f>VLOOKUP(L12144,'[2]tabela de preços'!$A:$G,7,0)</f>
        <v>AUTOMOTIVO</v>
      </c>
    </row>
    <row r="12145" spans="1:24" x14ac:dyDescent="0.3">
      <c r="A12145" t="s">
        <v>626</v>
      </c>
      <c r="B12145" t="s">
        <v>627</v>
      </c>
      <c r="C12145" t="s">
        <v>5533</v>
      </c>
      <c r="D12145" s="1">
        <v>46113</v>
      </c>
      <c r="E12145" t="s">
        <v>5534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630</v>
      </c>
      <c r="K12145" t="s">
        <v>631</v>
      </c>
      <c r="L12145">
        <v>23690</v>
      </c>
      <c r="M12145" t="s">
        <v>98</v>
      </c>
      <c r="O12145" t="s">
        <v>11</v>
      </c>
      <c r="P12145">
        <v>5403</v>
      </c>
      <c r="Q12145">
        <v>6</v>
      </c>
      <c r="R12145">
        <v>39.89</v>
      </c>
      <c r="S12145">
        <v>239.34</v>
      </c>
      <c r="T12145">
        <v>189.66</v>
      </c>
      <c r="U12145">
        <v>20.76</v>
      </c>
      <c r="V12145" t="str">
        <f>VLOOKUP(L12145,'[2]tabela de preços'!$A:$D,4,0)</f>
        <v>WANDA</v>
      </c>
      <c r="W12145" t="str">
        <f>VLOOKUP(L12145,'[2]tabela de preços'!$A:$F,6,0)</f>
        <v>VERNIZ AUTOMOTIVO</v>
      </c>
      <c r="X12145" t="str">
        <f>VLOOKUP(L12145,'[2]tabela de preços'!$A:$G,7,0)</f>
        <v>AUTOMOTIVO</v>
      </c>
    </row>
    <row r="12146" spans="1:24" x14ac:dyDescent="0.3">
      <c r="A12146" t="s">
        <v>626</v>
      </c>
      <c r="B12146" t="s">
        <v>627</v>
      </c>
      <c r="C12146" t="s">
        <v>5533</v>
      </c>
      <c r="D12146" s="1">
        <v>46113</v>
      </c>
      <c r="E12146" t="s">
        <v>5534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630</v>
      </c>
      <c r="K12146" t="s">
        <v>631</v>
      </c>
      <c r="L12146">
        <v>23602</v>
      </c>
      <c r="M12146" t="s">
        <v>5463</v>
      </c>
      <c r="O12146" t="s">
        <v>11</v>
      </c>
      <c r="P12146">
        <v>5403</v>
      </c>
      <c r="Q12146">
        <v>18</v>
      </c>
      <c r="R12146">
        <v>36.9</v>
      </c>
      <c r="S12146">
        <v>664.2</v>
      </c>
      <c r="T12146">
        <v>530.82000000000005</v>
      </c>
      <c r="U12146">
        <v>20.079999999999998</v>
      </c>
      <c r="V12146" t="str">
        <f>VLOOKUP(L12146,'[2]tabela de preços'!$A:$D,4,0)</f>
        <v>SHERWIN WILLIAMS</v>
      </c>
      <c r="W12146" t="str">
        <f>VLOOKUP(L12146,'[2]tabela de preços'!$A:$F,6,0)</f>
        <v>VERNIZ AUTOMOTIVO</v>
      </c>
      <c r="X12146" t="str">
        <f>VLOOKUP(L12146,'[2]tabela de preços'!$A:$G,7,0)</f>
        <v>AUTOMOTIVO</v>
      </c>
    </row>
    <row r="12147" spans="1:24" x14ac:dyDescent="0.3">
      <c r="A12147" t="s">
        <v>626</v>
      </c>
      <c r="B12147" t="s">
        <v>627</v>
      </c>
      <c r="C12147" t="s">
        <v>5533</v>
      </c>
      <c r="D12147" s="1">
        <v>46113</v>
      </c>
      <c r="E12147" t="s">
        <v>5534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630</v>
      </c>
      <c r="K12147" t="s">
        <v>631</v>
      </c>
      <c r="L12147">
        <v>20318</v>
      </c>
      <c r="M12147" t="s">
        <v>136</v>
      </c>
      <c r="O12147" t="s">
        <v>11</v>
      </c>
      <c r="P12147">
        <v>5403</v>
      </c>
      <c r="Q12147">
        <v>2</v>
      </c>
      <c r="R12147">
        <v>35.06</v>
      </c>
      <c r="S12147">
        <v>70.12</v>
      </c>
      <c r="T12147">
        <v>50</v>
      </c>
      <c r="U12147">
        <v>28.69</v>
      </c>
      <c r="V12147" t="str">
        <f>VLOOKUP(L12147,'[2]tabela de preços'!$A:$D,4,0)</f>
        <v>SHERWIN WILLIAMS</v>
      </c>
      <c r="W12147" t="str">
        <f>VLOOKUP(L12147,'[2]tabela de preços'!$A:$F,6,0)</f>
        <v>TINTAS POLIÉSTER</v>
      </c>
      <c r="X12147" t="str">
        <f>VLOOKUP(L12147,'[2]tabela de preços'!$A:$G,7,0)</f>
        <v>AUTOMOTIVO</v>
      </c>
    </row>
    <row r="12148" spans="1:24" x14ac:dyDescent="0.3">
      <c r="A12148" t="s">
        <v>626</v>
      </c>
      <c r="B12148" t="s">
        <v>627</v>
      </c>
      <c r="C12148" t="s">
        <v>5533</v>
      </c>
      <c r="D12148" s="1">
        <v>46113</v>
      </c>
      <c r="E12148" t="s">
        <v>5534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630</v>
      </c>
      <c r="K12148" t="s">
        <v>631</v>
      </c>
      <c r="L12148">
        <v>20936</v>
      </c>
      <c r="M12148" t="s">
        <v>151</v>
      </c>
      <c r="O12148" t="s">
        <v>11</v>
      </c>
      <c r="P12148">
        <v>5405</v>
      </c>
      <c r="Q12148">
        <v>1</v>
      </c>
      <c r="R12148">
        <v>32.340000000000003</v>
      </c>
      <c r="S12148">
        <v>32.340000000000003</v>
      </c>
      <c r="T12148">
        <v>23.06</v>
      </c>
      <c r="U12148">
        <v>28.7</v>
      </c>
      <c r="V12148" t="str">
        <f>VLOOKUP(L12148,'[2]tabela de preços'!$A:$D,4,0)</f>
        <v>SHERWIN WILLIAMS</v>
      </c>
      <c r="W12148" t="str">
        <f>VLOOKUP(L12148,'[2]tabela de preços'!$A:$F,6,0)</f>
        <v>TINTAS POLIÉSTER</v>
      </c>
      <c r="X12148" t="str">
        <f>VLOOKUP(L12148,'[2]tabela de preços'!$A:$G,7,0)</f>
        <v>AUTOMOTIVO</v>
      </c>
    </row>
    <row r="12149" spans="1:24" x14ac:dyDescent="0.3">
      <c r="A12149" t="s">
        <v>626</v>
      </c>
      <c r="B12149" t="s">
        <v>627</v>
      </c>
      <c r="C12149" t="s">
        <v>5533</v>
      </c>
      <c r="D12149" s="1">
        <v>46113</v>
      </c>
      <c r="E12149" t="s">
        <v>5534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630</v>
      </c>
      <c r="K12149" t="s">
        <v>631</v>
      </c>
      <c r="L12149">
        <v>20333</v>
      </c>
      <c r="M12149" t="s">
        <v>2375</v>
      </c>
      <c r="O12149" t="s">
        <v>11</v>
      </c>
      <c r="P12149">
        <v>5403</v>
      </c>
      <c r="Q12149">
        <v>5</v>
      </c>
      <c r="R12149">
        <v>58.14</v>
      </c>
      <c r="S12149">
        <v>290.7</v>
      </c>
      <c r="T12149">
        <v>220.2</v>
      </c>
      <c r="U12149">
        <v>24.25</v>
      </c>
      <c r="V12149" t="str">
        <f>VLOOKUP(L12149,'[2]tabela de preços'!$A:$D,4,0)</f>
        <v>SHERWIN WILLIAMS</v>
      </c>
      <c r="W12149" t="str">
        <f>VLOOKUP(L12149,'[2]tabela de preços'!$A:$F,6,0)</f>
        <v>TINTAS POLIÉSTER</v>
      </c>
      <c r="X12149" t="str">
        <f>VLOOKUP(L12149,'[2]tabela de preços'!$A:$G,7,0)</f>
        <v>AUTOMOTIVO</v>
      </c>
    </row>
    <row r="12150" spans="1:24" x14ac:dyDescent="0.3">
      <c r="A12150" t="s">
        <v>626</v>
      </c>
      <c r="B12150" t="s">
        <v>627</v>
      </c>
      <c r="C12150" t="s">
        <v>5533</v>
      </c>
      <c r="D12150" s="1">
        <v>46113</v>
      </c>
      <c r="E12150" t="s">
        <v>5534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630</v>
      </c>
      <c r="K12150" t="s">
        <v>631</v>
      </c>
      <c r="L12150">
        <v>20817</v>
      </c>
      <c r="M12150" t="s">
        <v>153</v>
      </c>
      <c r="O12150" t="s">
        <v>11</v>
      </c>
      <c r="P12150">
        <v>5102</v>
      </c>
      <c r="Q12150">
        <v>3</v>
      </c>
      <c r="R12150">
        <v>24.53</v>
      </c>
      <c r="S12150">
        <v>73.59</v>
      </c>
      <c r="T12150">
        <v>55.86</v>
      </c>
      <c r="U12150">
        <v>24.09</v>
      </c>
      <c r="V12150" t="str">
        <f>VLOOKUP(L12150,'[2]tabela de preços'!$A:$D,4,0)</f>
        <v>AUTO AMERICA</v>
      </c>
      <c r="W12150" t="str">
        <f>VLOOKUP(L12150,'[2]tabela de preços'!$A:$F,6,0)</f>
        <v>MASSA DE POLIR</v>
      </c>
      <c r="X12150" t="str">
        <f>VLOOKUP(L12150,'[2]tabela de preços'!$A:$G,7,0)</f>
        <v>AUTOMOTIVO</v>
      </c>
    </row>
    <row r="12151" spans="1:24" x14ac:dyDescent="0.3">
      <c r="A12151" t="s">
        <v>626</v>
      </c>
      <c r="B12151" t="s">
        <v>627</v>
      </c>
      <c r="C12151" t="s">
        <v>5533</v>
      </c>
      <c r="D12151" s="1">
        <v>46113</v>
      </c>
      <c r="E12151" t="s">
        <v>5534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630</v>
      </c>
      <c r="K12151" t="s">
        <v>631</v>
      </c>
      <c r="L12151">
        <v>20525</v>
      </c>
      <c r="M12151" t="s">
        <v>137</v>
      </c>
      <c r="O12151" t="s">
        <v>11</v>
      </c>
      <c r="P12151">
        <v>5102</v>
      </c>
      <c r="Q12151">
        <v>2</v>
      </c>
      <c r="R12151">
        <v>13.65</v>
      </c>
      <c r="S12151">
        <v>27.3</v>
      </c>
      <c r="T12151">
        <v>20.72</v>
      </c>
      <c r="U12151">
        <v>24.1</v>
      </c>
      <c r="V12151" t="str">
        <f>VLOOKUP(L12151,'[2]tabela de preços'!$A:$D,4,0)</f>
        <v>SHERWIN WILLIAMS</v>
      </c>
      <c r="W12151" t="str">
        <f>VLOOKUP(L12151,'[2]tabela de preços'!$A:$F,6,0)</f>
        <v>MASSA DE PEQUENOS REPAROS</v>
      </c>
      <c r="X12151" t="str">
        <f>VLOOKUP(L12151,'[2]tabela de preços'!$A:$G,7,0)</f>
        <v>AUTOMOTIVO</v>
      </c>
    </row>
    <row r="12152" spans="1:24" x14ac:dyDescent="0.3">
      <c r="A12152" t="s">
        <v>626</v>
      </c>
      <c r="B12152" t="s">
        <v>627</v>
      </c>
      <c r="C12152" t="s">
        <v>5533</v>
      </c>
      <c r="D12152" s="1">
        <v>46113</v>
      </c>
      <c r="E12152" t="s">
        <v>5534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630</v>
      </c>
      <c r="K12152" t="s">
        <v>631</v>
      </c>
      <c r="L12152">
        <v>24247</v>
      </c>
      <c r="M12152" t="s">
        <v>160</v>
      </c>
      <c r="O12152" t="s">
        <v>11</v>
      </c>
      <c r="P12152">
        <v>5403</v>
      </c>
      <c r="Q12152">
        <v>24</v>
      </c>
      <c r="R12152">
        <v>20.9</v>
      </c>
      <c r="S12152">
        <v>501.6</v>
      </c>
      <c r="T12152">
        <v>415.44</v>
      </c>
      <c r="U12152">
        <v>17.18</v>
      </c>
      <c r="V12152" t="str">
        <f>VLOOKUP(L12152,'[2]tabela de preços'!$A:$D,4,0)</f>
        <v>SHERWIN WILLIAMS</v>
      </c>
      <c r="W12152" t="str">
        <f>VLOOKUP(L12152,'[2]tabela de preços'!$A:$F,6,0)</f>
        <v>PRIMER AUTOMOTIVO</v>
      </c>
      <c r="X12152" t="str">
        <f>VLOOKUP(L12152,'[2]tabela de preços'!$A:$G,7,0)</f>
        <v>AUTOMOTIVO</v>
      </c>
    </row>
    <row r="12153" spans="1:24" x14ac:dyDescent="0.3">
      <c r="A12153" t="s">
        <v>626</v>
      </c>
      <c r="B12153" t="s">
        <v>627</v>
      </c>
      <c r="C12153" t="s">
        <v>5533</v>
      </c>
      <c r="D12153" s="1">
        <v>46113</v>
      </c>
      <c r="E12153" t="s">
        <v>5534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630</v>
      </c>
      <c r="K12153" t="s">
        <v>631</v>
      </c>
      <c r="L12153">
        <v>21067</v>
      </c>
      <c r="M12153" t="s">
        <v>640</v>
      </c>
      <c r="O12153" t="s">
        <v>11</v>
      </c>
      <c r="P12153">
        <v>5102</v>
      </c>
      <c r="Q12153">
        <v>2</v>
      </c>
      <c r="R12153">
        <v>36.07</v>
      </c>
      <c r="S12153">
        <v>72.14</v>
      </c>
      <c r="T12153">
        <v>54.76</v>
      </c>
      <c r="U12153">
        <v>24.09</v>
      </c>
      <c r="V12153" t="str">
        <f>VLOOKUP(L12153,'[2]tabela de preços'!$A:$D,4,0)</f>
        <v>SIKKENS</v>
      </c>
      <c r="W12153" t="str">
        <f>VLOOKUP(L12153,'[2]tabela de preços'!$A:$F,6,0)</f>
        <v>DILUENTE</v>
      </c>
      <c r="X12153" t="str">
        <f>VLOOKUP(L12153,'[2]tabela de preços'!$A:$G,7,0)</f>
        <v>AUTOMOTIVO</v>
      </c>
    </row>
    <row r="12154" spans="1:24" x14ac:dyDescent="0.3">
      <c r="A12154" t="s">
        <v>626</v>
      </c>
      <c r="B12154" t="s">
        <v>627</v>
      </c>
      <c r="C12154" t="s">
        <v>5533</v>
      </c>
      <c r="D12154" s="1">
        <v>46113</v>
      </c>
      <c r="E12154" t="s">
        <v>5534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630</v>
      </c>
      <c r="K12154" t="s">
        <v>631</v>
      </c>
      <c r="L12154">
        <v>84460</v>
      </c>
      <c r="M12154" t="s">
        <v>322</v>
      </c>
      <c r="O12154" t="s">
        <v>11</v>
      </c>
      <c r="P12154">
        <v>5102</v>
      </c>
      <c r="Q12154">
        <v>2</v>
      </c>
      <c r="R12154">
        <v>32.61</v>
      </c>
      <c r="S12154">
        <v>65.22</v>
      </c>
      <c r="T12154">
        <v>49.5</v>
      </c>
      <c r="U12154">
        <v>24.1</v>
      </c>
      <c r="V12154" t="str">
        <f>VLOOKUP(L12154,'[2]tabela de preços'!$A:$D,4,0)</f>
        <v>BRASILUX</v>
      </c>
      <c r="W12154" t="str">
        <f>VLOOKUP(L12154,'[2]tabela de preços'!$A:$F,6,0)</f>
        <v>VEDADORES / SELANTES</v>
      </c>
      <c r="X12154" t="str">
        <f>VLOOKUP(L12154,'[2]tabela de preços'!$A:$G,7,0)</f>
        <v>AUTOMOTIVO</v>
      </c>
    </row>
    <row r="12155" spans="1:24" x14ac:dyDescent="0.3">
      <c r="A12155" t="s">
        <v>626</v>
      </c>
      <c r="B12155" t="s">
        <v>627</v>
      </c>
      <c r="C12155" t="s">
        <v>5533</v>
      </c>
      <c r="D12155" s="1">
        <v>46113</v>
      </c>
      <c r="E12155" t="s">
        <v>5534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630</v>
      </c>
      <c r="K12155" t="s">
        <v>631</v>
      </c>
      <c r="L12155">
        <v>20399</v>
      </c>
      <c r="M12155" t="s">
        <v>465</v>
      </c>
      <c r="O12155" t="s">
        <v>11</v>
      </c>
      <c r="P12155">
        <v>5403</v>
      </c>
      <c r="Q12155">
        <v>9</v>
      </c>
      <c r="R12155">
        <v>35.450000000000003</v>
      </c>
      <c r="S12155">
        <v>319.05</v>
      </c>
      <c r="T12155">
        <v>242.28</v>
      </c>
      <c r="U12155">
        <v>24.06</v>
      </c>
      <c r="V12155" t="str">
        <f>VLOOKUP(L12155,'[2]tabela de preços'!$A:$D,4,0)</f>
        <v>SHERWIN WILLIAMS</v>
      </c>
      <c r="W12155" t="str">
        <f>VLOOKUP(L12155,'[2]tabela de preços'!$A:$F,6,0)</f>
        <v>VERNIZ AUTOMOTIVO</v>
      </c>
      <c r="X12155" t="str">
        <f>VLOOKUP(L12155,'[2]tabela de preços'!$A:$G,7,0)</f>
        <v>AUTOMOTIVO</v>
      </c>
    </row>
    <row r="12156" spans="1:24" x14ac:dyDescent="0.3">
      <c r="A12156" t="s">
        <v>626</v>
      </c>
      <c r="B12156" t="s">
        <v>627</v>
      </c>
      <c r="C12156" t="s">
        <v>5535</v>
      </c>
      <c r="D12156" s="1">
        <v>46113</v>
      </c>
      <c r="E12156" t="s">
        <v>5536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630</v>
      </c>
      <c r="K12156" t="s">
        <v>631</v>
      </c>
      <c r="L12156">
        <v>20414</v>
      </c>
      <c r="M12156" t="s">
        <v>112</v>
      </c>
      <c r="O12156" t="s">
        <v>11</v>
      </c>
      <c r="P12156">
        <v>5102</v>
      </c>
      <c r="Q12156">
        <v>20</v>
      </c>
      <c r="R12156">
        <v>22.39</v>
      </c>
      <c r="S12156">
        <v>447.8</v>
      </c>
      <c r="T12156">
        <v>368.2</v>
      </c>
      <c r="U12156">
        <v>17.78</v>
      </c>
      <c r="V12156" t="str">
        <f>VLOOKUP(L12156,'[2]tabela de preços'!$A:$D,4,0)</f>
        <v>SHERWIN WILLIAMS</v>
      </c>
      <c r="W12156" t="str">
        <f>VLOOKUP(L12156,'[2]tabela de preços'!$A:$F,6,0)</f>
        <v>DILUENTE</v>
      </c>
      <c r="X12156" t="str">
        <f>VLOOKUP(L12156,'[2]tabela de preços'!$A:$G,7,0)</f>
        <v>AUTOMOTIVO</v>
      </c>
    </row>
    <row r="12157" spans="1:24" x14ac:dyDescent="0.3">
      <c r="A12157" t="s">
        <v>626</v>
      </c>
      <c r="B12157" t="s">
        <v>627</v>
      </c>
      <c r="C12157" t="s">
        <v>5596</v>
      </c>
      <c r="D12157" s="1">
        <v>46118</v>
      </c>
      <c r="E12157" t="s">
        <v>5597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630</v>
      </c>
      <c r="K12157" t="s">
        <v>631</v>
      </c>
      <c r="L12157">
        <v>10238</v>
      </c>
      <c r="M12157" t="s">
        <v>79</v>
      </c>
      <c r="O12157" t="s">
        <v>11</v>
      </c>
      <c r="P12157">
        <v>5102</v>
      </c>
      <c r="Q12157">
        <v>20</v>
      </c>
      <c r="R12157">
        <v>2.79</v>
      </c>
      <c r="S12157">
        <v>55.8</v>
      </c>
      <c r="T12157">
        <v>44.8</v>
      </c>
      <c r="U12157">
        <v>19.71</v>
      </c>
      <c r="V12157" t="str">
        <f>VLOOKUP(L12157,'[2]tabela de preços'!$A:$D,4,0)</f>
        <v>NORTON</v>
      </c>
      <c r="W12157" t="str">
        <f>VLOOKUP(L12157,'[2]tabela de preços'!$A:$F,6,0)</f>
        <v xml:space="preserve">DISCOS / LIXAS / ABRASIVOS </v>
      </c>
      <c r="X12157" t="str">
        <f>VLOOKUP(L12157,'[2]tabela de preços'!$A:$G,7,0)</f>
        <v>AUTOMOTIVO</v>
      </c>
    </row>
    <row r="12158" spans="1:24" x14ac:dyDescent="0.3">
      <c r="A12158" t="s">
        <v>626</v>
      </c>
      <c r="B12158" t="s">
        <v>627</v>
      </c>
      <c r="C12158" t="s">
        <v>5596</v>
      </c>
      <c r="D12158" s="1">
        <v>46118</v>
      </c>
      <c r="E12158" t="s">
        <v>5597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630</v>
      </c>
      <c r="K12158" t="s">
        <v>631</v>
      </c>
      <c r="L12158">
        <v>10240</v>
      </c>
      <c r="M12158" t="s">
        <v>81</v>
      </c>
      <c r="O12158" t="s">
        <v>11</v>
      </c>
      <c r="P12158">
        <v>5102</v>
      </c>
      <c r="Q12158">
        <v>10</v>
      </c>
      <c r="R12158">
        <v>2.79</v>
      </c>
      <c r="S12158">
        <v>27.9</v>
      </c>
      <c r="T12158">
        <v>22.4</v>
      </c>
      <c r="U12158">
        <v>19.71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626</v>
      </c>
      <c r="B12159" t="s">
        <v>627</v>
      </c>
      <c r="C12159" t="s">
        <v>5596</v>
      </c>
      <c r="D12159" s="1">
        <v>46118</v>
      </c>
      <c r="E12159" t="s">
        <v>5597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630</v>
      </c>
      <c r="K12159" t="s">
        <v>631</v>
      </c>
      <c r="L12159">
        <v>10242</v>
      </c>
      <c r="M12159" t="s">
        <v>82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44.8</v>
      </c>
      <c r="U12159">
        <v>19.71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626</v>
      </c>
      <c r="B12160" t="s">
        <v>627</v>
      </c>
      <c r="C12160" t="s">
        <v>5596</v>
      </c>
      <c r="D12160" s="1">
        <v>46118</v>
      </c>
      <c r="E12160" t="s">
        <v>5597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630</v>
      </c>
      <c r="K12160" t="s">
        <v>631</v>
      </c>
      <c r="L12160">
        <v>10243</v>
      </c>
      <c r="M12160" t="s">
        <v>83</v>
      </c>
      <c r="O12160" t="s">
        <v>11</v>
      </c>
      <c r="P12160">
        <v>5102</v>
      </c>
      <c r="Q12160">
        <v>5</v>
      </c>
      <c r="R12160">
        <v>2.79</v>
      </c>
      <c r="S12160">
        <v>13.95</v>
      </c>
      <c r="T12160">
        <v>9.65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626</v>
      </c>
      <c r="B12161" t="s">
        <v>627</v>
      </c>
      <c r="C12161" t="s">
        <v>5596</v>
      </c>
      <c r="D12161" s="1">
        <v>46118</v>
      </c>
      <c r="E12161" t="s">
        <v>5597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630</v>
      </c>
      <c r="K12161" t="s">
        <v>631</v>
      </c>
      <c r="L12161">
        <v>10245</v>
      </c>
      <c r="M12161" t="s">
        <v>195</v>
      </c>
      <c r="O12161" t="s">
        <v>11</v>
      </c>
      <c r="P12161">
        <v>5102</v>
      </c>
      <c r="Q12161">
        <v>20</v>
      </c>
      <c r="R12161">
        <v>2.79</v>
      </c>
      <c r="S12161">
        <v>55.8</v>
      </c>
      <c r="T12161">
        <v>38.6</v>
      </c>
      <c r="U12161">
        <v>30.82</v>
      </c>
      <c r="V12161" t="str">
        <f>VLOOKUP(L12161,'[2]tabela de preços'!$A:$D,4,0)</f>
        <v>NORTON</v>
      </c>
      <c r="W12161" t="str">
        <f>VLOOKUP(L12161,'[2]tabela de preços'!$A:$F,6,0)</f>
        <v xml:space="preserve">DISCOS / LIXAS / ABRASIVOS </v>
      </c>
      <c r="X12161" t="str">
        <f>VLOOKUP(L12161,'[2]tabela de preços'!$A:$G,7,0)</f>
        <v>AUTOMOTIVO</v>
      </c>
    </row>
    <row r="12162" spans="1:24" x14ac:dyDescent="0.3">
      <c r="A12162" t="s">
        <v>626</v>
      </c>
      <c r="B12162" t="s">
        <v>627</v>
      </c>
      <c r="C12162" t="s">
        <v>5596</v>
      </c>
      <c r="D12162" s="1">
        <v>46118</v>
      </c>
      <c r="E12162" t="s">
        <v>5597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630</v>
      </c>
      <c r="K12162" t="s">
        <v>631</v>
      </c>
      <c r="L12162">
        <v>21077</v>
      </c>
      <c r="M12162" t="s">
        <v>207</v>
      </c>
      <c r="O12162" t="s">
        <v>11</v>
      </c>
      <c r="P12162">
        <v>5102</v>
      </c>
      <c r="Q12162">
        <v>6</v>
      </c>
      <c r="R12162">
        <v>45.14</v>
      </c>
      <c r="S12162">
        <v>270.83999999999997</v>
      </c>
      <c r="T12162">
        <v>205.56</v>
      </c>
      <c r="U12162">
        <v>24.1</v>
      </c>
      <c r="V12162" t="str">
        <f>VLOOKUP(L12162,'[2]tabela de preços'!$A:$D,4,0)</f>
        <v>SHERWIN WILLIAMS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626</v>
      </c>
      <c r="B12163" t="s">
        <v>627</v>
      </c>
      <c r="C12163" t="s">
        <v>5598</v>
      </c>
      <c r="D12163" s="1">
        <v>46118</v>
      </c>
      <c r="E12163" t="s">
        <v>5599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630</v>
      </c>
      <c r="K12163" t="s">
        <v>631</v>
      </c>
      <c r="L12163">
        <v>22684</v>
      </c>
      <c r="M12163" t="s">
        <v>73</v>
      </c>
      <c r="O12163" t="s">
        <v>11</v>
      </c>
      <c r="P12163">
        <v>5102</v>
      </c>
      <c r="Q12163">
        <v>240</v>
      </c>
      <c r="R12163">
        <v>3.65</v>
      </c>
      <c r="S12163">
        <v>876</v>
      </c>
      <c r="T12163">
        <v>739.2</v>
      </c>
      <c r="U12163">
        <v>15.62</v>
      </c>
      <c r="V12163" t="str">
        <f>VLOOKUP(L12163,'[2]tabela de preços'!$A:$D,4,0)</f>
        <v>3M</v>
      </c>
      <c r="W12163" t="str">
        <f>VLOOKUP(L12163,'[2]tabela de preços'!$A:$F,6,0)</f>
        <v>FITA AUTOMOTIVA</v>
      </c>
      <c r="X12163" t="str">
        <f>VLOOKUP(L12163,'[2]tabela de preços'!$A:$G,7,0)</f>
        <v>AUTOMOTIVO</v>
      </c>
    </row>
    <row r="12164" spans="1:24" x14ac:dyDescent="0.3">
      <c r="A12164" t="s">
        <v>626</v>
      </c>
      <c r="B12164" t="s">
        <v>627</v>
      </c>
      <c r="C12164" t="s">
        <v>5598</v>
      </c>
      <c r="D12164" s="1">
        <v>46118</v>
      </c>
      <c r="E12164" t="s">
        <v>5599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630</v>
      </c>
      <c r="K12164" t="s">
        <v>631</v>
      </c>
      <c r="L12164">
        <v>22188</v>
      </c>
      <c r="M12164" t="s">
        <v>78</v>
      </c>
      <c r="O12164" t="s">
        <v>11</v>
      </c>
      <c r="P12164">
        <v>5102</v>
      </c>
      <c r="Q12164">
        <v>72</v>
      </c>
      <c r="R12164">
        <v>13.84</v>
      </c>
      <c r="S12164">
        <v>996.48</v>
      </c>
      <c r="T12164">
        <v>784.08</v>
      </c>
      <c r="U12164">
        <v>21.32</v>
      </c>
      <c r="V12164" t="str">
        <f>VLOOKUP(L12164,'[2]tabela de preços'!$A:$D,4,0)</f>
        <v>3M</v>
      </c>
      <c r="W12164" t="str">
        <f>VLOOKUP(L12164,'[2]tabela de preços'!$A:$F,6,0)</f>
        <v>FITA AUTOMOTIVA</v>
      </c>
      <c r="X12164" t="str">
        <f>VLOOKUP(L12164,'[2]tabela de preços'!$A:$G,7,0)</f>
        <v>AUTOMOTIVO</v>
      </c>
    </row>
    <row r="12165" spans="1:24" x14ac:dyDescent="0.3">
      <c r="A12165" t="s">
        <v>626</v>
      </c>
      <c r="B12165" t="s">
        <v>627</v>
      </c>
      <c r="C12165" t="s">
        <v>5708</v>
      </c>
      <c r="D12165" s="1">
        <v>46120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630</v>
      </c>
      <c r="K12165" t="s">
        <v>631</v>
      </c>
      <c r="L12165">
        <v>21351</v>
      </c>
      <c r="M12165" t="s">
        <v>3870</v>
      </c>
      <c r="N12165" t="s">
        <v>4953</v>
      </c>
      <c r="O12165" t="s">
        <v>11</v>
      </c>
      <c r="P12165">
        <v>1202</v>
      </c>
      <c r="Q12165">
        <v>-15</v>
      </c>
      <c r="R12165">
        <v>31.31</v>
      </c>
      <c r="S12165">
        <v>-469.65</v>
      </c>
      <c r="T12165">
        <v>-356.55</v>
      </c>
      <c r="U12165">
        <v>24.08</v>
      </c>
      <c r="V12165" t="str">
        <f>VLOOKUP(L12165,'[2]tabela de preços'!$A:$D,4,0)</f>
        <v>3M</v>
      </c>
      <c r="W12165" t="str">
        <f>VLOOKUP(L12165,'[2]tabela de preços'!$A:$F,6,0)</f>
        <v>DISCO TRIZACT</v>
      </c>
      <c r="X12165" t="str">
        <f>VLOOKUP(L12165,'[2]tabela de preços'!$A:$G,7,0)</f>
        <v>AUTOMOTIVO</v>
      </c>
    </row>
    <row r="12166" spans="1:24" x14ac:dyDescent="0.3">
      <c r="A12166" t="s">
        <v>626</v>
      </c>
      <c r="B12166" t="s">
        <v>627</v>
      </c>
      <c r="C12166" t="s">
        <v>5709</v>
      </c>
      <c r="D12166" s="1">
        <v>46120</v>
      </c>
      <c r="E12166" t="s">
        <v>5710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630</v>
      </c>
      <c r="K12166" t="s">
        <v>631</v>
      </c>
      <c r="L12166">
        <v>23110</v>
      </c>
      <c r="M12166" t="s">
        <v>409</v>
      </c>
      <c r="O12166" t="s">
        <v>11</v>
      </c>
      <c r="P12166">
        <v>5102</v>
      </c>
      <c r="Q12166">
        <v>100</v>
      </c>
      <c r="R12166">
        <v>2.35</v>
      </c>
      <c r="S12166">
        <v>235</v>
      </c>
      <c r="T12166">
        <v>185</v>
      </c>
      <c r="U12166">
        <v>21.28</v>
      </c>
      <c r="V12166" t="str">
        <f>VLOOKUP(L12166,'[2]tabela de preços'!$A:$D,4,0)</f>
        <v>3M</v>
      </c>
      <c r="W12166" t="str">
        <f>VLOOKUP(L12166,'[2]tabela de preços'!$A:$F,6,0)</f>
        <v xml:space="preserve">DISCOS / LIXAS / ABRASIVOS </v>
      </c>
      <c r="X12166" t="str">
        <f>VLOOKUP(L12166,'[2]tabela de preços'!$A:$G,7,0)</f>
        <v>AUTOMOTIVO</v>
      </c>
    </row>
    <row r="12167" spans="1:24" x14ac:dyDescent="0.3">
      <c r="A12167" t="s">
        <v>626</v>
      </c>
      <c r="B12167" t="s">
        <v>627</v>
      </c>
      <c r="C12167" t="s">
        <v>5709</v>
      </c>
      <c r="D12167" s="1">
        <v>46120</v>
      </c>
      <c r="E12167" t="s">
        <v>5710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630</v>
      </c>
      <c r="K12167" t="s">
        <v>631</v>
      </c>
      <c r="L12167">
        <v>23105</v>
      </c>
      <c r="M12167" t="s">
        <v>402</v>
      </c>
      <c r="O12167" t="s">
        <v>11</v>
      </c>
      <c r="P12167">
        <v>5102</v>
      </c>
      <c r="Q12167">
        <v>150</v>
      </c>
      <c r="R12167">
        <v>2.35</v>
      </c>
      <c r="S12167">
        <v>352.5</v>
      </c>
      <c r="T12167">
        <v>288</v>
      </c>
      <c r="U12167">
        <v>18.3</v>
      </c>
      <c r="V12167" t="str">
        <f>VLOOKUP(L12167,'[2]tabela de preços'!$A:$D,4,0)</f>
        <v>3M</v>
      </c>
      <c r="W12167" t="str">
        <f>VLOOKUP(L12167,'[2]tabela de preços'!$A:$F,6,0)</f>
        <v xml:space="preserve">DISCOS / LIXAS / ABRASIVOS </v>
      </c>
      <c r="X12167" t="str">
        <f>VLOOKUP(L12167,'[2]tabela de preços'!$A:$G,7,0)</f>
        <v>AUTOMOTIVO</v>
      </c>
    </row>
    <row r="12168" spans="1:24" x14ac:dyDescent="0.3">
      <c r="A12168" t="s">
        <v>626</v>
      </c>
      <c r="B12168" t="s">
        <v>627</v>
      </c>
      <c r="C12168" t="s">
        <v>5709</v>
      </c>
      <c r="D12168" s="1">
        <v>46120</v>
      </c>
      <c r="E12168" t="s">
        <v>5710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630</v>
      </c>
      <c r="K12168" t="s">
        <v>631</v>
      </c>
      <c r="L12168">
        <v>23107</v>
      </c>
      <c r="M12168" t="s">
        <v>247</v>
      </c>
      <c r="O12168" t="s">
        <v>11</v>
      </c>
      <c r="P12168">
        <v>5102</v>
      </c>
      <c r="Q12168">
        <v>200</v>
      </c>
      <c r="R12168">
        <v>2.35</v>
      </c>
      <c r="S12168">
        <v>470</v>
      </c>
      <c r="T12168">
        <v>370</v>
      </c>
      <c r="U12168">
        <v>21.28</v>
      </c>
      <c r="V12168" t="str">
        <f>VLOOKUP(L12168,'[2]tabela de preços'!$A:$D,4,0)</f>
        <v>3M</v>
      </c>
      <c r="W12168" t="str">
        <f>VLOOKUP(L12168,'[2]tabela de preços'!$A:$F,6,0)</f>
        <v xml:space="preserve">DISCOS / LIXAS / ABRASIVOS </v>
      </c>
      <c r="X12168" t="str">
        <f>VLOOKUP(L12168,'[2]tabela de preços'!$A:$G,7,0)</f>
        <v>AUTOMOTIVO</v>
      </c>
    </row>
    <row r="12169" spans="1:24" x14ac:dyDescent="0.3">
      <c r="A12169" t="s">
        <v>626</v>
      </c>
      <c r="B12169" t="s">
        <v>627</v>
      </c>
      <c r="C12169" t="s">
        <v>5709</v>
      </c>
      <c r="D12169" s="1">
        <v>46120</v>
      </c>
      <c r="E12169" t="s">
        <v>5710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630</v>
      </c>
      <c r="K12169" t="s">
        <v>631</v>
      </c>
      <c r="L12169">
        <v>23108</v>
      </c>
      <c r="M12169" t="s">
        <v>248</v>
      </c>
      <c r="O12169" t="s">
        <v>11</v>
      </c>
      <c r="P12169">
        <v>5102</v>
      </c>
      <c r="Q12169">
        <v>50</v>
      </c>
      <c r="R12169">
        <v>2.35</v>
      </c>
      <c r="S12169">
        <v>117.5</v>
      </c>
      <c r="T12169">
        <v>92.5</v>
      </c>
      <c r="U12169">
        <v>21.28</v>
      </c>
      <c r="V12169" t="str">
        <f>VLOOKUP(L12169,'[2]tabela de preços'!$A:$D,4,0)</f>
        <v>3M</v>
      </c>
      <c r="W12169" t="str">
        <f>VLOOKUP(L12169,'[2]tabela de preços'!$A:$F,6,0)</f>
        <v xml:space="preserve">DISCOS / LIXAS / ABRASIVOS </v>
      </c>
      <c r="X12169" t="str">
        <f>VLOOKUP(L12169,'[2]tabela de preços'!$A:$G,7,0)</f>
        <v>AUTOMOTIVO</v>
      </c>
    </row>
    <row r="12170" spans="1:24" x14ac:dyDescent="0.3">
      <c r="A12170" t="s">
        <v>626</v>
      </c>
      <c r="B12170" t="s">
        <v>627</v>
      </c>
      <c r="C12170" t="s">
        <v>5709</v>
      </c>
      <c r="D12170" s="1">
        <v>46120</v>
      </c>
      <c r="E12170" t="s">
        <v>5710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630</v>
      </c>
      <c r="K12170" t="s">
        <v>631</v>
      </c>
      <c r="L12170">
        <v>23101</v>
      </c>
      <c r="M12170" t="s">
        <v>410</v>
      </c>
      <c r="O12170" t="s">
        <v>411</v>
      </c>
      <c r="P12170">
        <v>5102</v>
      </c>
      <c r="Q12170">
        <v>50</v>
      </c>
      <c r="R12170">
        <v>2.35</v>
      </c>
      <c r="S12170">
        <v>117.5</v>
      </c>
      <c r="T12170">
        <v>84.5</v>
      </c>
      <c r="U12170">
        <v>28.09</v>
      </c>
      <c r="V12170" t="str">
        <f>VLOOKUP(L12170,'[2]tabela de preços'!$A:$D,4,0)</f>
        <v>3M</v>
      </c>
      <c r="W12170" t="str">
        <f>VLOOKUP(L12170,'[2]tabela de preços'!$A:$F,6,0)</f>
        <v xml:space="preserve">DISCOS / LIXAS / ABRASIVOS </v>
      </c>
      <c r="X12170" t="str">
        <f>VLOOKUP(L12170,'[2]tabela de preços'!$A:$G,7,0)</f>
        <v>AUTOMOTIVO</v>
      </c>
    </row>
    <row r="12171" spans="1:24" x14ac:dyDescent="0.3">
      <c r="A12171" t="s">
        <v>626</v>
      </c>
      <c r="B12171" t="s">
        <v>627</v>
      </c>
      <c r="C12171" t="s">
        <v>5709</v>
      </c>
      <c r="D12171" s="1">
        <v>46120</v>
      </c>
      <c r="E12171" t="s">
        <v>5710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630</v>
      </c>
      <c r="K12171" t="s">
        <v>631</v>
      </c>
      <c r="L12171">
        <v>23096</v>
      </c>
      <c r="M12171" t="s">
        <v>656</v>
      </c>
      <c r="O12171" t="s">
        <v>411</v>
      </c>
      <c r="P12171">
        <v>5102</v>
      </c>
      <c r="Q12171">
        <v>150</v>
      </c>
      <c r="R12171">
        <v>2.35</v>
      </c>
      <c r="S12171">
        <v>352.5</v>
      </c>
      <c r="T12171">
        <v>253.5</v>
      </c>
      <c r="U12171">
        <v>28.09</v>
      </c>
      <c r="V12171" t="str">
        <f>VLOOKUP(L12171,'[2]tabela de preços'!$A:$D,4,0)</f>
        <v>3M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626</v>
      </c>
      <c r="B12172" t="s">
        <v>627</v>
      </c>
      <c r="C12172" t="s">
        <v>5709</v>
      </c>
      <c r="D12172" s="1">
        <v>46120</v>
      </c>
      <c r="E12172" t="s">
        <v>5710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630</v>
      </c>
      <c r="K12172" t="s">
        <v>631</v>
      </c>
      <c r="L12172">
        <v>23097</v>
      </c>
      <c r="M12172" t="s">
        <v>412</v>
      </c>
      <c r="O12172" t="s">
        <v>411</v>
      </c>
      <c r="P12172">
        <v>5102</v>
      </c>
      <c r="Q12172">
        <v>50</v>
      </c>
      <c r="R12172">
        <v>2.35</v>
      </c>
      <c r="S12172">
        <v>117.5</v>
      </c>
      <c r="T12172">
        <v>68</v>
      </c>
      <c r="U12172">
        <v>42.13</v>
      </c>
      <c r="V12172" t="str">
        <f>VLOOKUP(L12172,'[2]tabela de preços'!$A:$D,4,0)</f>
        <v>3M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626</v>
      </c>
      <c r="B12173" t="s">
        <v>627</v>
      </c>
      <c r="C12173" t="s">
        <v>5709</v>
      </c>
      <c r="D12173" s="1">
        <v>46120</v>
      </c>
      <c r="E12173" t="s">
        <v>5710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630</v>
      </c>
      <c r="K12173" t="s">
        <v>631</v>
      </c>
      <c r="L12173">
        <v>23102</v>
      </c>
      <c r="M12173" t="s">
        <v>413</v>
      </c>
      <c r="O12173" t="s">
        <v>11</v>
      </c>
      <c r="P12173">
        <v>5102</v>
      </c>
      <c r="Q12173">
        <v>150</v>
      </c>
      <c r="R12173">
        <v>2.35</v>
      </c>
      <c r="S12173">
        <v>352.5</v>
      </c>
      <c r="T12173">
        <v>193.5</v>
      </c>
      <c r="U12173">
        <v>45.11</v>
      </c>
      <c r="V12173" t="str">
        <f>VLOOKUP(L12173,'[2]tabela de preços'!$A:$D,4,0)</f>
        <v>3M</v>
      </c>
      <c r="W12173" t="str">
        <f>VLOOKUP(L12173,'[2]tabela de preços'!$A:$F,6,0)</f>
        <v xml:space="preserve">DISCOS / LIXAS / ABRASIVOS </v>
      </c>
      <c r="X12173" t="str">
        <f>VLOOKUP(L12173,'[2]tabela de preços'!$A:$G,7,0)</f>
        <v>AUTOMOTIVO</v>
      </c>
    </row>
    <row r="12174" spans="1:24" x14ac:dyDescent="0.3">
      <c r="A12174" t="s">
        <v>626</v>
      </c>
      <c r="B12174" t="s">
        <v>627</v>
      </c>
      <c r="C12174" t="s">
        <v>5709</v>
      </c>
      <c r="D12174" s="1">
        <v>46120</v>
      </c>
      <c r="E12174" t="s">
        <v>5710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630</v>
      </c>
      <c r="K12174" t="s">
        <v>631</v>
      </c>
      <c r="L12174">
        <v>23103</v>
      </c>
      <c r="M12174" t="s">
        <v>414</v>
      </c>
      <c r="O12174" t="s">
        <v>11</v>
      </c>
      <c r="P12174">
        <v>5102</v>
      </c>
      <c r="Q12174">
        <v>100</v>
      </c>
      <c r="R12174">
        <v>2.35</v>
      </c>
      <c r="S12174">
        <v>235</v>
      </c>
      <c r="T12174">
        <v>169</v>
      </c>
      <c r="U12174">
        <v>28.09</v>
      </c>
      <c r="V12174" t="str">
        <f>VLOOKUP(L12174,'[2]tabela de preços'!$A:$D,4,0)</f>
        <v>3M</v>
      </c>
      <c r="W12174" t="str">
        <f>VLOOKUP(L12174,'[2]tabela de preços'!$A:$F,6,0)</f>
        <v xml:space="preserve">DISCOS / LIXAS / ABRASIVOS </v>
      </c>
      <c r="X12174" t="str">
        <f>VLOOKUP(L12174,'[2]tabela de preços'!$A:$G,7,0)</f>
        <v>AUTOMOTIVO</v>
      </c>
    </row>
    <row r="12175" spans="1:24" x14ac:dyDescent="0.3">
      <c r="A12175" t="s">
        <v>626</v>
      </c>
      <c r="B12175" t="s">
        <v>627</v>
      </c>
      <c r="C12175" t="s">
        <v>5709</v>
      </c>
      <c r="D12175" s="1">
        <v>46120</v>
      </c>
      <c r="E12175" t="s">
        <v>5710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630</v>
      </c>
      <c r="K12175" t="s">
        <v>631</v>
      </c>
      <c r="L12175">
        <v>22934</v>
      </c>
      <c r="M12175" t="s">
        <v>5711</v>
      </c>
      <c r="O12175" t="s">
        <v>11</v>
      </c>
      <c r="P12175">
        <v>5102</v>
      </c>
      <c r="Q12175">
        <v>1</v>
      </c>
      <c r="R12175" s="2">
        <v>1867.07</v>
      </c>
      <c r="S12175" s="2">
        <v>1867.07</v>
      </c>
      <c r="T12175" s="2">
        <v>1417.13</v>
      </c>
      <c r="U12175">
        <v>24.1</v>
      </c>
      <c r="V12175" t="str">
        <f>VLOOKUP(L12175,'[2]tabela de preços'!$A:$D,4,0)</f>
        <v>3M</v>
      </c>
      <c r="W12175" t="str">
        <f>VLOOKUP(L12175,'[2]tabela de preços'!$A:$F,6,0)</f>
        <v>LIXADEIRAS</v>
      </c>
      <c r="X12175" t="str">
        <f>VLOOKUP(L12175,'[2]tabela de preços'!$A:$G,7,0)</f>
        <v>AUTOMOTIVO</v>
      </c>
    </row>
    <row r="12176" spans="1:24" x14ac:dyDescent="0.3">
      <c r="A12176" t="s">
        <v>626</v>
      </c>
      <c r="B12176" t="s">
        <v>627</v>
      </c>
      <c r="C12176" t="s">
        <v>5712</v>
      </c>
      <c r="D12176" s="1">
        <v>46120</v>
      </c>
      <c r="E12176" t="s">
        <v>5713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630</v>
      </c>
      <c r="K12176" t="s">
        <v>631</v>
      </c>
      <c r="L12176">
        <v>20431</v>
      </c>
      <c r="M12176" t="s">
        <v>5332</v>
      </c>
      <c r="O12176" t="s">
        <v>11</v>
      </c>
      <c r="P12176">
        <v>5403</v>
      </c>
      <c r="Q12176">
        <v>9</v>
      </c>
      <c r="R12176">
        <v>37.9</v>
      </c>
      <c r="S12176">
        <v>341.1</v>
      </c>
      <c r="T12176">
        <v>265.5</v>
      </c>
      <c r="U12176">
        <v>22.16</v>
      </c>
      <c r="V12176" t="str">
        <f>VLOOKUP(L12176,'[2]tabela de preços'!$A:$D,4,0)</f>
        <v>SHERWIN WILLIAMS</v>
      </c>
      <c r="W12176" t="str">
        <f>VLOOKUP(L12176,'[2]tabela de preços'!$A:$F,6,0)</f>
        <v>VERNIZ AUTOMOTIVO</v>
      </c>
      <c r="X12176" t="str">
        <f>VLOOKUP(L12176,'[2]tabela de preços'!$A:$G,7,0)</f>
        <v>AUTOMOTIVO</v>
      </c>
    </row>
    <row r="12177" spans="1:24" x14ac:dyDescent="0.3">
      <c r="A12177" t="s">
        <v>626</v>
      </c>
      <c r="B12177" t="s">
        <v>627</v>
      </c>
      <c r="C12177" t="s">
        <v>5712</v>
      </c>
      <c r="D12177" s="1">
        <v>46120</v>
      </c>
      <c r="E12177" t="s">
        <v>5713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630</v>
      </c>
      <c r="K12177" t="s">
        <v>631</v>
      </c>
      <c r="L12177">
        <v>21203</v>
      </c>
      <c r="M12177" t="s">
        <v>1459</v>
      </c>
      <c r="O12177" t="s">
        <v>11</v>
      </c>
      <c r="P12177">
        <v>5102</v>
      </c>
      <c r="Q12177">
        <v>3</v>
      </c>
      <c r="R12177">
        <v>24.72</v>
      </c>
      <c r="S12177">
        <v>74.16</v>
      </c>
      <c r="T12177">
        <v>56.28</v>
      </c>
      <c r="U12177">
        <v>24.11</v>
      </c>
      <c r="V12177" t="str">
        <f>VLOOKUP(L12177,'[2]tabela de preços'!$A:$D,4,0)</f>
        <v>3M</v>
      </c>
      <c r="W12177" t="str">
        <f>VLOOKUP(L12177,'[2]tabela de preços'!$A:$F,6,0)</f>
        <v>MASSA DE POLIR</v>
      </c>
      <c r="X12177" t="str">
        <f>VLOOKUP(L12177,'[2]tabela de preços'!$A:$G,7,0)</f>
        <v>AUTOMOTIVO</v>
      </c>
    </row>
    <row r="12178" spans="1:24" x14ac:dyDescent="0.3">
      <c r="A12178" t="s">
        <v>626</v>
      </c>
      <c r="B12178" t="s">
        <v>627</v>
      </c>
      <c r="C12178" t="s">
        <v>5712</v>
      </c>
      <c r="D12178" s="1">
        <v>46120</v>
      </c>
      <c r="E12178" t="s">
        <v>5713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630</v>
      </c>
      <c r="K12178" t="s">
        <v>631</v>
      </c>
      <c r="L12178">
        <v>85164</v>
      </c>
      <c r="M12178" t="s">
        <v>278</v>
      </c>
      <c r="O12178" t="s">
        <v>11</v>
      </c>
      <c r="P12178">
        <v>5102</v>
      </c>
      <c r="Q12178">
        <v>3</v>
      </c>
      <c r="R12178">
        <v>13.49</v>
      </c>
      <c r="S12178">
        <v>40.47</v>
      </c>
      <c r="T12178">
        <v>30.72</v>
      </c>
      <c r="U12178">
        <v>24.09</v>
      </c>
      <c r="V12178" t="str">
        <f>VLOOKUP(L12178,'[2]tabela de preços'!$A:$D,4,0)</f>
        <v>BRASILUX</v>
      </c>
      <c r="W12178" t="str">
        <f>VLOOKUP(L12178,'[2]tabela de preços'!$A:$F,6,0)</f>
        <v>QUEROSENE</v>
      </c>
      <c r="X12178" t="str">
        <f>VLOOKUP(L12178,'[2]tabela de preços'!$A:$G,7,0)</f>
        <v>AUTOMOTIVO</v>
      </c>
    </row>
    <row r="12179" spans="1:24" x14ac:dyDescent="0.3">
      <c r="A12179" t="s">
        <v>626</v>
      </c>
      <c r="B12179" t="s">
        <v>627</v>
      </c>
      <c r="C12179" t="s">
        <v>5712</v>
      </c>
      <c r="D12179" s="1">
        <v>46120</v>
      </c>
      <c r="E12179" t="s">
        <v>5713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630</v>
      </c>
      <c r="K12179" t="s">
        <v>631</v>
      </c>
      <c r="L12179">
        <v>84226</v>
      </c>
      <c r="M12179" t="s">
        <v>3662</v>
      </c>
      <c r="O12179" t="s">
        <v>11</v>
      </c>
      <c r="P12179">
        <v>5403</v>
      </c>
      <c r="Q12179">
        <v>1</v>
      </c>
      <c r="R12179">
        <v>21.49</v>
      </c>
      <c r="S12179">
        <v>21.49</v>
      </c>
      <c r="T12179">
        <v>16.309999999999999</v>
      </c>
      <c r="U12179">
        <v>24.1</v>
      </c>
      <c r="V12179" t="str">
        <f>VLOOKUP(L12179,'[2]tabela de preços'!$A:$D,4,0)</f>
        <v>BRASILUX</v>
      </c>
      <c r="W12179" t="str">
        <f>VLOOKUP(L12179,'[2]tabela de preços'!$A:$F,6,0)</f>
        <v>LINHA MOVELEIRA</v>
      </c>
      <c r="X12179" t="str">
        <f>VLOOKUP(L12179,'[2]tabela de preços'!$A:$G,7,0)</f>
        <v>MOVELEIRA</v>
      </c>
    </row>
    <row r="12180" spans="1:24" x14ac:dyDescent="0.3">
      <c r="A12180" t="s">
        <v>626</v>
      </c>
      <c r="B12180" t="s">
        <v>627</v>
      </c>
      <c r="C12180" t="s">
        <v>5714</v>
      </c>
      <c r="D12180" s="1">
        <v>46120</v>
      </c>
      <c r="E12180" t="s">
        <v>5715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630</v>
      </c>
      <c r="K12180" t="s">
        <v>631</v>
      </c>
      <c r="L12180">
        <v>22065</v>
      </c>
      <c r="M12180" t="s">
        <v>5716</v>
      </c>
      <c r="O12180" t="s">
        <v>11</v>
      </c>
      <c r="P12180">
        <v>5102</v>
      </c>
      <c r="Q12180">
        <v>50</v>
      </c>
      <c r="R12180">
        <v>11.79</v>
      </c>
      <c r="S12180">
        <v>589.5</v>
      </c>
      <c r="T12180">
        <v>447.5</v>
      </c>
      <c r="U12180">
        <v>24.09</v>
      </c>
      <c r="V12180" t="str">
        <f>VLOOKUP(L12180,'[2]tabela de preços'!$A:$D,4,0)</f>
        <v>3M</v>
      </c>
      <c r="W12180" t="str">
        <f>VLOOKUP(L12180,'[2]tabela de preços'!$A:$F,6,0)</f>
        <v xml:space="preserve">DISCOS / LIXAS / ABRASIVOS </v>
      </c>
      <c r="X12180" t="str">
        <f>VLOOKUP(L12180,'[2]tabela de preços'!$A:$G,7,0)</f>
        <v>AUTOMOTIVO</v>
      </c>
    </row>
    <row r="12181" spans="1:24" x14ac:dyDescent="0.3">
      <c r="A12181" t="s">
        <v>626</v>
      </c>
      <c r="B12181" t="s">
        <v>627</v>
      </c>
      <c r="C12181" t="s">
        <v>5714</v>
      </c>
      <c r="D12181" s="1">
        <v>46120</v>
      </c>
      <c r="E12181" t="s">
        <v>5715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630</v>
      </c>
      <c r="K12181" t="s">
        <v>631</v>
      </c>
      <c r="L12181">
        <v>22063</v>
      </c>
      <c r="M12181" t="s">
        <v>5717</v>
      </c>
      <c r="O12181" t="s">
        <v>11</v>
      </c>
      <c r="P12181">
        <v>5102</v>
      </c>
      <c r="Q12181">
        <v>100</v>
      </c>
      <c r="R12181">
        <v>11.79</v>
      </c>
      <c r="S12181" s="2">
        <v>1179</v>
      </c>
      <c r="T12181">
        <v>895</v>
      </c>
      <c r="U12181">
        <v>24.09</v>
      </c>
      <c r="V12181" t="str">
        <f>VLOOKUP(L12181,'[2]tabela de preços'!$A:$D,4,0)</f>
        <v>3M</v>
      </c>
      <c r="W12181" t="str">
        <f>VLOOKUP(L12181,'[2]tabela de preços'!$A:$F,6,0)</f>
        <v xml:space="preserve">DISCOS / LIXAS / ABRASIVOS </v>
      </c>
      <c r="X12181" t="str">
        <f>VLOOKUP(L12181,'[2]tabela de preços'!$A:$G,7,0)</f>
        <v>AUTOMOTIVO</v>
      </c>
    </row>
    <row r="12182" spans="1:24" x14ac:dyDescent="0.3">
      <c r="A12182" t="s">
        <v>626</v>
      </c>
      <c r="B12182" t="s">
        <v>627</v>
      </c>
      <c r="C12182" t="s">
        <v>5714</v>
      </c>
      <c r="D12182" s="1">
        <v>46120</v>
      </c>
      <c r="E12182" t="s">
        <v>5715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630</v>
      </c>
      <c r="K12182" t="s">
        <v>631</v>
      </c>
      <c r="L12182">
        <v>22055</v>
      </c>
      <c r="M12182" t="s">
        <v>5718</v>
      </c>
      <c r="O12182" t="s">
        <v>11</v>
      </c>
      <c r="P12182">
        <v>5102</v>
      </c>
      <c r="Q12182">
        <v>45</v>
      </c>
      <c r="R12182">
        <v>6.49</v>
      </c>
      <c r="S12182">
        <v>292.05</v>
      </c>
      <c r="T12182">
        <v>221.85</v>
      </c>
      <c r="U12182">
        <v>24.04</v>
      </c>
      <c r="V12182" t="str">
        <f>VLOOKUP(L12182,'[2]tabela de preços'!$A:$D,4,0)</f>
        <v>3M</v>
      </c>
      <c r="W12182" t="str">
        <f>VLOOKUP(L12182,'[2]tabela de preços'!$A:$F,6,0)</f>
        <v xml:space="preserve">DISCO ROLOC </v>
      </c>
      <c r="X12182" t="str">
        <f>VLOOKUP(L12182,'[2]tabela de preços'!$A:$G,7,0)</f>
        <v>AUTOMOTIVO</v>
      </c>
    </row>
    <row r="12183" spans="1:24" x14ac:dyDescent="0.3">
      <c r="A12183" t="s">
        <v>626</v>
      </c>
      <c r="B12183" t="s">
        <v>627</v>
      </c>
      <c r="C12183" t="s">
        <v>5714</v>
      </c>
      <c r="D12183" s="1">
        <v>46120</v>
      </c>
      <c r="E12183" t="s">
        <v>5715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630</v>
      </c>
      <c r="K12183" t="s">
        <v>631</v>
      </c>
      <c r="L12183">
        <v>22057</v>
      </c>
      <c r="M12183" t="s">
        <v>5719</v>
      </c>
      <c r="O12183" t="s">
        <v>11</v>
      </c>
      <c r="P12183">
        <v>5102</v>
      </c>
      <c r="Q12183">
        <v>60</v>
      </c>
      <c r="R12183">
        <v>6.49</v>
      </c>
      <c r="S12183">
        <v>389.4</v>
      </c>
      <c r="T12183">
        <v>295.8</v>
      </c>
      <c r="U12183">
        <v>24.04</v>
      </c>
      <c r="V12183" t="str">
        <f>VLOOKUP(L12183,'[2]tabela de preços'!$A:$D,4,0)</f>
        <v>3M</v>
      </c>
      <c r="W12183" t="str">
        <f>VLOOKUP(L12183,'[2]tabela de preços'!$A:$F,6,0)</f>
        <v xml:space="preserve">DISCO ROLOC </v>
      </c>
      <c r="X12183" t="str">
        <f>VLOOKUP(L12183,'[2]tabela de preços'!$A:$G,7,0)</f>
        <v>AUTOMOTIVO</v>
      </c>
    </row>
    <row r="12184" spans="1:24" x14ac:dyDescent="0.3">
      <c r="A12184" t="s">
        <v>626</v>
      </c>
      <c r="B12184" t="s">
        <v>627</v>
      </c>
      <c r="C12184" t="s">
        <v>5714</v>
      </c>
      <c r="D12184" s="1">
        <v>46120</v>
      </c>
      <c r="E12184" t="s">
        <v>5715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630</v>
      </c>
      <c r="K12184" t="s">
        <v>631</v>
      </c>
      <c r="L12184">
        <v>22056</v>
      </c>
      <c r="M12184" t="s">
        <v>5720</v>
      </c>
      <c r="O12184" t="s">
        <v>11</v>
      </c>
      <c r="P12184">
        <v>5102</v>
      </c>
      <c r="Q12184">
        <v>45</v>
      </c>
      <c r="R12184">
        <v>6.52</v>
      </c>
      <c r="S12184">
        <v>293.39999999999998</v>
      </c>
      <c r="T12184">
        <v>222.75</v>
      </c>
      <c r="U12184">
        <v>24.08</v>
      </c>
      <c r="V12184" t="str">
        <f>VLOOKUP(L12184,'[2]tabela de preços'!$A:$D,4,0)</f>
        <v>3M</v>
      </c>
      <c r="W12184" t="str">
        <f>VLOOKUP(L12184,'[2]tabela de preços'!$A:$F,6,0)</f>
        <v xml:space="preserve">DISCO ROLOC </v>
      </c>
      <c r="X12184" t="str">
        <f>VLOOKUP(L12184,'[2]tabela de preços'!$A:$G,7,0)</f>
        <v>AUTOMOTIVO</v>
      </c>
    </row>
    <row r="12185" spans="1:24" x14ac:dyDescent="0.3">
      <c r="A12185" t="s">
        <v>626</v>
      </c>
      <c r="B12185" t="s">
        <v>627</v>
      </c>
      <c r="C12185" t="s">
        <v>5721</v>
      </c>
      <c r="D12185" s="1">
        <v>46121</v>
      </c>
      <c r="E12185" t="s">
        <v>5722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630</v>
      </c>
      <c r="K12185" t="s">
        <v>631</v>
      </c>
      <c r="L12185">
        <v>23360</v>
      </c>
      <c r="M12185" t="s">
        <v>798</v>
      </c>
      <c r="O12185" t="s">
        <v>11</v>
      </c>
      <c r="P12185">
        <v>5403</v>
      </c>
      <c r="Q12185">
        <v>1</v>
      </c>
      <c r="R12185">
        <v>35.11</v>
      </c>
      <c r="S12185">
        <v>35.11</v>
      </c>
      <c r="T12185">
        <v>26.65</v>
      </c>
      <c r="U12185">
        <v>24.1</v>
      </c>
      <c r="V12185" t="str">
        <f>VLOOKUP(L12185,'[2]tabela de preços'!$A:$D,4,0)</f>
        <v>WANDA</v>
      </c>
      <c r="W12185" t="str">
        <f>VLOOKUP(L12185,'[2]tabela de preços'!$A:$F,6,0)</f>
        <v>TINTAS POLIÉSTER</v>
      </c>
      <c r="X12185" t="str">
        <f>VLOOKUP(L12185,'[2]tabela de preços'!$A:$G,7,0)</f>
        <v>AUTOMOTIVO</v>
      </c>
    </row>
    <row r="12186" spans="1:24" x14ac:dyDescent="0.3">
      <c r="A12186" t="s">
        <v>626</v>
      </c>
      <c r="B12186" t="s">
        <v>627</v>
      </c>
      <c r="C12186" t="s">
        <v>5721</v>
      </c>
      <c r="D12186" s="1">
        <v>46121</v>
      </c>
      <c r="E12186" t="s">
        <v>5722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630</v>
      </c>
      <c r="K12186" t="s">
        <v>631</v>
      </c>
      <c r="L12186">
        <v>84487</v>
      </c>
      <c r="M12186" t="s">
        <v>633</v>
      </c>
      <c r="O12186" t="s">
        <v>11</v>
      </c>
      <c r="P12186">
        <v>5403</v>
      </c>
      <c r="Q12186">
        <v>6</v>
      </c>
      <c r="R12186">
        <v>29.98</v>
      </c>
      <c r="S12186">
        <v>179.88</v>
      </c>
      <c r="T12186">
        <v>136.56</v>
      </c>
      <c r="U12186">
        <v>24.08</v>
      </c>
      <c r="V12186" t="str">
        <f>VLOOKUP(L12186,'[2]tabela de preços'!$A:$D,4,0)</f>
        <v>BRASILUX</v>
      </c>
      <c r="W12186" t="str">
        <f>VLOOKUP(L12186,'[2]tabela de preços'!$A:$F,6,0)</f>
        <v>TINTAS LACA</v>
      </c>
      <c r="X12186" t="str">
        <f>VLOOKUP(L12186,'[2]tabela de preços'!$A:$G,7,0)</f>
        <v>AUTOMOTIVO</v>
      </c>
    </row>
    <row r="12187" spans="1:24" x14ac:dyDescent="0.3">
      <c r="A12187" t="s">
        <v>626</v>
      </c>
      <c r="B12187" t="s">
        <v>627</v>
      </c>
      <c r="C12187" t="s">
        <v>5721</v>
      </c>
      <c r="D12187" s="1">
        <v>46121</v>
      </c>
      <c r="E12187" t="s">
        <v>5722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21</v>
      </c>
      <c r="J12187" t="s">
        <v>630</v>
      </c>
      <c r="K12187" t="s">
        <v>631</v>
      </c>
      <c r="L12187">
        <v>84108</v>
      </c>
      <c r="M12187" t="s">
        <v>144</v>
      </c>
      <c r="O12187" t="s">
        <v>11</v>
      </c>
      <c r="P12187">
        <v>5403</v>
      </c>
      <c r="Q12187">
        <v>6</v>
      </c>
      <c r="R12187">
        <v>28.38</v>
      </c>
      <c r="S12187">
        <v>170.28</v>
      </c>
      <c r="T12187">
        <v>129.24</v>
      </c>
      <c r="U12187">
        <v>24.1</v>
      </c>
      <c r="V12187" t="str">
        <f>VLOOKUP(L12187,'[2]tabela de preços'!$A:$D,4,0)</f>
        <v>BRASILUX</v>
      </c>
      <c r="W12187" t="str">
        <f>VLOOKUP(L12187,'[2]tabela de preços'!$A:$F,6,0)</f>
        <v>TINTAS LACA</v>
      </c>
      <c r="X12187" t="str">
        <f>VLOOKUP(L12187,'[2]tabela de preços'!$A:$G,7,0)</f>
        <v>AUTOMOTIVO</v>
      </c>
    </row>
    <row r="12188" spans="1:24" x14ac:dyDescent="0.3">
      <c r="A12188" t="s">
        <v>626</v>
      </c>
      <c r="B12188" t="s">
        <v>627</v>
      </c>
      <c r="C12188" t="s">
        <v>5721</v>
      </c>
      <c r="D12188" s="1">
        <v>46121</v>
      </c>
      <c r="E12188" t="s">
        <v>5722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630</v>
      </c>
      <c r="K12188" t="s">
        <v>631</v>
      </c>
      <c r="L12188">
        <v>222</v>
      </c>
      <c r="M12188" t="s">
        <v>5723</v>
      </c>
      <c r="O12188" t="s">
        <v>11</v>
      </c>
      <c r="P12188">
        <v>5102</v>
      </c>
      <c r="Q12188">
        <v>2</v>
      </c>
      <c r="R12188">
        <v>16.82</v>
      </c>
      <c r="S12188">
        <v>33.64</v>
      </c>
      <c r="T12188">
        <v>25.54</v>
      </c>
      <c r="U12188">
        <v>24.08</v>
      </c>
      <c r="V12188" t="str">
        <f>VLOOKUP(L12188,'[2]tabela de preços'!$A:$D,4,0)</f>
        <v>3M</v>
      </c>
      <c r="W12188" t="str">
        <f>VLOOKUP(L12188,'[2]tabela de preços'!$A:$F,6,0)</f>
        <v>APLICADORES / ADAPTADORES / ENGATES / SUPORTES</v>
      </c>
      <c r="X12188" t="str">
        <f>VLOOKUP(L12188,'[2]tabela de preços'!$A:$G,7,0)</f>
        <v>AUTOMOTIVO</v>
      </c>
    </row>
    <row r="12189" spans="1:24" x14ac:dyDescent="0.3">
      <c r="A12189" t="s">
        <v>626</v>
      </c>
      <c r="B12189" t="s">
        <v>627</v>
      </c>
      <c r="C12189" t="s">
        <v>5721</v>
      </c>
      <c r="D12189" s="1">
        <v>46121</v>
      </c>
      <c r="E12189" t="s">
        <v>5722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630</v>
      </c>
      <c r="K12189" t="s">
        <v>631</v>
      </c>
      <c r="L12189">
        <v>24248</v>
      </c>
      <c r="M12189" t="s">
        <v>107</v>
      </c>
      <c r="O12189" t="s">
        <v>11</v>
      </c>
      <c r="P12189">
        <v>5102</v>
      </c>
      <c r="Q12189">
        <v>4</v>
      </c>
      <c r="R12189">
        <v>8.9</v>
      </c>
      <c r="S12189">
        <v>35.6</v>
      </c>
      <c r="T12189">
        <v>26.72</v>
      </c>
      <c r="U12189">
        <v>24.94</v>
      </c>
      <c r="V12189" t="str">
        <f>VLOOKUP(L12189,'[2]tabela de preços'!$A:$D,4,0)</f>
        <v>SHERWIN WILLIAMS</v>
      </c>
      <c r="W12189" t="str">
        <f>VLOOKUP(L12189,'[2]tabela de preços'!$A:$F,6,0)</f>
        <v>PRIMER AUTOMOTIVO</v>
      </c>
      <c r="X12189" t="str">
        <f>VLOOKUP(L12189,'[2]tabela de preços'!$A:$G,7,0)</f>
        <v>AUTOMOTIVO</v>
      </c>
    </row>
    <row r="12190" spans="1:24" x14ac:dyDescent="0.3">
      <c r="A12190" t="s">
        <v>626</v>
      </c>
      <c r="B12190" t="s">
        <v>627</v>
      </c>
      <c r="C12190" t="s">
        <v>5721</v>
      </c>
      <c r="D12190" s="1">
        <v>46121</v>
      </c>
      <c r="E12190" t="s">
        <v>5722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21</v>
      </c>
      <c r="J12190" t="s">
        <v>630</v>
      </c>
      <c r="K12190" t="s">
        <v>631</v>
      </c>
      <c r="L12190">
        <v>23690</v>
      </c>
      <c r="M12190" t="s">
        <v>98</v>
      </c>
      <c r="O12190" t="s">
        <v>11</v>
      </c>
      <c r="P12190">
        <v>5403</v>
      </c>
      <c r="Q12190">
        <v>6</v>
      </c>
      <c r="R12190">
        <v>39.89</v>
      </c>
      <c r="S12190">
        <v>239.34</v>
      </c>
      <c r="T12190">
        <v>189.66</v>
      </c>
      <c r="U12190">
        <v>20.76</v>
      </c>
      <c r="V12190" t="str">
        <f>VLOOKUP(L12190,'[2]tabela de preços'!$A:$D,4,0)</f>
        <v>WANDA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626</v>
      </c>
      <c r="B12191" t="s">
        <v>627</v>
      </c>
      <c r="C12191" t="s">
        <v>5721</v>
      </c>
      <c r="D12191" s="1">
        <v>46121</v>
      </c>
      <c r="E12191" t="s">
        <v>5722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630</v>
      </c>
      <c r="K12191" t="s">
        <v>631</v>
      </c>
      <c r="L12191">
        <v>23602</v>
      </c>
      <c r="M12191" t="s">
        <v>5463</v>
      </c>
      <c r="O12191" t="s">
        <v>11</v>
      </c>
      <c r="P12191">
        <v>5403</v>
      </c>
      <c r="Q12191">
        <v>4</v>
      </c>
      <c r="R12191">
        <v>36.9</v>
      </c>
      <c r="S12191">
        <v>147.6</v>
      </c>
      <c r="T12191">
        <v>117.96</v>
      </c>
      <c r="U12191">
        <v>20.079999999999998</v>
      </c>
      <c r="V12191" t="str">
        <f>VLOOKUP(L12191,'[2]tabela de preços'!$A:$D,4,0)</f>
        <v>SHERWIN WILLIAMS</v>
      </c>
      <c r="W12191" t="str">
        <f>VLOOKUP(L12191,'[2]tabela de preços'!$A:$F,6,0)</f>
        <v>VERNIZ AUTOMOTIVO</v>
      </c>
      <c r="X12191" t="str">
        <f>VLOOKUP(L12191,'[2]tabela de preços'!$A:$G,7,0)</f>
        <v>AUTOMOTIVO</v>
      </c>
    </row>
    <row r="12192" spans="1:24" x14ac:dyDescent="0.3">
      <c r="A12192" t="s">
        <v>626</v>
      </c>
      <c r="B12192" t="s">
        <v>627</v>
      </c>
      <c r="C12192" t="s">
        <v>5721</v>
      </c>
      <c r="D12192" s="1">
        <v>46121</v>
      </c>
      <c r="E12192" t="s">
        <v>5722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630</v>
      </c>
      <c r="K12192" t="s">
        <v>631</v>
      </c>
      <c r="L12192">
        <v>21215</v>
      </c>
      <c r="M12192" t="s">
        <v>2052</v>
      </c>
      <c r="O12192" t="s">
        <v>11</v>
      </c>
      <c r="P12192">
        <v>5403</v>
      </c>
      <c r="Q12192">
        <v>2</v>
      </c>
      <c r="R12192">
        <v>51.61</v>
      </c>
      <c r="S12192">
        <v>103.22</v>
      </c>
      <c r="T12192">
        <v>73.599999999999994</v>
      </c>
      <c r="U12192">
        <v>28.7</v>
      </c>
      <c r="V12192" t="str">
        <f>VLOOKUP(L12192,'[2]tabela de preços'!$A:$D,4,0)</f>
        <v>SHERWIN WILLIAMS</v>
      </c>
      <c r="W12192" t="str">
        <f>VLOOKUP(L12192,'[2]tabela de preços'!$A:$F,6,0)</f>
        <v>TINTAS POLIÉSTER</v>
      </c>
      <c r="X12192" t="str">
        <f>VLOOKUP(L12192,'[2]tabela de preços'!$A:$G,7,0)</f>
        <v>AUTOMOTIVO</v>
      </c>
    </row>
    <row r="12193" spans="1:24" x14ac:dyDescent="0.3">
      <c r="A12193" t="s">
        <v>626</v>
      </c>
      <c r="B12193" t="s">
        <v>627</v>
      </c>
      <c r="C12193" t="s">
        <v>5721</v>
      </c>
      <c r="D12193" s="1">
        <v>46121</v>
      </c>
      <c r="E12193" t="s">
        <v>5722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630</v>
      </c>
      <c r="K12193" t="s">
        <v>631</v>
      </c>
      <c r="L12193">
        <v>24247</v>
      </c>
      <c r="M12193" t="s">
        <v>160</v>
      </c>
      <c r="O12193" t="s">
        <v>11</v>
      </c>
      <c r="P12193">
        <v>5403</v>
      </c>
      <c r="Q12193">
        <v>4</v>
      </c>
      <c r="R12193">
        <v>20.9</v>
      </c>
      <c r="S12193">
        <v>83.6</v>
      </c>
      <c r="T12193">
        <v>69.239999999999995</v>
      </c>
      <c r="U12193">
        <v>17.18</v>
      </c>
      <c r="V12193" t="str">
        <f>VLOOKUP(L12193,'[2]tabela de preços'!$A:$D,4,0)</f>
        <v>SHERWIN WILLIAMS</v>
      </c>
      <c r="W12193" t="str">
        <f>VLOOKUP(L12193,'[2]tabela de preços'!$A:$F,6,0)</f>
        <v>PRIMER AUTOMOTIVO</v>
      </c>
      <c r="X12193" t="str">
        <f>VLOOKUP(L12193,'[2]tabela de preços'!$A:$G,7,0)</f>
        <v>AUTOMOTIVO</v>
      </c>
    </row>
    <row r="12194" spans="1:24" x14ac:dyDescent="0.3">
      <c r="A12194" t="s">
        <v>626</v>
      </c>
      <c r="B12194" t="s">
        <v>627</v>
      </c>
      <c r="C12194" t="s">
        <v>5721</v>
      </c>
      <c r="D12194" s="1">
        <v>46121</v>
      </c>
      <c r="E12194" t="s">
        <v>5722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630</v>
      </c>
      <c r="K12194" t="s">
        <v>631</v>
      </c>
      <c r="L12194">
        <v>21067</v>
      </c>
      <c r="M12194" t="s">
        <v>640</v>
      </c>
      <c r="O12194" t="s">
        <v>11</v>
      </c>
      <c r="P12194">
        <v>5102</v>
      </c>
      <c r="Q12194">
        <v>1</v>
      </c>
      <c r="R12194">
        <v>36.07</v>
      </c>
      <c r="S12194">
        <v>36.07</v>
      </c>
      <c r="T12194">
        <v>27.38</v>
      </c>
      <c r="U12194">
        <v>24.09</v>
      </c>
      <c r="V12194" t="str">
        <f>VLOOKUP(L12194,'[2]tabela de preços'!$A:$D,4,0)</f>
        <v>SIKKENS</v>
      </c>
      <c r="W12194" t="str">
        <f>VLOOKUP(L12194,'[2]tabela de preços'!$A:$F,6,0)</f>
        <v>DILUENTE</v>
      </c>
      <c r="X12194" t="str">
        <f>VLOOKUP(L12194,'[2]tabela de preços'!$A:$G,7,0)</f>
        <v>AUTOMOTIVO</v>
      </c>
    </row>
    <row r="12195" spans="1:24" x14ac:dyDescent="0.3">
      <c r="A12195" t="s">
        <v>626</v>
      </c>
      <c r="B12195" t="s">
        <v>627</v>
      </c>
      <c r="C12195" t="s">
        <v>5721</v>
      </c>
      <c r="D12195" s="1">
        <v>46121</v>
      </c>
      <c r="E12195" t="s">
        <v>5722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630</v>
      </c>
      <c r="K12195" t="s">
        <v>631</v>
      </c>
      <c r="L12195">
        <v>9997</v>
      </c>
      <c r="M12195" t="s">
        <v>2487</v>
      </c>
      <c r="O12195" t="s">
        <v>11</v>
      </c>
      <c r="P12195">
        <v>5102</v>
      </c>
      <c r="Q12195">
        <v>1</v>
      </c>
      <c r="R12195">
        <v>41.04</v>
      </c>
      <c r="S12195">
        <v>41.04</v>
      </c>
      <c r="T12195">
        <v>31.15</v>
      </c>
      <c r="U12195">
        <v>24.1</v>
      </c>
      <c r="V12195" t="str">
        <f>VLOOKUP(L12195,'[2]tabela de preços'!$A:$D,4,0)</f>
        <v>SIKKENS</v>
      </c>
      <c r="W12195" t="str">
        <f>VLOOKUP(L12195,'[2]tabela de preços'!$A:$F,6,0)</f>
        <v>DILUENTE</v>
      </c>
      <c r="X12195" t="str">
        <f>VLOOKUP(L12195,'[2]tabela de preços'!$A:$G,7,0)</f>
        <v>AUTOMOTIVO</v>
      </c>
    </row>
    <row r="12196" spans="1:24" x14ac:dyDescent="0.3">
      <c r="A12196" t="s">
        <v>626</v>
      </c>
      <c r="B12196" t="s">
        <v>627</v>
      </c>
      <c r="C12196" t="s">
        <v>5721</v>
      </c>
      <c r="D12196" s="1">
        <v>46121</v>
      </c>
      <c r="E12196" t="s">
        <v>5722</v>
      </c>
      <c r="F12196">
        <v>9</v>
      </c>
      <c r="G12196">
        <v>174</v>
      </c>
      <c r="H12196" t="str">
        <f>VLOOKUP(G12196,[1]OPERADORES!$A:$B,2,0)</f>
        <v>MIRIÃ LOBATO RODRIGUES</v>
      </c>
      <c r="I12196" t="s">
        <v>21</v>
      </c>
      <c r="J12196" t="s">
        <v>630</v>
      </c>
      <c r="K12196" t="s">
        <v>631</v>
      </c>
      <c r="L12196">
        <v>85345</v>
      </c>
      <c r="M12196" t="s">
        <v>5724</v>
      </c>
      <c r="O12196" t="s">
        <v>11</v>
      </c>
      <c r="P12196">
        <v>5403</v>
      </c>
      <c r="Q12196">
        <v>1</v>
      </c>
      <c r="R12196">
        <v>54.9</v>
      </c>
      <c r="S12196">
        <v>54.9</v>
      </c>
      <c r="T12196">
        <v>44.89</v>
      </c>
      <c r="U12196">
        <v>18.23</v>
      </c>
      <c r="V12196" t="str">
        <f>VLOOKUP(L12196,'[2]tabela de preços'!$A:$D,4,0)</f>
        <v>DÁVILA  INOVE</v>
      </c>
      <c r="W12196" t="str">
        <f>VLOOKUP(L12196,'[2]tabela de preços'!$A:$F,6,0)</f>
        <v>TINTA PAREDE</v>
      </c>
      <c r="X12196" t="str">
        <f>VLOOKUP(L12196,'[2]tabela de preços'!$A:$G,7,0)</f>
        <v>IMOBILIÁRIO</v>
      </c>
    </row>
    <row r="12197" spans="1:24" x14ac:dyDescent="0.3">
      <c r="A12197" t="s">
        <v>626</v>
      </c>
      <c r="B12197" t="s">
        <v>627</v>
      </c>
      <c r="C12197" t="s">
        <v>5721</v>
      </c>
      <c r="D12197" s="1">
        <v>46121</v>
      </c>
      <c r="E12197" t="s">
        <v>5722</v>
      </c>
      <c r="F12197">
        <v>9</v>
      </c>
      <c r="G12197">
        <v>174</v>
      </c>
      <c r="H12197" t="str">
        <f>VLOOKUP(G12197,[1]OPERADORES!$A:$B,2,0)</f>
        <v>MIRIÃ LOBATO RODRIGUES</v>
      </c>
      <c r="I12197" t="s">
        <v>21</v>
      </c>
      <c r="J12197" t="s">
        <v>630</v>
      </c>
      <c r="K12197" t="s">
        <v>631</v>
      </c>
      <c r="L12197">
        <v>85649</v>
      </c>
      <c r="M12197" t="s">
        <v>478</v>
      </c>
      <c r="O12197" t="s">
        <v>11</v>
      </c>
      <c r="P12197">
        <v>5403</v>
      </c>
      <c r="Q12197">
        <v>6</v>
      </c>
      <c r="R12197">
        <v>8.49</v>
      </c>
      <c r="S12197">
        <v>50.94</v>
      </c>
      <c r="T12197">
        <v>41.52</v>
      </c>
      <c r="U12197">
        <v>18.489999999999998</v>
      </c>
      <c r="V12197" t="str">
        <f>VLOOKUP(L12197,'[2]tabela de preços'!$A:$D,4,0)</f>
        <v>UNIPEGA</v>
      </c>
      <c r="W12197" t="str">
        <f>VLOOKUP(L12197,'[2]tabela de preços'!$A:$F,6,0)</f>
        <v xml:space="preserve">SPRAYS </v>
      </c>
      <c r="X12197" t="str">
        <f>VLOOKUP(L12197,'[2]tabela de preços'!$A:$G,7,0)</f>
        <v>AUTOMOTIVO</v>
      </c>
    </row>
    <row r="12198" spans="1:24" x14ac:dyDescent="0.3">
      <c r="A12198" t="s">
        <v>626</v>
      </c>
      <c r="B12198" t="s">
        <v>627</v>
      </c>
      <c r="C12198" t="s">
        <v>5725</v>
      </c>
      <c r="D12198" s="1">
        <v>46121</v>
      </c>
      <c r="E12198" t="s">
        <v>5726</v>
      </c>
      <c r="F12198">
        <v>9</v>
      </c>
      <c r="G12198">
        <v>174</v>
      </c>
      <c r="H12198" t="str">
        <f>VLOOKUP(G12198,[1]OPERADORES!$A:$B,2,0)</f>
        <v>MIRIÃ LOBATO RODRIGUES</v>
      </c>
      <c r="I12198" t="s">
        <v>21</v>
      </c>
      <c r="J12198" t="s">
        <v>630</v>
      </c>
      <c r="K12198" t="s">
        <v>631</v>
      </c>
      <c r="L12198">
        <v>84225</v>
      </c>
      <c r="M12198" t="s">
        <v>3661</v>
      </c>
      <c r="O12198" t="s">
        <v>11</v>
      </c>
      <c r="P12198">
        <v>5403</v>
      </c>
      <c r="Q12198">
        <v>4</v>
      </c>
      <c r="R12198">
        <v>78.72</v>
      </c>
      <c r="S12198">
        <v>314.88</v>
      </c>
      <c r="T12198">
        <v>239</v>
      </c>
      <c r="U12198">
        <v>24.1</v>
      </c>
      <c r="V12198" t="str">
        <f>VLOOKUP(L12198,'[2]tabela de preços'!$A:$D,4,0)</f>
        <v>BRASILUX</v>
      </c>
      <c r="W12198" t="str">
        <f>VLOOKUP(L12198,'[2]tabela de preços'!$A:$F,6,0)</f>
        <v>LINHA MOVELEIRA</v>
      </c>
      <c r="X12198" t="str">
        <f>VLOOKUP(L12198,'[2]tabela de preços'!$A:$G,7,0)</f>
        <v>MOVELEIRA</v>
      </c>
    </row>
    <row r="12199" spans="1:24" x14ac:dyDescent="0.3">
      <c r="A12199" t="s">
        <v>626</v>
      </c>
      <c r="B12199" t="s">
        <v>627</v>
      </c>
      <c r="C12199" t="s">
        <v>5727</v>
      </c>
      <c r="D12199" s="1">
        <v>46121</v>
      </c>
      <c r="E12199" t="s">
        <v>5728</v>
      </c>
      <c r="F12199">
        <v>9</v>
      </c>
      <c r="G12199">
        <v>174</v>
      </c>
      <c r="H12199" t="str">
        <f>VLOOKUP(G12199,[1]OPERADORES!$A:$B,2,0)</f>
        <v>MIRIÃ LOBATO RODRIGUES</v>
      </c>
      <c r="I12199" t="s">
        <v>21</v>
      </c>
      <c r="J12199" t="s">
        <v>630</v>
      </c>
      <c r="K12199" t="s">
        <v>631</v>
      </c>
      <c r="L12199">
        <v>23433</v>
      </c>
      <c r="M12199" t="s">
        <v>2029</v>
      </c>
      <c r="O12199" t="s">
        <v>11</v>
      </c>
      <c r="P12199">
        <v>5102</v>
      </c>
      <c r="Q12199">
        <v>4</v>
      </c>
      <c r="R12199">
        <v>153.11000000000001</v>
      </c>
      <c r="S12199">
        <v>612.44000000000005</v>
      </c>
      <c r="T12199">
        <v>464.84</v>
      </c>
      <c r="U12199">
        <v>24.1</v>
      </c>
      <c r="V12199" t="str">
        <f>VLOOKUP(L12199,'[2]tabela de preços'!$A:$D,4,0)</f>
        <v>3M</v>
      </c>
      <c r="W12199" t="str">
        <f>VLOOKUP(L12199,'[2]tabela de preços'!$A:$F,6,0)</f>
        <v xml:space="preserve">MASCARAMENTO </v>
      </c>
      <c r="X12199" t="str">
        <f>VLOOKUP(L12199,'[2]tabela de preços'!$A:$G,7,0)</f>
        <v>AUTOMOTIVO</v>
      </c>
    </row>
    <row r="12200" spans="1:24" x14ac:dyDescent="0.3">
      <c r="A12200" t="s">
        <v>626</v>
      </c>
      <c r="B12200" t="s">
        <v>627</v>
      </c>
      <c r="C12200" t="s">
        <v>5727</v>
      </c>
      <c r="D12200" s="1">
        <v>46121</v>
      </c>
      <c r="E12200" t="s">
        <v>5728</v>
      </c>
      <c r="F12200">
        <v>9</v>
      </c>
      <c r="G12200">
        <v>174</v>
      </c>
      <c r="H12200" t="str">
        <f>VLOOKUP(G12200,[1]OPERADORES!$A:$B,2,0)</f>
        <v>MIRIÃ LOBATO RODRIGUES</v>
      </c>
      <c r="I12200" t="s">
        <v>21</v>
      </c>
      <c r="J12200" t="s">
        <v>630</v>
      </c>
      <c r="K12200" t="s">
        <v>631</v>
      </c>
      <c r="L12200">
        <v>87234</v>
      </c>
      <c r="M12200" t="s">
        <v>5729</v>
      </c>
      <c r="O12200" t="s">
        <v>11</v>
      </c>
      <c r="P12200">
        <v>5102</v>
      </c>
      <c r="Q12200">
        <v>1</v>
      </c>
      <c r="R12200">
        <v>40.770000000000003</v>
      </c>
      <c r="S12200">
        <v>40.770000000000003</v>
      </c>
      <c r="T12200">
        <v>30.95</v>
      </c>
      <c r="U12200">
        <v>24.09</v>
      </c>
      <c r="V12200" t="str">
        <f>VLOOKUP(L12200,'[2]tabela de preços'!$A:$D,4,0)</f>
        <v>RHODOPAS</v>
      </c>
      <c r="W12200" t="str">
        <f>VLOOKUP(L12200,'[2]tabela de preços'!$A:$F,6,0)</f>
        <v>IMPERMEABILIZANTES</v>
      </c>
      <c r="X12200" t="str">
        <f>VLOOKUP(L12200,'[2]tabela de preços'!$A:$G,7,0)</f>
        <v>IMOBILIÁRIO</v>
      </c>
    </row>
    <row r="12201" spans="1:24" x14ac:dyDescent="0.3">
      <c r="A12201" t="s">
        <v>626</v>
      </c>
      <c r="B12201" t="s">
        <v>627</v>
      </c>
      <c r="C12201" t="s">
        <v>5992</v>
      </c>
      <c r="D12201" s="1">
        <v>46125</v>
      </c>
      <c r="F12201">
        <v>9</v>
      </c>
      <c r="G12201">
        <v>174</v>
      </c>
      <c r="H12201" t="str">
        <f>VLOOKUP(G12201,[1]OPERADORES!$A:$B,2,0)</f>
        <v>MIRIÃ LOBATO RODRIGUES</v>
      </c>
      <c r="I12201" t="s">
        <v>21</v>
      </c>
      <c r="J12201" t="s">
        <v>630</v>
      </c>
      <c r="K12201" t="s">
        <v>631</v>
      </c>
      <c r="L12201">
        <v>22188</v>
      </c>
      <c r="M12201" t="s">
        <v>78</v>
      </c>
      <c r="N12201" t="s">
        <v>5993</v>
      </c>
      <c r="O12201" t="s">
        <v>11</v>
      </c>
      <c r="P12201">
        <v>1202</v>
      </c>
      <c r="Q12201">
        <v>-72</v>
      </c>
      <c r="R12201">
        <v>13.84</v>
      </c>
      <c r="S12201">
        <v>-996.48</v>
      </c>
      <c r="T12201">
        <v>-784.08</v>
      </c>
      <c r="U12201">
        <v>21.32</v>
      </c>
      <c r="V12201" t="str">
        <f>VLOOKUP(L12201,'[2]tabela de preços'!$A:$D,4,0)</f>
        <v>3M</v>
      </c>
      <c r="W12201" t="str">
        <f>VLOOKUP(L12201,'[2]tabela de preços'!$A:$F,6,0)</f>
        <v>FITA AUTOMOTIVA</v>
      </c>
      <c r="X12201" t="str">
        <f>VLOOKUP(L12201,'[2]tabela de preços'!$A:$G,7,0)</f>
        <v>AUTOMOTIVO</v>
      </c>
    </row>
    <row r="12202" spans="1:24" x14ac:dyDescent="0.3">
      <c r="A12202" t="s">
        <v>626</v>
      </c>
      <c r="B12202" t="s">
        <v>627</v>
      </c>
      <c r="C12202" t="s">
        <v>5994</v>
      </c>
      <c r="D12202" s="1">
        <v>46125</v>
      </c>
      <c r="E12202" t="s">
        <v>5995</v>
      </c>
      <c r="F12202">
        <v>9</v>
      </c>
      <c r="G12202">
        <v>174</v>
      </c>
      <c r="H12202" t="str">
        <f>VLOOKUP(G12202,[1]OPERADORES!$A:$B,2,0)</f>
        <v>MIRIÃ LOBATO RODRIGUES</v>
      </c>
      <c r="I12202" t="s">
        <v>21</v>
      </c>
      <c r="J12202" t="s">
        <v>630</v>
      </c>
      <c r="K12202" t="s">
        <v>631</v>
      </c>
      <c r="L12202">
        <v>23110</v>
      </c>
      <c r="M12202" t="s">
        <v>409</v>
      </c>
      <c r="O12202" t="s">
        <v>11</v>
      </c>
      <c r="P12202">
        <v>5102</v>
      </c>
      <c r="Q12202">
        <v>200</v>
      </c>
      <c r="R12202">
        <v>2.35</v>
      </c>
      <c r="S12202">
        <v>470</v>
      </c>
      <c r="T12202">
        <v>370</v>
      </c>
      <c r="U12202">
        <v>21.28</v>
      </c>
      <c r="V12202" t="str">
        <f>VLOOKUP(L12202,'[2]tabela de preços'!$A:$D,4,0)</f>
        <v>3M</v>
      </c>
      <c r="W12202" t="str">
        <f>VLOOKUP(L12202,'[2]tabela de preços'!$A:$F,6,0)</f>
        <v xml:space="preserve">DISCOS / LIXAS / ABRASIVOS </v>
      </c>
      <c r="X12202" t="str">
        <f>VLOOKUP(L12202,'[2]tabela de preços'!$A:$G,7,0)</f>
        <v>AUTOMOTIVO</v>
      </c>
    </row>
    <row r="12203" spans="1:24" x14ac:dyDescent="0.3">
      <c r="A12203" t="s">
        <v>626</v>
      </c>
      <c r="B12203" t="s">
        <v>627</v>
      </c>
      <c r="C12203" t="s">
        <v>5994</v>
      </c>
      <c r="D12203" s="1">
        <v>46125</v>
      </c>
      <c r="E12203" t="s">
        <v>5995</v>
      </c>
      <c r="F12203">
        <v>9</v>
      </c>
      <c r="G12203">
        <v>174</v>
      </c>
      <c r="H12203" t="str">
        <f>VLOOKUP(G12203,[1]OPERADORES!$A:$B,2,0)</f>
        <v>MIRIÃ LOBATO RODRIGUES</v>
      </c>
      <c r="I12203" t="s">
        <v>21</v>
      </c>
      <c r="J12203" t="s">
        <v>630</v>
      </c>
      <c r="K12203" t="s">
        <v>631</v>
      </c>
      <c r="L12203">
        <v>23105</v>
      </c>
      <c r="M12203" t="s">
        <v>402</v>
      </c>
      <c r="O12203" t="s">
        <v>11</v>
      </c>
      <c r="P12203">
        <v>5102</v>
      </c>
      <c r="Q12203">
        <v>200</v>
      </c>
      <c r="R12203">
        <v>2.35</v>
      </c>
      <c r="S12203">
        <v>470</v>
      </c>
      <c r="T12203">
        <v>384</v>
      </c>
      <c r="U12203">
        <v>18.3</v>
      </c>
      <c r="V12203" t="str">
        <f>VLOOKUP(L12203,'[2]tabela de preços'!$A:$D,4,0)</f>
        <v>3M</v>
      </c>
      <c r="W12203" t="str">
        <f>VLOOKUP(L12203,'[2]tabela de preços'!$A:$F,6,0)</f>
        <v xml:space="preserve">DISCOS / LIXAS / ABRASIVOS </v>
      </c>
      <c r="X12203" t="str">
        <f>VLOOKUP(L12203,'[2]tabela de preços'!$A:$G,7,0)</f>
        <v>AUTOMOTIVO</v>
      </c>
    </row>
    <row r="12204" spans="1:24" x14ac:dyDescent="0.3">
      <c r="A12204" t="s">
        <v>626</v>
      </c>
      <c r="B12204" t="s">
        <v>627</v>
      </c>
      <c r="C12204" t="s">
        <v>5994</v>
      </c>
      <c r="D12204" s="1">
        <v>46125</v>
      </c>
      <c r="E12204" t="s">
        <v>5995</v>
      </c>
      <c r="F12204">
        <v>9</v>
      </c>
      <c r="G12204">
        <v>174</v>
      </c>
      <c r="H12204" t="str">
        <f>VLOOKUP(G12204,[1]OPERADORES!$A:$B,2,0)</f>
        <v>MIRIÃ LOBATO RODRIGUES</v>
      </c>
      <c r="I12204" t="s">
        <v>21</v>
      </c>
      <c r="J12204" t="s">
        <v>630</v>
      </c>
      <c r="K12204" t="s">
        <v>631</v>
      </c>
      <c r="L12204">
        <v>23106</v>
      </c>
      <c r="M12204" t="s">
        <v>403</v>
      </c>
      <c r="O12204" t="s">
        <v>11</v>
      </c>
      <c r="P12204">
        <v>5102</v>
      </c>
      <c r="Q12204">
        <v>200</v>
      </c>
      <c r="R12204">
        <v>2.35</v>
      </c>
      <c r="S12204">
        <v>470</v>
      </c>
      <c r="T12204">
        <v>384</v>
      </c>
      <c r="U12204">
        <v>18.3</v>
      </c>
      <c r="V12204" t="str">
        <f>VLOOKUP(L12204,'[2]tabela de preços'!$A:$D,4,0)</f>
        <v>3M</v>
      </c>
      <c r="W12204" t="str">
        <f>VLOOKUP(L12204,'[2]tabela de preços'!$A:$F,6,0)</f>
        <v xml:space="preserve">DISCOS / LIXAS / ABRASIVOS </v>
      </c>
      <c r="X12204" t="str">
        <f>VLOOKUP(L12204,'[2]tabela de preços'!$A:$G,7,0)</f>
        <v>AUTOMOTIVO</v>
      </c>
    </row>
    <row r="12205" spans="1:24" x14ac:dyDescent="0.3">
      <c r="A12205" t="s">
        <v>626</v>
      </c>
      <c r="B12205" t="s">
        <v>627</v>
      </c>
      <c r="C12205" t="s">
        <v>5994</v>
      </c>
      <c r="D12205" s="1">
        <v>46125</v>
      </c>
      <c r="E12205" t="s">
        <v>5995</v>
      </c>
      <c r="F12205">
        <v>9</v>
      </c>
      <c r="G12205">
        <v>174</v>
      </c>
      <c r="H12205" t="str">
        <f>VLOOKUP(G12205,[1]OPERADORES!$A:$B,2,0)</f>
        <v>MIRIÃ LOBATO RODRIGUES</v>
      </c>
      <c r="I12205" t="s">
        <v>21</v>
      </c>
      <c r="J12205" t="s">
        <v>630</v>
      </c>
      <c r="K12205" t="s">
        <v>631</v>
      </c>
      <c r="L12205">
        <v>23107</v>
      </c>
      <c r="M12205" t="s">
        <v>247</v>
      </c>
      <c r="O12205" t="s">
        <v>11</v>
      </c>
      <c r="P12205">
        <v>5102</v>
      </c>
      <c r="Q12205">
        <v>200</v>
      </c>
      <c r="R12205">
        <v>2.35</v>
      </c>
      <c r="S12205">
        <v>470</v>
      </c>
      <c r="T12205">
        <v>370</v>
      </c>
      <c r="U12205">
        <v>21.28</v>
      </c>
      <c r="V12205" t="str">
        <f>VLOOKUP(L12205,'[2]tabela de preços'!$A:$D,4,0)</f>
        <v>3M</v>
      </c>
      <c r="W12205" t="str">
        <f>VLOOKUP(L12205,'[2]tabela de preços'!$A:$F,6,0)</f>
        <v xml:space="preserve">DISCOS / LIXAS / ABRASIVOS </v>
      </c>
      <c r="X12205" t="str">
        <f>VLOOKUP(L12205,'[2]tabela de preços'!$A:$G,7,0)</f>
        <v>AUTOMOTIVO</v>
      </c>
    </row>
    <row r="12206" spans="1:24" x14ac:dyDescent="0.3">
      <c r="A12206" t="s">
        <v>626</v>
      </c>
      <c r="B12206" t="s">
        <v>627</v>
      </c>
      <c r="C12206" t="s">
        <v>5994</v>
      </c>
      <c r="D12206" s="1">
        <v>46125</v>
      </c>
      <c r="E12206" t="s">
        <v>5995</v>
      </c>
      <c r="F12206">
        <v>9</v>
      </c>
      <c r="G12206">
        <v>174</v>
      </c>
      <c r="H12206" t="str">
        <f>VLOOKUP(G12206,[1]OPERADORES!$A:$B,2,0)</f>
        <v>MIRIÃ LOBATO RODRIGUES</v>
      </c>
      <c r="I12206" t="s">
        <v>21</v>
      </c>
      <c r="J12206" t="s">
        <v>630</v>
      </c>
      <c r="K12206" t="s">
        <v>631</v>
      </c>
      <c r="L12206">
        <v>23108</v>
      </c>
      <c r="M12206" t="s">
        <v>248</v>
      </c>
      <c r="O12206" t="s">
        <v>11</v>
      </c>
      <c r="P12206">
        <v>5102</v>
      </c>
      <c r="Q12206">
        <v>200</v>
      </c>
      <c r="R12206">
        <v>2.35</v>
      </c>
      <c r="S12206">
        <v>470</v>
      </c>
      <c r="T12206">
        <v>370</v>
      </c>
      <c r="U12206">
        <v>21.28</v>
      </c>
      <c r="V12206" t="str">
        <f>VLOOKUP(L12206,'[2]tabela de preços'!$A:$D,4,0)</f>
        <v>3M</v>
      </c>
      <c r="W12206" t="str">
        <f>VLOOKUP(L12206,'[2]tabela de preços'!$A:$F,6,0)</f>
        <v xml:space="preserve">DISCOS / LIXAS / ABRASIVOS </v>
      </c>
      <c r="X12206" t="str">
        <f>VLOOKUP(L12206,'[2]tabela de preços'!$A:$G,7,0)</f>
        <v>AUTOMOTIVO</v>
      </c>
    </row>
    <row r="12207" spans="1:24" x14ac:dyDescent="0.3">
      <c r="A12207" t="s">
        <v>626</v>
      </c>
      <c r="B12207" t="s">
        <v>627</v>
      </c>
      <c r="C12207" t="s">
        <v>5994</v>
      </c>
      <c r="D12207" s="1">
        <v>46125</v>
      </c>
      <c r="E12207" t="s">
        <v>5995</v>
      </c>
      <c r="F12207">
        <v>9</v>
      </c>
      <c r="G12207">
        <v>174</v>
      </c>
      <c r="H12207" t="str">
        <f>VLOOKUP(G12207,[1]OPERADORES!$A:$B,2,0)</f>
        <v>MIRIÃ LOBATO RODRIGUES</v>
      </c>
      <c r="I12207" t="s">
        <v>21</v>
      </c>
      <c r="J12207" t="s">
        <v>630</v>
      </c>
      <c r="K12207" t="s">
        <v>631</v>
      </c>
      <c r="L12207">
        <v>13</v>
      </c>
      <c r="M12207" t="s">
        <v>5260</v>
      </c>
      <c r="O12207" t="s">
        <v>11</v>
      </c>
      <c r="P12207">
        <v>5102</v>
      </c>
      <c r="Q12207">
        <v>100</v>
      </c>
      <c r="R12207">
        <v>5.69</v>
      </c>
      <c r="S12207">
        <v>569</v>
      </c>
      <c r="T12207">
        <v>416</v>
      </c>
      <c r="U12207">
        <v>26.89</v>
      </c>
      <c r="V12207" t="str">
        <f>VLOOKUP(L12207,'[2]tabela de preços'!$A:$D,4,0)</f>
        <v>3M</v>
      </c>
      <c r="W12207" t="str">
        <f>VLOOKUP(L12207,'[2]tabela de preços'!$A:$F,6,0)</f>
        <v>LIXA DÁGUA</v>
      </c>
      <c r="X12207" t="str">
        <f>VLOOKUP(L12207,'[2]tabela de preços'!$A:$G,7,0)</f>
        <v>AUTOMOTIVO</v>
      </c>
    </row>
    <row r="12208" spans="1:24" x14ac:dyDescent="0.3">
      <c r="A12208" t="s">
        <v>626</v>
      </c>
      <c r="B12208" t="s">
        <v>627</v>
      </c>
      <c r="C12208" t="s">
        <v>5994</v>
      </c>
      <c r="D12208" s="1">
        <v>46125</v>
      </c>
      <c r="E12208" t="s">
        <v>5995</v>
      </c>
      <c r="F12208">
        <v>9</v>
      </c>
      <c r="G12208">
        <v>174</v>
      </c>
      <c r="H12208" t="str">
        <f>VLOOKUP(G12208,[1]OPERADORES!$A:$B,2,0)</f>
        <v>MIRIÃ LOBATO RODRIGUES</v>
      </c>
      <c r="I12208" t="s">
        <v>21</v>
      </c>
      <c r="J12208" t="s">
        <v>630</v>
      </c>
      <c r="K12208" t="s">
        <v>631</v>
      </c>
      <c r="L12208">
        <v>15</v>
      </c>
      <c r="M12208" t="s">
        <v>5333</v>
      </c>
      <c r="O12208" t="s">
        <v>11</v>
      </c>
      <c r="P12208">
        <v>5102</v>
      </c>
      <c r="Q12208">
        <v>100</v>
      </c>
      <c r="R12208">
        <v>5.69</v>
      </c>
      <c r="S12208">
        <v>569</v>
      </c>
      <c r="T12208">
        <v>416</v>
      </c>
      <c r="U12208">
        <v>26.89</v>
      </c>
      <c r="V12208" t="str">
        <f>VLOOKUP(L12208,'[2]tabela de preços'!$A:$D,4,0)</f>
        <v>3M</v>
      </c>
      <c r="W12208" t="str">
        <f>VLOOKUP(L12208,'[2]tabela de preços'!$A:$F,6,0)</f>
        <v>LIXA DÁGUA</v>
      </c>
      <c r="X12208" t="str">
        <f>VLOOKUP(L12208,'[2]tabela de preços'!$A:$G,7,0)</f>
        <v>AUTOMOTIVO</v>
      </c>
    </row>
    <row r="12209" spans="1:24" x14ac:dyDescent="0.3">
      <c r="A12209" t="s">
        <v>626</v>
      </c>
      <c r="B12209" t="s">
        <v>627</v>
      </c>
      <c r="C12209" t="s">
        <v>5994</v>
      </c>
      <c r="D12209" s="1">
        <v>46125</v>
      </c>
      <c r="E12209" t="s">
        <v>5995</v>
      </c>
      <c r="F12209">
        <v>9</v>
      </c>
      <c r="G12209">
        <v>174</v>
      </c>
      <c r="H12209" t="str">
        <f>VLOOKUP(G12209,[1]OPERADORES!$A:$B,2,0)</f>
        <v>MIRIÃ LOBATO RODRIGUES</v>
      </c>
      <c r="I12209" t="s">
        <v>21</v>
      </c>
      <c r="J12209" t="s">
        <v>630</v>
      </c>
      <c r="K12209" t="s">
        <v>631</v>
      </c>
      <c r="L12209">
        <v>16</v>
      </c>
      <c r="M12209" t="s">
        <v>5334</v>
      </c>
      <c r="O12209" t="s">
        <v>11</v>
      </c>
      <c r="P12209">
        <v>5102</v>
      </c>
      <c r="Q12209">
        <v>50</v>
      </c>
      <c r="R12209">
        <v>3.41</v>
      </c>
      <c r="S12209">
        <v>170.5</v>
      </c>
      <c r="T12209">
        <v>110</v>
      </c>
      <c r="U12209">
        <v>35.479999999999997</v>
      </c>
      <c r="V12209" t="str">
        <f>VLOOKUP(L12209,'[2]tabela de preços'!$A:$D,4,0)</f>
        <v>3M</v>
      </c>
      <c r="W12209" t="str">
        <f>VLOOKUP(L12209,'[2]tabela de preços'!$A:$F,6,0)</f>
        <v>LIXA DÁGUA</v>
      </c>
      <c r="X12209" t="str">
        <f>VLOOKUP(L12209,'[2]tabela de preços'!$A:$G,7,0)</f>
        <v>AUTOMOTIVO</v>
      </c>
    </row>
    <row r="12210" spans="1:24" x14ac:dyDescent="0.3">
      <c r="A12210" t="s">
        <v>626</v>
      </c>
      <c r="B12210" t="s">
        <v>627</v>
      </c>
      <c r="C12210" t="s">
        <v>5994</v>
      </c>
      <c r="D12210" s="1">
        <v>46125</v>
      </c>
      <c r="E12210" t="s">
        <v>5995</v>
      </c>
      <c r="F12210">
        <v>9</v>
      </c>
      <c r="G12210">
        <v>174</v>
      </c>
      <c r="H12210" t="str">
        <f>VLOOKUP(G12210,[1]OPERADORES!$A:$B,2,0)</f>
        <v>MIRIÃ LOBATO RODRIGUES</v>
      </c>
      <c r="I12210" t="s">
        <v>21</v>
      </c>
      <c r="J12210" t="s">
        <v>630</v>
      </c>
      <c r="K12210" t="s">
        <v>631</v>
      </c>
      <c r="L12210">
        <v>60</v>
      </c>
      <c r="M12210" t="s">
        <v>2484</v>
      </c>
      <c r="O12210" t="s">
        <v>11</v>
      </c>
      <c r="P12210">
        <v>5102</v>
      </c>
      <c r="Q12210">
        <v>200</v>
      </c>
      <c r="R12210">
        <v>1.53</v>
      </c>
      <c r="S12210">
        <v>306</v>
      </c>
      <c r="T12210">
        <v>198</v>
      </c>
      <c r="U12210">
        <v>35.29</v>
      </c>
      <c r="V12210" t="str">
        <f>VLOOKUP(L12210,'[2]tabela de preços'!$A:$D,4,0)</f>
        <v>3M</v>
      </c>
      <c r="W12210" t="str">
        <f>VLOOKUP(L12210,'[2]tabela de preços'!$A:$F,6,0)</f>
        <v>LIXA DÁGUA</v>
      </c>
      <c r="X12210" t="str">
        <f>VLOOKUP(L12210,'[2]tabela de preços'!$A:$G,7,0)</f>
        <v>AUTOMOTIVO</v>
      </c>
    </row>
    <row r="12211" spans="1:24" x14ac:dyDescent="0.3">
      <c r="A12211" t="s">
        <v>626</v>
      </c>
      <c r="B12211" t="s">
        <v>627</v>
      </c>
      <c r="C12211" t="s">
        <v>5994</v>
      </c>
      <c r="D12211" s="1">
        <v>46125</v>
      </c>
      <c r="E12211" t="s">
        <v>5995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630</v>
      </c>
      <c r="K12211" t="s">
        <v>631</v>
      </c>
      <c r="L12211">
        <v>61</v>
      </c>
      <c r="M12211" t="s">
        <v>2485</v>
      </c>
      <c r="O12211" t="s">
        <v>11</v>
      </c>
      <c r="P12211">
        <v>5102</v>
      </c>
      <c r="Q12211">
        <v>200</v>
      </c>
      <c r="R12211">
        <v>1.53</v>
      </c>
      <c r="S12211">
        <v>306</v>
      </c>
      <c r="T12211">
        <v>198</v>
      </c>
      <c r="U12211">
        <v>35.29</v>
      </c>
      <c r="V12211" t="str">
        <f>VLOOKUP(L12211,'[2]tabela de preços'!$A:$D,4,0)</f>
        <v>3M</v>
      </c>
      <c r="W12211" t="str">
        <f>VLOOKUP(L12211,'[2]tabela de preços'!$A:$F,6,0)</f>
        <v>LIXA DÁGUA</v>
      </c>
      <c r="X12211" t="str">
        <f>VLOOKUP(L12211,'[2]tabela de preços'!$A:$G,7,0)</f>
        <v>AUTOMOTIVO</v>
      </c>
    </row>
    <row r="12212" spans="1:24" x14ac:dyDescent="0.3">
      <c r="A12212" t="s">
        <v>626</v>
      </c>
      <c r="B12212" t="s">
        <v>627</v>
      </c>
      <c r="C12212" t="s">
        <v>5994</v>
      </c>
      <c r="D12212" s="1">
        <v>46125</v>
      </c>
      <c r="E12212" t="s">
        <v>5995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630</v>
      </c>
      <c r="K12212" t="s">
        <v>631</v>
      </c>
      <c r="L12212">
        <v>54</v>
      </c>
      <c r="M12212" t="s">
        <v>2486</v>
      </c>
      <c r="O12212" t="s">
        <v>11</v>
      </c>
      <c r="P12212">
        <v>5102</v>
      </c>
      <c r="Q12212">
        <v>100</v>
      </c>
      <c r="R12212">
        <v>1.53</v>
      </c>
      <c r="S12212">
        <v>153</v>
      </c>
      <c r="T12212">
        <v>99</v>
      </c>
      <c r="U12212">
        <v>35.29</v>
      </c>
      <c r="V12212" t="str">
        <f>VLOOKUP(L12212,'[2]tabela de preços'!$A:$D,4,0)</f>
        <v>3M</v>
      </c>
      <c r="W12212" t="str">
        <f>VLOOKUP(L12212,'[2]tabela de preços'!$A:$F,6,0)</f>
        <v>LIXA DÁGUA</v>
      </c>
      <c r="X12212" t="str">
        <f>VLOOKUP(L12212,'[2]tabela de preços'!$A:$G,7,0)</f>
        <v>AUTOMOTIVO</v>
      </c>
    </row>
    <row r="12213" spans="1:24" x14ac:dyDescent="0.3">
      <c r="A12213" t="s">
        <v>626</v>
      </c>
      <c r="B12213" t="s">
        <v>627</v>
      </c>
      <c r="C12213" t="s">
        <v>5996</v>
      </c>
      <c r="D12213" s="1">
        <v>46125</v>
      </c>
      <c r="E12213" t="s">
        <v>5997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630</v>
      </c>
      <c r="K12213" t="s">
        <v>631</v>
      </c>
      <c r="L12213">
        <v>22063</v>
      </c>
      <c r="M12213" t="s">
        <v>5717</v>
      </c>
      <c r="O12213" t="s">
        <v>11</v>
      </c>
      <c r="P12213">
        <v>5102</v>
      </c>
      <c r="Q12213">
        <v>75</v>
      </c>
      <c r="R12213">
        <v>13.87</v>
      </c>
      <c r="S12213" s="2">
        <v>1040.25</v>
      </c>
      <c r="T12213">
        <v>671.25</v>
      </c>
      <c r="U12213">
        <v>35.47</v>
      </c>
      <c r="V12213" t="str">
        <f>VLOOKUP(L12213,'[2]tabela de preços'!$A:$D,4,0)</f>
        <v>3M</v>
      </c>
      <c r="W12213" t="str">
        <f>VLOOKUP(L12213,'[2]tabela de preços'!$A:$F,6,0)</f>
        <v xml:space="preserve">DISCOS / LIXAS / ABRASIVOS </v>
      </c>
      <c r="X12213" t="str">
        <f>VLOOKUP(L12213,'[2]tabela de preços'!$A:$G,7,0)</f>
        <v>AUTOMOTIVO</v>
      </c>
    </row>
    <row r="12214" spans="1:24" x14ac:dyDescent="0.3">
      <c r="A12214" t="s">
        <v>626</v>
      </c>
      <c r="B12214" t="s">
        <v>627</v>
      </c>
      <c r="C12214" t="s">
        <v>5996</v>
      </c>
      <c r="D12214" s="1">
        <v>46125</v>
      </c>
      <c r="E12214" t="s">
        <v>5997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630</v>
      </c>
      <c r="K12214" t="s">
        <v>631</v>
      </c>
      <c r="L12214">
        <v>22064</v>
      </c>
      <c r="M12214" t="s">
        <v>5998</v>
      </c>
      <c r="O12214" t="s">
        <v>11</v>
      </c>
      <c r="P12214">
        <v>5102</v>
      </c>
      <c r="Q12214">
        <v>75</v>
      </c>
      <c r="R12214">
        <v>14.84</v>
      </c>
      <c r="S12214" s="2">
        <v>1113</v>
      </c>
      <c r="T12214">
        <v>717.75</v>
      </c>
      <c r="U12214">
        <v>35.51</v>
      </c>
      <c r="V12214" t="str">
        <f>VLOOKUP(L12214,'[2]tabela de preços'!$A:$D,4,0)</f>
        <v>3M</v>
      </c>
      <c r="W12214" t="str">
        <f>VLOOKUP(L12214,'[2]tabela de preços'!$A:$F,6,0)</f>
        <v xml:space="preserve">DISCOS / LIXAS / ABRASIVOS </v>
      </c>
      <c r="X12214" t="str">
        <f>VLOOKUP(L12214,'[2]tabela de preços'!$A:$G,7,0)</f>
        <v>AUTOMOTIVO</v>
      </c>
    </row>
    <row r="12215" spans="1:24" x14ac:dyDescent="0.3">
      <c r="A12215" t="s">
        <v>626</v>
      </c>
      <c r="B12215" t="s">
        <v>627</v>
      </c>
      <c r="C12215" t="s">
        <v>5996</v>
      </c>
      <c r="D12215" s="1">
        <v>46125</v>
      </c>
      <c r="E12215" t="s">
        <v>5997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630</v>
      </c>
      <c r="K12215" t="s">
        <v>631</v>
      </c>
      <c r="L12215">
        <v>86938</v>
      </c>
      <c r="M12215" t="s">
        <v>5999</v>
      </c>
      <c r="O12215" t="s">
        <v>11</v>
      </c>
      <c r="P12215">
        <v>5102</v>
      </c>
      <c r="Q12215">
        <v>5</v>
      </c>
      <c r="R12215">
        <v>14.9</v>
      </c>
      <c r="S12215">
        <v>74.5</v>
      </c>
      <c r="T12215">
        <v>48.05</v>
      </c>
      <c r="U12215">
        <v>35.5</v>
      </c>
      <c r="V12215" t="str">
        <f>VLOOKUP(L12215,'[2]tabela de preços'!$A:$D,4,0)</f>
        <v>3M</v>
      </c>
      <c r="W12215" t="str">
        <f>VLOOKUP(L12215,'[2]tabela de preços'!$A:$F,6,0)</f>
        <v xml:space="preserve">OUTROS DISCOS </v>
      </c>
      <c r="X12215" t="str">
        <f>VLOOKUP(L12215,'[2]tabela de preços'!$A:$G,7,0)</f>
        <v>AUTOMOTIVO</v>
      </c>
    </row>
    <row r="12216" spans="1:24" x14ac:dyDescent="0.3">
      <c r="A12216" t="s">
        <v>626</v>
      </c>
      <c r="B12216" t="s">
        <v>627</v>
      </c>
      <c r="C12216" t="s">
        <v>5996</v>
      </c>
      <c r="D12216" s="1">
        <v>46125</v>
      </c>
      <c r="E12216" t="s">
        <v>5997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630</v>
      </c>
      <c r="K12216" t="s">
        <v>631</v>
      </c>
      <c r="L12216">
        <v>23100</v>
      </c>
      <c r="M12216" t="s">
        <v>99</v>
      </c>
      <c r="O12216" t="s">
        <v>11</v>
      </c>
      <c r="P12216">
        <v>5102</v>
      </c>
      <c r="Q12216">
        <v>200</v>
      </c>
      <c r="R12216">
        <v>2.35</v>
      </c>
      <c r="S12216">
        <v>470</v>
      </c>
      <c r="T12216">
        <v>338</v>
      </c>
      <c r="U12216">
        <v>28.09</v>
      </c>
      <c r="V12216" t="str">
        <f>VLOOKUP(L12216,'[2]tabela de preços'!$A:$D,4,0)</f>
        <v>3M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626</v>
      </c>
      <c r="B12217" t="s">
        <v>627</v>
      </c>
      <c r="C12217" t="s">
        <v>5996</v>
      </c>
      <c r="D12217" s="1">
        <v>46125</v>
      </c>
      <c r="E12217" t="s">
        <v>5997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630</v>
      </c>
      <c r="K12217" t="s">
        <v>631</v>
      </c>
      <c r="L12217">
        <v>23096</v>
      </c>
      <c r="M12217" t="s">
        <v>656</v>
      </c>
      <c r="O12217" t="s">
        <v>411</v>
      </c>
      <c r="P12217">
        <v>5102</v>
      </c>
      <c r="Q12217">
        <v>200</v>
      </c>
      <c r="R12217">
        <v>2.35</v>
      </c>
      <c r="S12217">
        <v>470</v>
      </c>
      <c r="T12217">
        <v>338</v>
      </c>
      <c r="U12217">
        <v>28.09</v>
      </c>
      <c r="V12217" t="str">
        <f>VLOOKUP(L12217,'[2]tabela de preços'!$A:$D,4,0)</f>
        <v>3M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626</v>
      </c>
      <c r="B12218" t="s">
        <v>627</v>
      </c>
      <c r="C12218" t="s">
        <v>6000</v>
      </c>
      <c r="D12218" s="1">
        <v>46125</v>
      </c>
      <c r="E12218" t="s">
        <v>6001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630</v>
      </c>
      <c r="K12218" t="s">
        <v>631</v>
      </c>
      <c r="L12218">
        <v>23110</v>
      </c>
      <c r="M12218" t="s">
        <v>409</v>
      </c>
      <c r="O12218" t="s">
        <v>11</v>
      </c>
      <c r="P12218">
        <v>5102</v>
      </c>
      <c r="Q12218">
        <v>200</v>
      </c>
      <c r="R12218">
        <v>2.35</v>
      </c>
      <c r="S12218">
        <v>470</v>
      </c>
      <c r="T12218">
        <v>370</v>
      </c>
      <c r="U12218">
        <v>21.28</v>
      </c>
      <c r="V12218" t="str">
        <f>VLOOKUP(L12218,'[2]tabela de preços'!$A:$D,4,0)</f>
        <v>3M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626</v>
      </c>
      <c r="B12219" t="s">
        <v>627</v>
      </c>
      <c r="C12219" t="s">
        <v>6000</v>
      </c>
      <c r="D12219" s="1">
        <v>46125</v>
      </c>
      <c r="E12219" t="s">
        <v>6001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630</v>
      </c>
      <c r="K12219" t="s">
        <v>631</v>
      </c>
      <c r="L12219">
        <v>23107</v>
      </c>
      <c r="M12219" t="s">
        <v>247</v>
      </c>
      <c r="O12219" t="s">
        <v>11</v>
      </c>
      <c r="P12219">
        <v>5102</v>
      </c>
      <c r="Q12219">
        <v>200</v>
      </c>
      <c r="R12219">
        <v>2.35</v>
      </c>
      <c r="S12219">
        <v>470</v>
      </c>
      <c r="T12219">
        <v>370</v>
      </c>
      <c r="U12219">
        <v>21.28</v>
      </c>
      <c r="V12219" t="str">
        <f>VLOOKUP(L12219,'[2]tabela de preços'!$A:$D,4,0)</f>
        <v>3M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626</v>
      </c>
      <c r="B12220" t="s">
        <v>627</v>
      </c>
      <c r="C12220" t="s">
        <v>6000</v>
      </c>
      <c r="D12220" s="1">
        <v>46125</v>
      </c>
      <c r="E12220" t="s">
        <v>6001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630</v>
      </c>
      <c r="K12220" t="s">
        <v>631</v>
      </c>
      <c r="L12220">
        <v>86938</v>
      </c>
      <c r="M12220" t="s">
        <v>5999</v>
      </c>
      <c r="O12220" t="s">
        <v>11</v>
      </c>
      <c r="P12220">
        <v>5102</v>
      </c>
      <c r="Q12220">
        <v>5</v>
      </c>
      <c r="R12220">
        <v>14.9</v>
      </c>
      <c r="S12220">
        <v>74.5</v>
      </c>
      <c r="T12220">
        <v>48.05</v>
      </c>
      <c r="U12220">
        <v>35.5</v>
      </c>
      <c r="V12220" t="str">
        <f>VLOOKUP(L12220,'[2]tabela de preços'!$A:$D,4,0)</f>
        <v>3M</v>
      </c>
      <c r="W12220" t="str">
        <f>VLOOKUP(L12220,'[2]tabela de preços'!$A:$F,6,0)</f>
        <v xml:space="preserve">OUTROS DISCOS </v>
      </c>
      <c r="X12220" t="str">
        <f>VLOOKUP(L12220,'[2]tabela de preços'!$A:$G,7,0)</f>
        <v>AUTOMOTIVO</v>
      </c>
    </row>
    <row r="12221" spans="1:24" x14ac:dyDescent="0.3">
      <c r="A12221" t="s">
        <v>626</v>
      </c>
      <c r="B12221" t="s">
        <v>627</v>
      </c>
      <c r="C12221" t="s">
        <v>6000</v>
      </c>
      <c r="D12221" s="1">
        <v>46125</v>
      </c>
      <c r="E12221" t="s">
        <v>6001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630</v>
      </c>
      <c r="K12221" t="s">
        <v>631</v>
      </c>
      <c r="L12221">
        <v>22055</v>
      </c>
      <c r="M12221" t="s">
        <v>5718</v>
      </c>
      <c r="O12221" t="s">
        <v>11</v>
      </c>
      <c r="P12221">
        <v>5102</v>
      </c>
      <c r="Q12221">
        <v>75</v>
      </c>
      <c r="R12221">
        <v>7.64</v>
      </c>
      <c r="S12221">
        <v>573</v>
      </c>
      <c r="T12221">
        <v>369.75</v>
      </c>
      <c r="U12221">
        <v>35.47</v>
      </c>
      <c r="V12221" t="str">
        <f>VLOOKUP(L12221,'[2]tabela de preços'!$A:$D,4,0)</f>
        <v>3M</v>
      </c>
      <c r="W12221" t="str">
        <f>VLOOKUP(L12221,'[2]tabela de preços'!$A:$F,6,0)</f>
        <v xml:space="preserve">DISCO ROLOC </v>
      </c>
      <c r="X12221" t="str">
        <f>VLOOKUP(L12221,'[2]tabela de preços'!$A:$G,7,0)</f>
        <v>AUTOMOTIVO</v>
      </c>
    </row>
    <row r="12222" spans="1:24" x14ac:dyDescent="0.3">
      <c r="A12222" t="s">
        <v>626</v>
      </c>
      <c r="B12222" t="s">
        <v>627</v>
      </c>
      <c r="C12222" t="s">
        <v>6000</v>
      </c>
      <c r="D12222" s="1">
        <v>46125</v>
      </c>
      <c r="E12222" t="s">
        <v>6001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630</v>
      </c>
      <c r="K12222" t="s">
        <v>631</v>
      </c>
      <c r="L12222">
        <v>22056</v>
      </c>
      <c r="M12222" t="s">
        <v>5720</v>
      </c>
      <c r="O12222" t="s">
        <v>11</v>
      </c>
      <c r="P12222">
        <v>5102</v>
      </c>
      <c r="Q12222">
        <v>75</v>
      </c>
      <c r="R12222">
        <v>7.67</v>
      </c>
      <c r="S12222">
        <v>575.25</v>
      </c>
      <c r="T12222">
        <v>371.25</v>
      </c>
      <c r="U12222">
        <v>35.46</v>
      </c>
      <c r="V12222" t="str">
        <f>VLOOKUP(L12222,'[2]tabela de preços'!$A:$D,4,0)</f>
        <v>3M</v>
      </c>
      <c r="W12222" t="str">
        <f>VLOOKUP(L12222,'[2]tabela de preços'!$A:$F,6,0)</f>
        <v xml:space="preserve">DISCO ROLOC </v>
      </c>
      <c r="X12222" t="str">
        <f>VLOOKUP(L12222,'[2]tabela de preços'!$A:$G,7,0)</f>
        <v>AUTOMOTIVO</v>
      </c>
    </row>
    <row r="12223" spans="1:24" x14ac:dyDescent="0.3">
      <c r="A12223" t="s">
        <v>626</v>
      </c>
      <c r="B12223" t="s">
        <v>627</v>
      </c>
      <c r="C12223" t="s">
        <v>6002</v>
      </c>
      <c r="D12223" s="1">
        <v>46125</v>
      </c>
      <c r="E12223" t="s">
        <v>6003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630</v>
      </c>
      <c r="K12223" t="s">
        <v>631</v>
      </c>
      <c r="L12223">
        <v>23713</v>
      </c>
      <c r="M12223" t="s">
        <v>192</v>
      </c>
      <c r="O12223" t="s">
        <v>11</v>
      </c>
      <c r="P12223">
        <v>5102</v>
      </c>
      <c r="Q12223">
        <v>2</v>
      </c>
      <c r="R12223">
        <v>40.71</v>
      </c>
      <c r="S12223">
        <v>81.42</v>
      </c>
      <c r="T12223">
        <v>61.8</v>
      </c>
      <c r="U12223">
        <v>24.1</v>
      </c>
      <c r="V12223" t="str">
        <f>VLOOKUP(L12223,'[2]tabela de preços'!$A:$D,4,0)</f>
        <v>NEW PAD</v>
      </c>
      <c r="W12223" t="str">
        <f>VLOOKUP(L12223,'[2]tabela de preços'!$A:$F,6,0)</f>
        <v>BOINAS PARA POLIMENTO</v>
      </c>
      <c r="X12223" t="str">
        <f>VLOOKUP(L12223,'[2]tabela de preços'!$A:$G,7,0)</f>
        <v>AUTOMOTIVO</v>
      </c>
    </row>
    <row r="12224" spans="1:24" x14ac:dyDescent="0.3">
      <c r="A12224" t="s">
        <v>626</v>
      </c>
      <c r="B12224" t="s">
        <v>627</v>
      </c>
      <c r="C12224" t="s">
        <v>6002</v>
      </c>
      <c r="D12224" s="1">
        <v>46125</v>
      </c>
      <c r="E12224" t="s">
        <v>6003</v>
      </c>
      <c r="F12224">
        <v>9</v>
      </c>
      <c r="G12224">
        <v>174</v>
      </c>
      <c r="H12224" t="str">
        <f>VLOOKUP(G12224,[1]OPERADORES!$A:$B,2,0)</f>
        <v>MIRIÃ LOBATO RODRIGUES</v>
      </c>
      <c r="I12224" t="s">
        <v>21</v>
      </c>
      <c r="J12224" t="s">
        <v>630</v>
      </c>
      <c r="K12224" t="s">
        <v>631</v>
      </c>
      <c r="L12224">
        <v>84487</v>
      </c>
      <c r="M12224" t="s">
        <v>633</v>
      </c>
      <c r="O12224" t="s">
        <v>11</v>
      </c>
      <c r="P12224">
        <v>5403</v>
      </c>
      <c r="Q12224">
        <v>6</v>
      </c>
      <c r="R12224">
        <v>29.98</v>
      </c>
      <c r="S12224">
        <v>179.88</v>
      </c>
      <c r="T12224">
        <v>136.56</v>
      </c>
      <c r="U12224">
        <v>24.08</v>
      </c>
      <c r="V12224" t="str">
        <f>VLOOKUP(L12224,'[2]tabela de preços'!$A:$D,4,0)</f>
        <v>BRASILUX</v>
      </c>
      <c r="W12224" t="str">
        <f>VLOOKUP(L12224,'[2]tabela de preços'!$A:$F,6,0)</f>
        <v>TINTAS LACA</v>
      </c>
      <c r="X12224" t="str">
        <f>VLOOKUP(L12224,'[2]tabela de preços'!$A:$G,7,0)</f>
        <v>AUTOMOTIVO</v>
      </c>
    </row>
    <row r="12225" spans="1:24" x14ac:dyDescent="0.3">
      <c r="A12225" t="s">
        <v>626</v>
      </c>
      <c r="B12225" t="s">
        <v>627</v>
      </c>
      <c r="C12225" t="s">
        <v>6002</v>
      </c>
      <c r="D12225" s="1">
        <v>46125</v>
      </c>
      <c r="E12225" t="s">
        <v>6003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21</v>
      </c>
      <c r="J12225" t="s">
        <v>630</v>
      </c>
      <c r="K12225" t="s">
        <v>631</v>
      </c>
      <c r="L12225">
        <v>9788</v>
      </c>
      <c r="M12225" t="s">
        <v>780</v>
      </c>
      <c r="O12225" t="s">
        <v>11</v>
      </c>
      <c r="P12225">
        <v>5102</v>
      </c>
      <c r="Q12225">
        <v>1</v>
      </c>
      <c r="R12225">
        <v>66.760000000000005</v>
      </c>
      <c r="S12225">
        <v>66.760000000000005</v>
      </c>
      <c r="T12225">
        <v>50.67</v>
      </c>
      <c r="U12225">
        <v>24.1</v>
      </c>
      <c r="V12225" t="str">
        <f>VLOOKUP(L12225,'[2]tabela de preços'!$A:$D,4,0)</f>
        <v>WANDA</v>
      </c>
      <c r="W12225" t="str">
        <f>VLOOKUP(L12225,'[2]tabela de preços'!$A:$F,6,0)</f>
        <v>CATALISADORES INDIVIDUAS</v>
      </c>
      <c r="X12225" t="str">
        <f>VLOOKUP(L12225,'[2]tabela de preços'!$A:$G,7,0)</f>
        <v>AUTOMOTIVO</v>
      </c>
    </row>
    <row r="12226" spans="1:24" x14ac:dyDescent="0.3">
      <c r="A12226" t="s">
        <v>626</v>
      </c>
      <c r="B12226" t="s">
        <v>627</v>
      </c>
      <c r="C12226" t="s">
        <v>6002</v>
      </c>
      <c r="D12226" s="1">
        <v>46125</v>
      </c>
      <c r="E12226" t="s">
        <v>6003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21</v>
      </c>
      <c r="J12226" t="s">
        <v>630</v>
      </c>
      <c r="K12226" t="s">
        <v>631</v>
      </c>
      <c r="L12226">
        <v>21782</v>
      </c>
      <c r="M12226" t="s">
        <v>655</v>
      </c>
      <c r="O12226" t="s">
        <v>11</v>
      </c>
      <c r="P12226">
        <v>5403</v>
      </c>
      <c r="Q12226">
        <v>1</v>
      </c>
      <c r="R12226">
        <v>36.299999999999997</v>
      </c>
      <c r="S12226">
        <v>36.299999999999997</v>
      </c>
      <c r="T12226">
        <v>25.88</v>
      </c>
      <c r="U12226">
        <v>28.71</v>
      </c>
      <c r="V12226" t="str">
        <f>VLOOKUP(L12226,'[2]tabela de preços'!$A:$D,4,0)</f>
        <v>SHERWIN WILLIAMS</v>
      </c>
      <c r="W12226" t="str">
        <f>VLOOKUP(L12226,'[2]tabela de preços'!$A:$F,6,0)</f>
        <v>TINTAS POLIÉSTER</v>
      </c>
      <c r="X12226" t="str">
        <f>VLOOKUP(L12226,'[2]tabela de preços'!$A:$G,7,0)</f>
        <v>AUTOMOTIVO</v>
      </c>
    </row>
    <row r="12227" spans="1:24" x14ac:dyDescent="0.3">
      <c r="A12227" t="s">
        <v>626</v>
      </c>
      <c r="B12227" t="s">
        <v>627</v>
      </c>
      <c r="C12227" t="s">
        <v>6002</v>
      </c>
      <c r="D12227" s="1">
        <v>46125</v>
      </c>
      <c r="E12227" t="s">
        <v>6003</v>
      </c>
      <c r="F12227">
        <v>9</v>
      </c>
      <c r="G12227">
        <v>174</v>
      </c>
      <c r="H12227" t="str">
        <f>VLOOKUP(G12227,[1]OPERADORES!$A:$B,2,0)</f>
        <v>MIRIÃ LOBATO RODRIGUES</v>
      </c>
      <c r="I12227" t="s">
        <v>21</v>
      </c>
      <c r="J12227" t="s">
        <v>630</v>
      </c>
      <c r="K12227" t="s">
        <v>631</v>
      </c>
      <c r="L12227">
        <v>20817</v>
      </c>
      <c r="M12227" t="s">
        <v>153</v>
      </c>
      <c r="O12227" t="s">
        <v>11</v>
      </c>
      <c r="P12227">
        <v>5102</v>
      </c>
      <c r="Q12227">
        <v>1</v>
      </c>
      <c r="R12227">
        <v>24.53</v>
      </c>
      <c r="S12227">
        <v>24.53</v>
      </c>
      <c r="T12227">
        <v>18.62</v>
      </c>
      <c r="U12227">
        <v>24.09</v>
      </c>
      <c r="V12227" t="str">
        <f>VLOOKUP(L12227,'[2]tabela de preços'!$A:$D,4,0)</f>
        <v>AUTO AMERICA</v>
      </c>
      <c r="W12227" t="str">
        <f>VLOOKUP(L12227,'[2]tabela de preços'!$A:$F,6,0)</f>
        <v>MASSA DE POLIR</v>
      </c>
      <c r="X12227" t="str">
        <f>VLOOKUP(L12227,'[2]tabela de preços'!$A:$G,7,0)</f>
        <v>AUTOMOTIVO</v>
      </c>
    </row>
    <row r="12228" spans="1:24" x14ac:dyDescent="0.3">
      <c r="A12228" t="s">
        <v>626</v>
      </c>
      <c r="B12228" t="s">
        <v>627</v>
      </c>
      <c r="C12228" t="s">
        <v>6002</v>
      </c>
      <c r="D12228" s="1">
        <v>46125</v>
      </c>
      <c r="E12228" t="s">
        <v>6003</v>
      </c>
      <c r="F12228">
        <v>9</v>
      </c>
      <c r="G12228">
        <v>174</v>
      </c>
      <c r="H12228" t="str">
        <f>VLOOKUP(G12228,[1]OPERADORES!$A:$B,2,0)</f>
        <v>MIRIÃ LOBATO RODRIGUES</v>
      </c>
      <c r="I12228" t="s">
        <v>21</v>
      </c>
      <c r="J12228" t="s">
        <v>630</v>
      </c>
      <c r="K12228" t="s">
        <v>631</v>
      </c>
      <c r="L12228">
        <v>87043</v>
      </c>
      <c r="M12228" t="s">
        <v>217</v>
      </c>
      <c r="O12228" t="s">
        <v>11</v>
      </c>
      <c r="P12228">
        <v>5102</v>
      </c>
      <c r="Q12228">
        <v>16</v>
      </c>
      <c r="R12228">
        <v>21.89</v>
      </c>
      <c r="S12228">
        <v>350.24</v>
      </c>
      <c r="T12228">
        <v>288.32</v>
      </c>
      <c r="U12228">
        <v>17.68</v>
      </c>
      <c r="V12228" t="str">
        <f>VLOOKUP(L12228,'[2]tabela de preços'!$A:$D,4,0)</f>
        <v>ROBERLO</v>
      </c>
      <c r="W12228" t="str">
        <f>VLOOKUP(L12228,'[2]tabela de preços'!$A:$F,6,0)</f>
        <v>MASSA POLIÉSTER</v>
      </c>
      <c r="X12228" t="str">
        <f>VLOOKUP(L12228,'[2]tabela de preços'!$A:$G,7,0)</f>
        <v>AUTOMOTIVO</v>
      </c>
    </row>
    <row r="12229" spans="1:24" x14ac:dyDescent="0.3">
      <c r="A12229" t="s">
        <v>626</v>
      </c>
      <c r="B12229" t="s">
        <v>627</v>
      </c>
      <c r="C12229" t="s">
        <v>6002</v>
      </c>
      <c r="D12229" s="1">
        <v>46125</v>
      </c>
      <c r="E12229" t="s">
        <v>6003</v>
      </c>
      <c r="F12229">
        <v>9</v>
      </c>
      <c r="G12229">
        <v>174</v>
      </c>
      <c r="H12229" t="str">
        <f>VLOOKUP(G12229,[1]OPERADORES!$A:$B,2,0)</f>
        <v>MIRIÃ LOBATO RODRIGUES</v>
      </c>
      <c r="I12229" t="s">
        <v>21</v>
      </c>
      <c r="J12229" t="s">
        <v>630</v>
      </c>
      <c r="K12229" t="s">
        <v>631</v>
      </c>
      <c r="L12229">
        <v>84560</v>
      </c>
      <c r="M12229" t="s">
        <v>118</v>
      </c>
      <c r="O12229" t="s">
        <v>11</v>
      </c>
      <c r="P12229">
        <v>5102</v>
      </c>
      <c r="Q12229">
        <v>2</v>
      </c>
      <c r="R12229">
        <v>52.28</v>
      </c>
      <c r="S12229">
        <v>104.56</v>
      </c>
      <c r="T12229">
        <v>82.26</v>
      </c>
      <c r="U12229">
        <v>21.33</v>
      </c>
      <c r="V12229" t="str">
        <f>VLOOKUP(L12229,'[2]tabela de preços'!$A:$D,4,0)</f>
        <v>BRASILUX</v>
      </c>
      <c r="W12229" t="str">
        <f>VLOOKUP(L12229,'[2]tabela de preços'!$A:$F,6,0)</f>
        <v>THINNER DE LIMPEZA</v>
      </c>
      <c r="X12229" t="str">
        <f>VLOOKUP(L12229,'[2]tabela de preços'!$A:$G,7,0)</f>
        <v>THINNER</v>
      </c>
    </row>
    <row r="12230" spans="1:24" x14ac:dyDescent="0.3">
      <c r="A12230" t="s">
        <v>626</v>
      </c>
      <c r="B12230" t="s">
        <v>627</v>
      </c>
      <c r="C12230" t="s">
        <v>6002</v>
      </c>
      <c r="D12230" s="1">
        <v>46125</v>
      </c>
      <c r="E12230" t="s">
        <v>6003</v>
      </c>
      <c r="F12230">
        <v>9</v>
      </c>
      <c r="G12230">
        <v>174</v>
      </c>
      <c r="H12230" t="str">
        <f>VLOOKUP(G12230,[1]OPERADORES!$A:$B,2,0)</f>
        <v>MIRIÃ LOBATO RODRIGUES</v>
      </c>
      <c r="I12230" t="s">
        <v>21</v>
      </c>
      <c r="J12230" t="s">
        <v>630</v>
      </c>
      <c r="K12230" t="s">
        <v>631</v>
      </c>
      <c r="L12230">
        <v>85649</v>
      </c>
      <c r="M12230" t="s">
        <v>478</v>
      </c>
      <c r="O12230" t="s">
        <v>11</v>
      </c>
      <c r="P12230">
        <v>5403</v>
      </c>
      <c r="Q12230">
        <v>6</v>
      </c>
      <c r="R12230">
        <v>8.49</v>
      </c>
      <c r="S12230">
        <v>50.94</v>
      </c>
      <c r="T12230">
        <v>41.52</v>
      </c>
      <c r="U12230">
        <v>18.489999999999998</v>
      </c>
      <c r="V12230" t="str">
        <f>VLOOKUP(L12230,'[2]tabela de preços'!$A:$D,4,0)</f>
        <v>UNIPEGA</v>
      </c>
      <c r="W12230" t="str">
        <f>VLOOKUP(L12230,'[2]tabela de preços'!$A:$F,6,0)</f>
        <v xml:space="preserve">SPRAYS </v>
      </c>
      <c r="X12230" t="str">
        <f>VLOOKUP(L12230,'[2]tabela de preços'!$A:$G,7,0)</f>
        <v>AUTOMOTIVO</v>
      </c>
    </row>
    <row r="12231" spans="1:24" x14ac:dyDescent="0.3">
      <c r="A12231" t="s">
        <v>626</v>
      </c>
      <c r="B12231" t="s">
        <v>627</v>
      </c>
      <c r="C12231" t="s">
        <v>6002</v>
      </c>
      <c r="D12231" s="1">
        <v>46125</v>
      </c>
      <c r="E12231" t="s">
        <v>6003</v>
      </c>
      <c r="F12231">
        <v>9</v>
      </c>
      <c r="G12231">
        <v>174</v>
      </c>
      <c r="H12231" t="str">
        <f>VLOOKUP(G12231,[1]OPERADORES!$A:$B,2,0)</f>
        <v>MIRIÃ LOBATO RODRIGUES</v>
      </c>
      <c r="I12231" t="s">
        <v>21</v>
      </c>
      <c r="J12231" t="s">
        <v>630</v>
      </c>
      <c r="K12231" t="s">
        <v>631</v>
      </c>
      <c r="L12231">
        <v>85650</v>
      </c>
      <c r="M12231" t="s">
        <v>439</v>
      </c>
      <c r="O12231" t="s">
        <v>11</v>
      </c>
      <c r="P12231">
        <v>5403</v>
      </c>
      <c r="Q12231">
        <v>6</v>
      </c>
      <c r="R12231">
        <v>8.49</v>
      </c>
      <c r="S12231">
        <v>50.94</v>
      </c>
      <c r="T12231">
        <v>41.52</v>
      </c>
      <c r="U12231">
        <v>18.489999999999998</v>
      </c>
      <c r="V12231" t="str">
        <f>VLOOKUP(L12231,'[2]tabela de preços'!$A:$D,4,0)</f>
        <v>UNIPEGA</v>
      </c>
      <c r="W12231" t="str">
        <f>VLOOKUP(L12231,'[2]tabela de preços'!$A:$F,6,0)</f>
        <v xml:space="preserve">SPRAYS </v>
      </c>
      <c r="X12231" t="str">
        <f>VLOOKUP(L12231,'[2]tabela de preços'!$A:$G,7,0)</f>
        <v>AUTOMOTIVO</v>
      </c>
    </row>
    <row r="12232" spans="1:24" x14ac:dyDescent="0.3">
      <c r="A12232" t="s">
        <v>626</v>
      </c>
      <c r="B12232" t="s">
        <v>627</v>
      </c>
      <c r="C12232" t="s">
        <v>6064</v>
      </c>
      <c r="D12232" s="1">
        <v>46126</v>
      </c>
      <c r="E12232" t="s">
        <v>6065</v>
      </c>
      <c r="F12232">
        <v>9</v>
      </c>
      <c r="G12232">
        <v>174</v>
      </c>
      <c r="H12232" t="str">
        <f>VLOOKUP(G12232,[1]OPERADORES!$A:$B,2,0)</f>
        <v>MIRIÃ LOBATO RODRIGUES</v>
      </c>
      <c r="I12232" t="s">
        <v>21</v>
      </c>
      <c r="J12232" t="s">
        <v>630</v>
      </c>
      <c r="K12232" t="s">
        <v>631</v>
      </c>
      <c r="L12232">
        <v>20194</v>
      </c>
      <c r="M12232" t="s">
        <v>701</v>
      </c>
      <c r="O12232" t="s">
        <v>11</v>
      </c>
      <c r="P12232">
        <v>5403</v>
      </c>
      <c r="Q12232">
        <v>1</v>
      </c>
      <c r="R12232">
        <v>340.46</v>
      </c>
      <c r="S12232">
        <v>340.46</v>
      </c>
      <c r="T12232">
        <v>222.52</v>
      </c>
      <c r="U12232">
        <v>34.64</v>
      </c>
      <c r="V12232" t="str">
        <f>VLOOKUP(L12232,'[2]tabela de preços'!$A:$D,4,0)</f>
        <v>SIKKENS</v>
      </c>
      <c r="W12232" t="str">
        <f>VLOOKUP(L12232,'[2]tabela de preços'!$A:$F,6,0)</f>
        <v>VERNIZ AUTOMOTIVO</v>
      </c>
      <c r="X12232" t="str">
        <f>VLOOKUP(L12232,'[2]tabela de preços'!$A:$G,7,0)</f>
        <v>AUTOMOTIVO</v>
      </c>
    </row>
    <row r="12233" spans="1:24" x14ac:dyDescent="0.3">
      <c r="A12233" t="s">
        <v>626</v>
      </c>
      <c r="B12233" t="s">
        <v>627</v>
      </c>
      <c r="C12233" t="s">
        <v>6064</v>
      </c>
      <c r="D12233" s="1">
        <v>46126</v>
      </c>
      <c r="E12233" t="s">
        <v>6065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630</v>
      </c>
      <c r="K12233" t="s">
        <v>631</v>
      </c>
      <c r="L12233">
        <v>24248</v>
      </c>
      <c r="M12233" t="s">
        <v>107</v>
      </c>
      <c r="O12233" t="s">
        <v>11</v>
      </c>
      <c r="P12233">
        <v>5102</v>
      </c>
      <c r="Q12233">
        <v>24</v>
      </c>
      <c r="R12233">
        <v>8.9</v>
      </c>
      <c r="S12233">
        <v>213.6</v>
      </c>
      <c r="T12233">
        <v>160.32</v>
      </c>
      <c r="U12233">
        <v>24.94</v>
      </c>
      <c r="V12233" t="str">
        <f>VLOOKUP(L12233,'[2]tabela de preços'!$A:$D,4,0)</f>
        <v>SHERWIN WILLIAMS</v>
      </c>
      <c r="W12233" t="str">
        <f>VLOOKUP(L12233,'[2]tabela de preços'!$A:$F,6,0)</f>
        <v>PRIMER AUTOMOTIVO</v>
      </c>
      <c r="X12233" t="str">
        <f>VLOOKUP(L12233,'[2]tabela de preços'!$A:$G,7,0)</f>
        <v>AUTOMOTIVO</v>
      </c>
    </row>
    <row r="12234" spans="1:24" x14ac:dyDescent="0.3">
      <c r="A12234" t="s">
        <v>626</v>
      </c>
      <c r="B12234" t="s">
        <v>627</v>
      </c>
      <c r="C12234" t="s">
        <v>6064</v>
      </c>
      <c r="D12234" s="1">
        <v>46126</v>
      </c>
      <c r="E12234" t="s">
        <v>6065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630</v>
      </c>
      <c r="K12234" t="s">
        <v>631</v>
      </c>
      <c r="L12234">
        <v>23364</v>
      </c>
      <c r="M12234" t="s">
        <v>3548</v>
      </c>
      <c r="O12234" t="s">
        <v>11</v>
      </c>
      <c r="P12234">
        <v>5102</v>
      </c>
      <c r="Q12234">
        <v>20</v>
      </c>
      <c r="R12234">
        <v>6.47</v>
      </c>
      <c r="S12234">
        <v>129.4</v>
      </c>
      <c r="T12234">
        <v>98.2</v>
      </c>
      <c r="U12234">
        <v>24.11</v>
      </c>
      <c r="V12234" t="str">
        <f>VLOOKUP(L12234,'[2]tabela de preços'!$A:$D,4,0)</f>
        <v>AUTO AMERICA</v>
      </c>
      <c r="W12234" t="str">
        <f>VLOOKUP(L12234,'[2]tabela de preços'!$A:$F,6,0)</f>
        <v>FLANELAS / PANOS</v>
      </c>
      <c r="X12234" t="str">
        <f>VLOOKUP(L12234,'[2]tabela de preços'!$A:$G,7,0)</f>
        <v>AUTOMOTIVO</v>
      </c>
    </row>
    <row r="12235" spans="1:24" x14ac:dyDescent="0.3">
      <c r="A12235" t="s">
        <v>626</v>
      </c>
      <c r="B12235" t="s">
        <v>627</v>
      </c>
      <c r="C12235" t="s">
        <v>6064</v>
      </c>
      <c r="D12235" s="1">
        <v>46126</v>
      </c>
      <c r="E12235" t="s">
        <v>6065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630</v>
      </c>
      <c r="K12235" t="s">
        <v>631</v>
      </c>
      <c r="L12235">
        <v>9773</v>
      </c>
      <c r="M12235" t="s">
        <v>703</v>
      </c>
      <c r="O12235" t="s">
        <v>11</v>
      </c>
      <c r="P12235">
        <v>5102</v>
      </c>
      <c r="Q12235">
        <v>2</v>
      </c>
      <c r="R12235">
        <v>95.77</v>
      </c>
      <c r="S12235">
        <v>191.54</v>
      </c>
      <c r="T12235">
        <v>145.38</v>
      </c>
      <c r="U12235">
        <v>24.1</v>
      </c>
      <c r="V12235" t="str">
        <f>VLOOKUP(L12235,'[2]tabela de preços'!$A:$D,4,0)</f>
        <v>SIKKENS</v>
      </c>
      <c r="W12235" t="str">
        <f>VLOOKUP(L12235,'[2]tabela de preços'!$A:$F,6,0)</f>
        <v>CATALISADORES INDIVIDUAS</v>
      </c>
      <c r="X12235" t="str">
        <f>VLOOKUP(L12235,'[2]tabela de preços'!$A:$G,7,0)</f>
        <v>AUTOMOTIVO</v>
      </c>
    </row>
    <row r="12236" spans="1:24" x14ac:dyDescent="0.3">
      <c r="A12236" t="s">
        <v>626</v>
      </c>
      <c r="B12236" t="s">
        <v>627</v>
      </c>
      <c r="C12236" t="s">
        <v>6064</v>
      </c>
      <c r="D12236" s="1">
        <v>46126</v>
      </c>
      <c r="E12236" t="s">
        <v>6065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21</v>
      </c>
      <c r="J12236" t="s">
        <v>630</v>
      </c>
      <c r="K12236" t="s">
        <v>631</v>
      </c>
      <c r="L12236">
        <v>9775</v>
      </c>
      <c r="M12236" t="s">
        <v>708</v>
      </c>
      <c r="O12236" t="s">
        <v>11</v>
      </c>
      <c r="P12236">
        <v>5102</v>
      </c>
      <c r="Q12236">
        <v>1</v>
      </c>
      <c r="R12236">
        <v>54.57</v>
      </c>
      <c r="S12236">
        <v>54.57</v>
      </c>
      <c r="T12236">
        <v>41.42</v>
      </c>
      <c r="U12236">
        <v>24.1</v>
      </c>
      <c r="V12236" t="str">
        <f>VLOOKUP(L12236,'[2]tabela de preços'!$A:$D,4,0)</f>
        <v>SIKKENS</v>
      </c>
      <c r="W12236" t="str">
        <f>VLOOKUP(L12236,'[2]tabela de preços'!$A:$F,6,0)</f>
        <v>CATALISADORES INDIVIDUAS</v>
      </c>
      <c r="X12236" t="str">
        <f>VLOOKUP(L12236,'[2]tabela de preços'!$A:$G,7,0)</f>
        <v>AUTOMOTIVO</v>
      </c>
    </row>
    <row r="12237" spans="1:24" x14ac:dyDescent="0.3">
      <c r="A12237" t="s">
        <v>626</v>
      </c>
      <c r="B12237" t="s">
        <v>627</v>
      </c>
      <c r="C12237" t="s">
        <v>6064</v>
      </c>
      <c r="D12237" s="1">
        <v>46126</v>
      </c>
      <c r="E12237" t="s">
        <v>6065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21</v>
      </c>
      <c r="J12237" t="s">
        <v>630</v>
      </c>
      <c r="K12237" t="s">
        <v>631</v>
      </c>
      <c r="L12237">
        <v>20817</v>
      </c>
      <c r="M12237" t="s">
        <v>153</v>
      </c>
      <c r="O12237" t="s">
        <v>11</v>
      </c>
      <c r="P12237">
        <v>5102</v>
      </c>
      <c r="Q12237">
        <v>6</v>
      </c>
      <c r="R12237">
        <v>28.86</v>
      </c>
      <c r="S12237">
        <v>173.16</v>
      </c>
      <c r="T12237">
        <v>111.72</v>
      </c>
      <c r="U12237">
        <v>35.479999999999997</v>
      </c>
      <c r="V12237" t="str">
        <f>VLOOKUP(L12237,'[2]tabela de preços'!$A:$D,4,0)</f>
        <v>AUTO AMERICA</v>
      </c>
      <c r="W12237" t="str">
        <f>VLOOKUP(L12237,'[2]tabela de preços'!$A:$F,6,0)</f>
        <v>MASSA DE POLIR</v>
      </c>
      <c r="X12237" t="str">
        <f>VLOOKUP(L12237,'[2]tabela de preços'!$A:$G,7,0)</f>
        <v>AUTOMOTIVO</v>
      </c>
    </row>
    <row r="12238" spans="1:24" x14ac:dyDescent="0.3">
      <c r="A12238" t="s">
        <v>626</v>
      </c>
      <c r="B12238" t="s">
        <v>627</v>
      </c>
      <c r="C12238" t="s">
        <v>6064</v>
      </c>
      <c r="D12238" s="1">
        <v>46126</v>
      </c>
      <c r="E12238" t="s">
        <v>6065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21</v>
      </c>
      <c r="J12238" t="s">
        <v>630</v>
      </c>
      <c r="K12238" t="s">
        <v>631</v>
      </c>
      <c r="L12238">
        <v>84658</v>
      </c>
      <c r="M12238" t="s">
        <v>100</v>
      </c>
      <c r="O12238" t="s">
        <v>11</v>
      </c>
      <c r="P12238">
        <v>5102</v>
      </c>
      <c r="Q12238">
        <v>6</v>
      </c>
      <c r="R12238">
        <v>40.840000000000003</v>
      </c>
      <c r="S12238">
        <v>245.04</v>
      </c>
      <c r="T12238">
        <v>186</v>
      </c>
      <c r="U12238">
        <v>24.09</v>
      </c>
      <c r="V12238" t="str">
        <f>VLOOKUP(L12238,'[2]tabela de preços'!$A:$D,4,0)</f>
        <v>ANJO</v>
      </c>
      <c r="W12238" t="str">
        <f>VLOOKUP(L12238,'[2]tabela de preços'!$A:$F,6,0)</f>
        <v>MASSA POLIÉSTER</v>
      </c>
      <c r="X12238" t="str">
        <f>VLOOKUP(L12238,'[2]tabela de preços'!$A:$G,7,0)</f>
        <v>AUTOMOTIVO</v>
      </c>
    </row>
    <row r="12239" spans="1:24" x14ac:dyDescent="0.3">
      <c r="A12239" t="s">
        <v>626</v>
      </c>
      <c r="B12239" t="s">
        <v>627</v>
      </c>
      <c r="C12239" t="s">
        <v>6064</v>
      </c>
      <c r="D12239" s="1">
        <v>46126</v>
      </c>
      <c r="E12239" t="s">
        <v>6065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21</v>
      </c>
      <c r="J12239" t="s">
        <v>630</v>
      </c>
      <c r="K12239" t="s">
        <v>631</v>
      </c>
      <c r="L12239">
        <v>87043</v>
      </c>
      <c r="M12239" t="s">
        <v>217</v>
      </c>
      <c r="O12239" t="s">
        <v>11</v>
      </c>
      <c r="P12239">
        <v>5102</v>
      </c>
      <c r="Q12239">
        <v>8</v>
      </c>
      <c r="R12239">
        <v>21.89</v>
      </c>
      <c r="S12239">
        <v>175.12</v>
      </c>
      <c r="T12239">
        <v>144.16</v>
      </c>
      <c r="U12239">
        <v>17.68</v>
      </c>
      <c r="V12239" t="str">
        <f>VLOOKUP(L12239,'[2]tabela de preços'!$A:$D,4,0)</f>
        <v>ROBERLO</v>
      </c>
      <c r="W12239" t="str">
        <f>VLOOKUP(L12239,'[2]tabela de preços'!$A:$F,6,0)</f>
        <v>MASSA POLIÉSTER</v>
      </c>
      <c r="X12239" t="str">
        <f>VLOOKUP(L12239,'[2]tabela de preços'!$A:$G,7,0)</f>
        <v>AUTOMOTIVO</v>
      </c>
    </row>
    <row r="12240" spans="1:24" x14ac:dyDescent="0.3">
      <c r="A12240" t="s">
        <v>626</v>
      </c>
      <c r="B12240" t="s">
        <v>627</v>
      </c>
      <c r="C12240" t="s">
        <v>6064</v>
      </c>
      <c r="D12240" s="1">
        <v>46126</v>
      </c>
      <c r="E12240" t="s">
        <v>6065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630</v>
      </c>
      <c r="K12240" t="s">
        <v>631</v>
      </c>
      <c r="L12240">
        <v>23381</v>
      </c>
      <c r="M12240" t="s">
        <v>4099</v>
      </c>
      <c r="O12240" t="s">
        <v>11</v>
      </c>
      <c r="P12240">
        <v>5102</v>
      </c>
      <c r="Q12240">
        <v>10</v>
      </c>
      <c r="R12240">
        <v>6.32</v>
      </c>
      <c r="S12240">
        <v>63.2</v>
      </c>
      <c r="T12240">
        <v>48</v>
      </c>
      <c r="U12240">
        <v>24.05</v>
      </c>
      <c r="V12240" t="str">
        <f>VLOOKUP(L12240,'[2]tabela de preços'!$A:$D,4,0)</f>
        <v>SHERWIN WILLIAMS</v>
      </c>
      <c r="W12240" t="str">
        <f>VLOOKUP(L12240,'[2]tabela de preços'!$A:$F,6,0)</f>
        <v>FLANELAS / PANOS</v>
      </c>
      <c r="X12240" t="str">
        <f>VLOOKUP(L12240,'[2]tabela de preços'!$A:$G,7,0)</f>
        <v>AUTOMOTIVO</v>
      </c>
    </row>
    <row r="12241" spans="1:24" x14ac:dyDescent="0.3">
      <c r="A12241" t="s">
        <v>626</v>
      </c>
      <c r="B12241" t="s">
        <v>627</v>
      </c>
      <c r="C12241" t="s">
        <v>6064</v>
      </c>
      <c r="D12241" s="1">
        <v>46126</v>
      </c>
      <c r="E12241" t="s">
        <v>6065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630</v>
      </c>
      <c r="K12241" t="s">
        <v>631</v>
      </c>
      <c r="L12241">
        <v>24247</v>
      </c>
      <c r="M12241" t="s">
        <v>160</v>
      </c>
      <c r="O12241" t="s">
        <v>11</v>
      </c>
      <c r="P12241">
        <v>5403</v>
      </c>
      <c r="Q12241">
        <v>24</v>
      </c>
      <c r="R12241">
        <v>20.9</v>
      </c>
      <c r="S12241">
        <v>501.6</v>
      </c>
      <c r="T12241">
        <v>415.44</v>
      </c>
      <c r="U12241">
        <v>17.18</v>
      </c>
      <c r="V12241" t="str">
        <f>VLOOKUP(L12241,'[2]tabela de preços'!$A:$D,4,0)</f>
        <v>SHERWIN WILLIAMS</v>
      </c>
      <c r="W12241" t="str">
        <f>VLOOKUP(L12241,'[2]tabela de preços'!$A:$F,6,0)</f>
        <v>PRIMER AUTOMOTIVO</v>
      </c>
      <c r="X12241" t="str">
        <f>VLOOKUP(L12241,'[2]tabela de preços'!$A:$G,7,0)</f>
        <v>AUTOMOTIVO</v>
      </c>
    </row>
    <row r="12242" spans="1:24" x14ac:dyDescent="0.3">
      <c r="A12242" t="s">
        <v>626</v>
      </c>
      <c r="B12242" t="s">
        <v>627</v>
      </c>
      <c r="C12242" t="s">
        <v>6064</v>
      </c>
      <c r="D12242" s="1">
        <v>46126</v>
      </c>
      <c r="E12242" t="s">
        <v>6065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630</v>
      </c>
      <c r="K12242" t="s">
        <v>631</v>
      </c>
      <c r="L12242">
        <v>21067</v>
      </c>
      <c r="M12242" t="s">
        <v>640</v>
      </c>
      <c r="O12242" t="s">
        <v>11</v>
      </c>
      <c r="P12242">
        <v>5102</v>
      </c>
      <c r="Q12242">
        <v>2</v>
      </c>
      <c r="R12242">
        <v>36.06</v>
      </c>
      <c r="S12242">
        <v>72.12</v>
      </c>
      <c r="T12242">
        <v>54.74</v>
      </c>
      <c r="U12242">
        <v>24.1</v>
      </c>
      <c r="V12242" t="str">
        <f>VLOOKUP(L12242,'[2]tabela de preços'!$A:$D,4,0)</f>
        <v>SIKKENS</v>
      </c>
      <c r="W12242" t="str">
        <f>VLOOKUP(L12242,'[2]tabela de preços'!$A:$F,6,0)</f>
        <v>DILUENTE</v>
      </c>
      <c r="X12242" t="str">
        <f>VLOOKUP(L12242,'[2]tabela de preços'!$A:$G,7,0)</f>
        <v>AUTOMOTIVO</v>
      </c>
    </row>
    <row r="12243" spans="1:24" x14ac:dyDescent="0.3">
      <c r="A12243" t="s">
        <v>626</v>
      </c>
      <c r="B12243" t="s">
        <v>627</v>
      </c>
      <c r="C12243" t="s">
        <v>6064</v>
      </c>
      <c r="D12243" s="1">
        <v>46126</v>
      </c>
      <c r="E12243" t="s">
        <v>6065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630</v>
      </c>
      <c r="K12243" t="s">
        <v>631</v>
      </c>
      <c r="L12243">
        <v>20212</v>
      </c>
      <c r="M12243" t="s">
        <v>198</v>
      </c>
      <c r="O12243" t="s">
        <v>11</v>
      </c>
      <c r="P12243">
        <v>5403</v>
      </c>
      <c r="Q12243">
        <v>6</v>
      </c>
      <c r="R12243">
        <v>26.16</v>
      </c>
      <c r="S12243">
        <v>156.96</v>
      </c>
      <c r="T12243">
        <v>119.16</v>
      </c>
      <c r="U12243">
        <v>24.08</v>
      </c>
      <c r="V12243" t="str">
        <f>VLOOKUP(L12243,'[2]tabela de preços'!$A:$D,4,0)</f>
        <v>MAXI RUBBER</v>
      </c>
      <c r="W12243" t="str">
        <f>VLOOKUP(L12243,'[2]tabela de preços'!$A:$F,6,0)</f>
        <v>SELADORA P/ PLASTICO</v>
      </c>
      <c r="X12243" t="str">
        <f>VLOOKUP(L12243,'[2]tabela de preços'!$A:$G,7,0)</f>
        <v>AUTOMOTIVO</v>
      </c>
    </row>
    <row r="12244" spans="1:24" x14ac:dyDescent="0.3">
      <c r="A12244" t="s">
        <v>626</v>
      </c>
      <c r="B12244" t="s">
        <v>627</v>
      </c>
      <c r="C12244" t="s">
        <v>6064</v>
      </c>
      <c r="D12244" s="1">
        <v>46126</v>
      </c>
      <c r="E12244" t="s">
        <v>6065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630</v>
      </c>
      <c r="K12244" t="s">
        <v>631</v>
      </c>
      <c r="L12244">
        <v>84460</v>
      </c>
      <c r="M12244" t="s">
        <v>322</v>
      </c>
      <c r="O12244" t="s">
        <v>11</v>
      </c>
      <c r="P12244">
        <v>5102</v>
      </c>
      <c r="Q12244">
        <v>6</v>
      </c>
      <c r="R12244">
        <v>32.61</v>
      </c>
      <c r="S12244">
        <v>195.66</v>
      </c>
      <c r="T12244">
        <v>148.5</v>
      </c>
      <c r="U12244">
        <v>24.1</v>
      </c>
      <c r="V12244" t="str">
        <f>VLOOKUP(L12244,'[2]tabela de preços'!$A:$D,4,0)</f>
        <v>BRASILUX</v>
      </c>
      <c r="W12244" t="str">
        <f>VLOOKUP(L12244,'[2]tabela de preços'!$A:$F,6,0)</f>
        <v>VEDADORES / SELANTES</v>
      </c>
      <c r="X12244" t="str">
        <f>VLOOKUP(L12244,'[2]tabela de preços'!$A:$G,7,0)</f>
        <v>AUTOMOTIVO</v>
      </c>
    </row>
    <row r="12245" spans="1:24" x14ac:dyDescent="0.3">
      <c r="A12245" t="s">
        <v>626</v>
      </c>
      <c r="B12245" t="s">
        <v>627</v>
      </c>
      <c r="C12245" t="s">
        <v>6117</v>
      </c>
      <c r="D12245" s="1">
        <v>46127</v>
      </c>
      <c r="E12245" t="s">
        <v>6118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630</v>
      </c>
      <c r="K12245" t="s">
        <v>631</v>
      </c>
      <c r="L12245">
        <v>84108</v>
      </c>
      <c r="M12245" t="s">
        <v>144</v>
      </c>
      <c r="O12245" t="s">
        <v>11</v>
      </c>
      <c r="P12245">
        <v>5403</v>
      </c>
      <c r="Q12245">
        <v>6</v>
      </c>
      <c r="R12245">
        <v>28.38</v>
      </c>
      <c r="S12245">
        <v>170.28</v>
      </c>
      <c r="T12245">
        <v>129.24</v>
      </c>
      <c r="U12245">
        <v>24.1</v>
      </c>
      <c r="V12245" t="str">
        <f>VLOOKUP(L12245,'[2]tabela de preços'!$A:$D,4,0)</f>
        <v>BRASILUX</v>
      </c>
      <c r="W12245" t="str">
        <f>VLOOKUP(L12245,'[2]tabela de preços'!$A:$F,6,0)</f>
        <v>TINTAS LACA</v>
      </c>
      <c r="X12245" t="str">
        <f>VLOOKUP(L12245,'[2]tabela de preços'!$A:$G,7,0)</f>
        <v>AUTOMOTIVO</v>
      </c>
    </row>
    <row r="12246" spans="1:24" x14ac:dyDescent="0.3">
      <c r="A12246" t="s">
        <v>626</v>
      </c>
      <c r="B12246" t="s">
        <v>627</v>
      </c>
      <c r="C12246" t="s">
        <v>6117</v>
      </c>
      <c r="D12246" s="1">
        <v>46127</v>
      </c>
      <c r="E12246" t="s">
        <v>6118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630</v>
      </c>
      <c r="K12246" t="s">
        <v>631</v>
      </c>
      <c r="L12246">
        <v>23580</v>
      </c>
      <c r="M12246" t="s">
        <v>115</v>
      </c>
      <c r="O12246" t="s">
        <v>11</v>
      </c>
      <c r="P12246">
        <v>5102</v>
      </c>
      <c r="Q12246">
        <v>100</v>
      </c>
      <c r="R12246">
        <v>0.48</v>
      </c>
      <c r="S12246">
        <v>48</v>
      </c>
      <c r="T12246">
        <v>36</v>
      </c>
      <c r="U12246">
        <v>25</v>
      </c>
      <c r="V12246" t="str">
        <f>VLOOKUP(L12246,'[2]tabela de preços'!$A:$D,4,0)</f>
        <v>RENOVA COADORES</v>
      </c>
      <c r="W12246" t="str">
        <f>VLOOKUP(L12246,'[2]tabela de preços'!$A:$F,6,0)</f>
        <v>COADORES</v>
      </c>
      <c r="X12246" t="str">
        <f>VLOOKUP(L12246,'[2]tabela de preços'!$A:$G,7,0)</f>
        <v>AUTOMOTIVO</v>
      </c>
    </row>
    <row r="12247" spans="1:24" x14ac:dyDescent="0.3">
      <c r="A12247" t="s">
        <v>626</v>
      </c>
      <c r="B12247" t="s">
        <v>627</v>
      </c>
      <c r="C12247" t="s">
        <v>6117</v>
      </c>
      <c r="D12247" s="1">
        <v>46127</v>
      </c>
      <c r="E12247" t="s">
        <v>6118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630</v>
      </c>
      <c r="K12247" t="s">
        <v>631</v>
      </c>
      <c r="L12247">
        <v>23653</v>
      </c>
      <c r="M12247" t="s">
        <v>644</v>
      </c>
      <c r="O12247" t="s">
        <v>11</v>
      </c>
      <c r="P12247">
        <v>5102</v>
      </c>
      <c r="Q12247">
        <v>2</v>
      </c>
      <c r="R12247">
        <v>67.150000000000006</v>
      </c>
      <c r="S12247">
        <v>134.30000000000001</v>
      </c>
      <c r="T12247">
        <v>101.94</v>
      </c>
      <c r="U12247">
        <v>24.1</v>
      </c>
      <c r="V12247" t="str">
        <f>VLOOKUP(L12247,'[2]tabela de preços'!$A:$D,4,0)</f>
        <v>SIKKENS</v>
      </c>
      <c r="W12247" t="str">
        <f>VLOOKUP(L12247,'[2]tabela de preços'!$A:$F,6,0)</f>
        <v>CATALISADORES INDIVIDUAS</v>
      </c>
      <c r="X12247" t="str">
        <f>VLOOKUP(L12247,'[2]tabela de preços'!$A:$G,7,0)</f>
        <v>AUTOMOTIVO</v>
      </c>
    </row>
    <row r="12248" spans="1:24" x14ac:dyDescent="0.3">
      <c r="A12248" t="s">
        <v>626</v>
      </c>
      <c r="B12248" t="s">
        <v>627</v>
      </c>
      <c r="C12248" t="s">
        <v>6117</v>
      </c>
      <c r="D12248" s="1">
        <v>46127</v>
      </c>
      <c r="E12248" t="s">
        <v>6118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630</v>
      </c>
      <c r="K12248" t="s">
        <v>631</v>
      </c>
      <c r="L12248">
        <v>23076</v>
      </c>
      <c r="M12248" t="s">
        <v>97</v>
      </c>
      <c r="O12248" t="s">
        <v>11</v>
      </c>
      <c r="P12248">
        <v>5403</v>
      </c>
      <c r="Q12248">
        <v>24</v>
      </c>
      <c r="R12248">
        <v>33.89</v>
      </c>
      <c r="S12248">
        <v>813.36</v>
      </c>
      <c r="T12248">
        <v>636.72</v>
      </c>
      <c r="U12248">
        <v>21.72</v>
      </c>
      <c r="V12248" t="str">
        <f>VLOOKUP(L12248,'[2]tabela de preços'!$A:$D,4,0)</f>
        <v>WANDA</v>
      </c>
      <c r="W12248" t="str">
        <f>VLOOKUP(L12248,'[2]tabela de preços'!$A:$F,6,0)</f>
        <v>PRIMER AUTOMOTIVO</v>
      </c>
      <c r="X12248" t="str">
        <f>VLOOKUP(L12248,'[2]tabela de preços'!$A:$G,7,0)</f>
        <v>AUTOMOTIVO</v>
      </c>
    </row>
    <row r="12249" spans="1:24" x14ac:dyDescent="0.3">
      <c r="A12249" t="s">
        <v>626</v>
      </c>
      <c r="B12249" t="s">
        <v>627</v>
      </c>
      <c r="C12249" t="s">
        <v>6117</v>
      </c>
      <c r="D12249" s="1">
        <v>46127</v>
      </c>
      <c r="E12249" t="s">
        <v>6118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21</v>
      </c>
      <c r="J12249" t="s">
        <v>630</v>
      </c>
      <c r="K12249" t="s">
        <v>631</v>
      </c>
      <c r="L12249">
        <v>23690</v>
      </c>
      <c r="M12249" t="s">
        <v>98</v>
      </c>
      <c r="O12249" t="s">
        <v>11</v>
      </c>
      <c r="P12249">
        <v>5403</v>
      </c>
      <c r="Q12249">
        <v>6</v>
      </c>
      <c r="R12249">
        <v>39.89</v>
      </c>
      <c r="S12249">
        <v>239.34</v>
      </c>
      <c r="T12249">
        <v>189.66</v>
      </c>
      <c r="U12249">
        <v>20.76</v>
      </c>
      <c r="V12249" t="str">
        <f>VLOOKUP(L12249,'[2]tabela de preços'!$A:$D,4,0)</f>
        <v>WANDA</v>
      </c>
      <c r="W12249" t="str">
        <f>VLOOKUP(L12249,'[2]tabela de preços'!$A:$F,6,0)</f>
        <v>VERNIZ AUTOMOTIVO</v>
      </c>
      <c r="X12249" t="str">
        <f>VLOOKUP(L12249,'[2]tabela de preços'!$A:$G,7,0)</f>
        <v>AUTOMOTIVO</v>
      </c>
    </row>
    <row r="12250" spans="1:24" x14ac:dyDescent="0.3">
      <c r="A12250" t="s">
        <v>626</v>
      </c>
      <c r="B12250" t="s">
        <v>627</v>
      </c>
      <c r="C12250" t="s">
        <v>6117</v>
      </c>
      <c r="D12250" s="1">
        <v>46127</v>
      </c>
      <c r="E12250" t="s">
        <v>6118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630</v>
      </c>
      <c r="K12250" t="s">
        <v>631</v>
      </c>
      <c r="L12250">
        <v>23602</v>
      </c>
      <c r="M12250" t="s">
        <v>5463</v>
      </c>
      <c r="O12250" t="s">
        <v>11</v>
      </c>
      <c r="P12250">
        <v>5403</v>
      </c>
      <c r="Q12250">
        <v>18</v>
      </c>
      <c r="R12250">
        <v>36.9</v>
      </c>
      <c r="S12250">
        <v>664.2</v>
      </c>
      <c r="T12250">
        <v>530.82000000000005</v>
      </c>
      <c r="U12250">
        <v>20.079999999999998</v>
      </c>
      <c r="V12250" t="str">
        <f>VLOOKUP(L12250,'[2]tabela de preços'!$A:$D,4,0)</f>
        <v>SHERWIN WILLIAMS</v>
      </c>
      <c r="W12250" t="str">
        <f>VLOOKUP(L12250,'[2]tabela de preços'!$A:$F,6,0)</f>
        <v>VERNIZ AUTOMOTIVO</v>
      </c>
      <c r="X12250" t="str">
        <f>VLOOKUP(L12250,'[2]tabela de preços'!$A:$G,7,0)</f>
        <v>AUTOMOTIVO</v>
      </c>
    </row>
    <row r="12251" spans="1:24" x14ac:dyDescent="0.3">
      <c r="A12251" t="s">
        <v>626</v>
      </c>
      <c r="B12251" t="s">
        <v>627</v>
      </c>
      <c r="C12251" t="s">
        <v>6117</v>
      </c>
      <c r="D12251" s="1">
        <v>46127</v>
      </c>
      <c r="E12251" t="s">
        <v>6118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630</v>
      </c>
      <c r="K12251" t="s">
        <v>631</v>
      </c>
      <c r="L12251">
        <v>87043</v>
      </c>
      <c r="M12251" t="s">
        <v>217</v>
      </c>
      <c r="O12251" t="s">
        <v>11</v>
      </c>
      <c r="P12251">
        <v>5102</v>
      </c>
      <c r="Q12251">
        <v>8</v>
      </c>
      <c r="R12251">
        <v>21.89</v>
      </c>
      <c r="S12251">
        <v>175.12</v>
      </c>
      <c r="T12251">
        <v>144.16</v>
      </c>
      <c r="U12251">
        <v>17.68</v>
      </c>
      <c r="V12251" t="str">
        <f>VLOOKUP(L12251,'[2]tabela de preços'!$A:$D,4,0)</f>
        <v>ROBERLO</v>
      </c>
      <c r="W12251" t="str">
        <f>VLOOKUP(L12251,'[2]tabela de preços'!$A:$F,6,0)</f>
        <v>MASSA POLIÉSTER</v>
      </c>
      <c r="X12251" t="str">
        <f>VLOOKUP(L12251,'[2]tabela de preços'!$A:$G,7,0)</f>
        <v>AUTOMOTIVO</v>
      </c>
    </row>
    <row r="12252" spans="1:24" x14ac:dyDescent="0.3">
      <c r="A12252" t="s">
        <v>626</v>
      </c>
      <c r="B12252" t="s">
        <v>627</v>
      </c>
      <c r="C12252" t="s">
        <v>6117</v>
      </c>
      <c r="D12252" s="1">
        <v>46127</v>
      </c>
      <c r="E12252" t="s">
        <v>6118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630</v>
      </c>
      <c r="K12252" t="s">
        <v>631</v>
      </c>
      <c r="L12252">
        <v>23926</v>
      </c>
      <c r="M12252" t="s">
        <v>645</v>
      </c>
      <c r="O12252" t="s">
        <v>11</v>
      </c>
      <c r="P12252">
        <v>5403</v>
      </c>
      <c r="Q12252">
        <v>1</v>
      </c>
      <c r="R12252">
        <v>147.1</v>
      </c>
      <c r="S12252">
        <v>147.1</v>
      </c>
      <c r="T12252">
        <v>98.89</v>
      </c>
      <c r="U12252">
        <v>32.770000000000003</v>
      </c>
      <c r="V12252" t="str">
        <f>VLOOKUP(L12252,'[2]tabela de preços'!$A:$D,4,0)</f>
        <v>SIKKENS</v>
      </c>
      <c r="W12252" t="str">
        <f>VLOOKUP(L12252,'[2]tabela de preços'!$A:$F,6,0)</f>
        <v>PRIMER AUTOMOTIVO</v>
      </c>
      <c r="X12252" t="str">
        <f>VLOOKUP(L12252,'[2]tabela de preços'!$A:$G,7,0)</f>
        <v>AUTOMOTIVO</v>
      </c>
    </row>
    <row r="12253" spans="1:24" x14ac:dyDescent="0.3">
      <c r="A12253" t="s">
        <v>626</v>
      </c>
      <c r="B12253" t="s">
        <v>627</v>
      </c>
      <c r="C12253" t="s">
        <v>6117</v>
      </c>
      <c r="D12253" s="1">
        <v>46127</v>
      </c>
      <c r="E12253" t="s">
        <v>6119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630</v>
      </c>
      <c r="K12253" t="s">
        <v>631</v>
      </c>
      <c r="L12253">
        <v>9995</v>
      </c>
      <c r="M12253" t="s">
        <v>704</v>
      </c>
      <c r="O12253" t="s">
        <v>11</v>
      </c>
      <c r="P12253">
        <v>5102</v>
      </c>
      <c r="Q12253">
        <v>1</v>
      </c>
      <c r="R12253">
        <v>186.08</v>
      </c>
      <c r="S12253">
        <v>186.08</v>
      </c>
      <c r="T12253">
        <v>141.24</v>
      </c>
      <c r="U12253">
        <v>24.1</v>
      </c>
      <c r="V12253" t="str">
        <f>VLOOKUP(L12253,'[2]tabela de preços'!$A:$D,4,0)</f>
        <v>SIKKENS</v>
      </c>
      <c r="W12253" t="str">
        <f>VLOOKUP(L12253,'[2]tabela de preços'!$A:$F,6,0)</f>
        <v>DILUENTE</v>
      </c>
      <c r="X12253" t="str">
        <f>VLOOKUP(L12253,'[2]tabela de preços'!$A:$G,7,0)</f>
        <v>AUTOMOTIVO</v>
      </c>
    </row>
    <row r="12254" spans="1:24" x14ac:dyDescent="0.3">
      <c r="A12254" t="s">
        <v>626</v>
      </c>
      <c r="B12254" t="s">
        <v>627</v>
      </c>
      <c r="C12254" t="s">
        <v>6117</v>
      </c>
      <c r="D12254" s="1">
        <v>46127</v>
      </c>
      <c r="E12254" t="s">
        <v>6118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630</v>
      </c>
      <c r="K12254" t="s">
        <v>631</v>
      </c>
      <c r="L12254">
        <v>10296</v>
      </c>
      <c r="M12254" t="s">
        <v>334</v>
      </c>
      <c r="O12254" t="s">
        <v>11</v>
      </c>
      <c r="P12254">
        <v>5102</v>
      </c>
      <c r="Q12254">
        <v>12</v>
      </c>
      <c r="R12254">
        <v>17.02</v>
      </c>
      <c r="S12254">
        <v>204.24</v>
      </c>
      <c r="T12254">
        <v>150.84</v>
      </c>
      <c r="U12254">
        <v>26.15</v>
      </c>
      <c r="V12254" t="str">
        <f>VLOOKUP(L12254,'[2]tabela de preços'!$A:$D,4,0)</f>
        <v>ANJO</v>
      </c>
      <c r="W12254" t="str">
        <f>VLOOKUP(L12254,'[2]tabela de preços'!$A:$F,6,0)</f>
        <v>DESENGRAXANTE</v>
      </c>
      <c r="X12254" t="str">
        <f>VLOOKUP(L12254,'[2]tabela de preços'!$A:$G,7,0)</f>
        <v>AUTOMOTIVO</v>
      </c>
    </row>
    <row r="12255" spans="1:24" x14ac:dyDescent="0.3">
      <c r="A12255" t="s">
        <v>626</v>
      </c>
      <c r="B12255" t="s">
        <v>627</v>
      </c>
      <c r="C12255" t="s">
        <v>6117</v>
      </c>
      <c r="D12255" s="1">
        <v>46127</v>
      </c>
      <c r="E12255" t="s">
        <v>6119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630</v>
      </c>
      <c r="K12255" t="s">
        <v>631</v>
      </c>
      <c r="L12255">
        <v>84560</v>
      </c>
      <c r="M12255" t="s">
        <v>118</v>
      </c>
      <c r="O12255" t="s">
        <v>11</v>
      </c>
      <c r="P12255">
        <v>5102</v>
      </c>
      <c r="Q12255">
        <v>20</v>
      </c>
      <c r="R12255">
        <v>52.28</v>
      </c>
      <c r="S12255" s="2">
        <v>1045.5999999999999</v>
      </c>
      <c r="T12255">
        <v>822.6</v>
      </c>
      <c r="U12255">
        <v>21.33</v>
      </c>
      <c r="V12255" t="str">
        <f>VLOOKUP(L12255,'[2]tabela de preços'!$A:$D,4,0)</f>
        <v>BRASILUX</v>
      </c>
      <c r="W12255" t="str">
        <f>VLOOKUP(L12255,'[2]tabela de preços'!$A:$F,6,0)</f>
        <v>THINNER DE LIMPEZA</v>
      </c>
      <c r="X12255" t="str">
        <f>VLOOKUP(L12255,'[2]tabela de preços'!$A:$G,7,0)</f>
        <v>THINNER</v>
      </c>
    </row>
    <row r="12256" spans="1:24" x14ac:dyDescent="0.3">
      <c r="A12256" t="s">
        <v>626</v>
      </c>
      <c r="B12256" t="s">
        <v>627</v>
      </c>
      <c r="C12256" t="s">
        <v>6117</v>
      </c>
      <c r="D12256" s="1">
        <v>46127</v>
      </c>
      <c r="E12256" t="s">
        <v>6118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630</v>
      </c>
      <c r="K12256" t="s">
        <v>631</v>
      </c>
      <c r="L12256">
        <v>20414</v>
      </c>
      <c r="M12256" t="s">
        <v>112</v>
      </c>
      <c r="O12256" t="s">
        <v>11</v>
      </c>
      <c r="P12256">
        <v>5102</v>
      </c>
      <c r="Q12256">
        <v>20</v>
      </c>
      <c r="R12256">
        <v>22.39</v>
      </c>
      <c r="S12256">
        <v>447.8</v>
      </c>
      <c r="T12256">
        <v>368.2</v>
      </c>
      <c r="U12256">
        <v>17.78</v>
      </c>
      <c r="V12256" t="str">
        <f>VLOOKUP(L12256,'[2]tabela de preços'!$A:$D,4,0)</f>
        <v>SHERWIN WILLIAMS</v>
      </c>
      <c r="W12256" t="str">
        <f>VLOOKUP(L12256,'[2]tabela de preços'!$A:$F,6,0)</f>
        <v>DILUENTE</v>
      </c>
      <c r="X12256" t="str">
        <f>VLOOKUP(L12256,'[2]tabela de preços'!$A:$G,7,0)</f>
        <v>AUTOMOTIVO</v>
      </c>
    </row>
    <row r="12257" spans="1:24" x14ac:dyDescent="0.3">
      <c r="A12257" t="s">
        <v>626</v>
      </c>
      <c r="B12257" t="s">
        <v>627</v>
      </c>
      <c r="C12257" t="s">
        <v>6117</v>
      </c>
      <c r="D12257" s="1">
        <v>46127</v>
      </c>
      <c r="E12257" t="s">
        <v>6118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630</v>
      </c>
      <c r="K12257" t="s">
        <v>631</v>
      </c>
      <c r="L12257">
        <v>85650</v>
      </c>
      <c r="M12257" t="s">
        <v>439</v>
      </c>
      <c r="O12257" t="s">
        <v>11</v>
      </c>
      <c r="P12257">
        <v>5403</v>
      </c>
      <c r="Q12257">
        <v>6</v>
      </c>
      <c r="R12257">
        <v>8.49</v>
      </c>
      <c r="S12257">
        <v>50.94</v>
      </c>
      <c r="T12257">
        <v>41.52</v>
      </c>
      <c r="U12257">
        <v>18.489999999999998</v>
      </c>
      <c r="V12257" t="str">
        <f>VLOOKUP(L12257,'[2]tabela de preços'!$A:$D,4,0)</f>
        <v>UNIPEGA</v>
      </c>
      <c r="W12257" t="str">
        <f>VLOOKUP(L12257,'[2]tabela de preços'!$A:$F,6,0)</f>
        <v xml:space="preserve">SPRAYS </v>
      </c>
      <c r="X12257" t="str">
        <f>VLOOKUP(L12257,'[2]tabela de preços'!$A:$G,7,0)</f>
        <v>AUTOMOTIVO</v>
      </c>
    </row>
    <row r="12258" spans="1:24" x14ac:dyDescent="0.3">
      <c r="A12258" t="s">
        <v>727</v>
      </c>
      <c r="C12258" t="s">
        <v>6066</v>
      </c>
      <c r="D12258" s="1">
        <v>46126</v>
      </c>
      <c r="E12258" t="s">
        <v>6067</v>
      </c>
      <c r="F12258">
        <v>9</v>
      </c>
      <c r="G12258">
        <v>231</v>
      </c>
      <c r="H12258" t="str">
        <f>VLOOKUP(G12258,[1]OPERADORES!$A:$B,2,0)</f>
        <v>EDIJANE</v>
      </c>
      <c r="I12258" t="s">
        <v>21</v>
      </c>
      <c r="J12258" t="s">
        <v>730</v>
      </c>
      <c r="K12258" t="s">
        <v>731</v>
      </c>
      <c r="L12258">
        <v>84030</v>
      </c>
      <c r="M12258" t="s">
        <v>900</v>
      </c>
      <c r="O12258" t="s">
        <v>11</v>
      </c>
      <c r="P12258">
        <v>5102</v>
      </c>
      <c r="Q12258">
        <v>24</v>
      </c>
      <c r="R12258">
        <v>58.62</v>
      </c>
      <c r="S12258" s="2">
        <v>1406.88</v>
      </c>
      <c r="T12258" s="2">
        <v>1067.76</v>
      </c>
      <c r="U12258">
        <v>24.1</v>
      </c>
      <c r="V12258" t="str">
        <f>VLOOKUP(L12258,'[2]tabela de preços'!$A:$D,4,0)</f>
        <v>BRASILUX</v>
      </c>
      <c r="W12258" t="str">
        <f>VLOOKUP(L12258,'[2]tabela de preços'!$A:$F,6,0)</f>
        <v>AGUARRAS</v>
      </c>
      <c r="X12258" t="str">
        <f>VLOOKUP(L12258,'[2]tabela de preços'!$A:$G,7,0)</f>
        <v>IMOBILIÁRIO</v>
      </c>
    </row>
    <row r="12259" spans="1:24" x14ac:dyDescent="0.3">
      <c r="A12259" t="s">
        <v>727</v>
      </c>
      <c r="C12259" t="s">
        <v>6066</v>
      </c>
      <c r="D12259" s="1">
        <v>46126</v>
      </c>
      <c r="E12259" t="s">
        <v>6067</v>
      </c>
      <c r="F12259">
        <v>9</v>
      </c>
      <c r="G12259">
        <v>231</v>
      </c>
      <c r="H12259" t="str">
        <f>VLOOKUP(G12259,[1]OPERADORES!$A:$B,2,0)</f>
        <v>EDIJANE</v>
      </c>
      <c r="I12259" t="s">
        <v>21</v>
      </c>
      <c r="J12259" t="s">
        <v>730</v>
      </c>
      <c r="K12259" t="s">
        <v>731</v>
      </c>
      <c r="L12259">
        <v>10297</v>
      </c>
      <c r="M12259" t="s">
        <v>41</v>
      </c>
      <c r="O12259" t="s">
        <v>11</v>
      </c>
      <c r="P12259">
        <v>5102</v>
      </c>
      <c r="Q12259">
        <v>36</v>
      </c>
      <c r="R12259">
        <v>12.08</v>
      </c>
      <c r="S12259">
        <v>434.88</v>
      </c>
      <c r="T12259">
        <v>330.12</v>
      </c>
      <c r="U12259">
        <v>24.09</v>
      </c>
      <c r="V12259" t="str">
        <f>VLOOKUP(L12259,'[2]tabela de preços'!$A:$D,4,0)</f>
        <v>ANJO</v>
      </c>
      <c r="W12259" t="str">
        <f>VLOOKUP(L12259,'[2]tabela de preços'!$A:$F,6,0)</f>
        <v>THINNER DE LIMPEZA</v>
      </c>
      <c r="X12259" t="str">
        <f>VLOOKUP(L12259,'[2]tabela de preços'!$A:$G,7,0)</f>
        <v>THINNER</v>
      </c>
    </row>
    <row r="12260" spans="1:24" x14ac:dyDescent="0.3">
      <c r="A12260" t="s">
        <v>727</v>
      </c>
      <c r="C12260" t="s">
        <v>6068</v>
      </c>
      <c r="D12260" s="1">
        <v>46126</v>
      </c>
      <c r="E12260" t="s">
        <v>6069</v>
      </c>
      <c r="F12260">
        <v>9</v>
      </c>
      <c r="G12260">
        <v>231</v>
      </c>
      <c r="H12260" t="str">
        <f>VLOOKUP(G12260,[1]OPERADORES!$A:$B,2,0)</f>
        <v>EDIJANE</v>
      </c>
      <c r="I12260" t="s">
        <v>21</v>
      </c>
      <c r="J12260" t="s">
        <v>730</v>
      </c>
      <c r="K12260" t="s">
        <v>731</v>
      </c>
      <c r="L12260">
        <v>84767</v>
      </c>
      <c r="M12260" t="s">
        <v>732</v>
      </c>
      <c r="O12260" t="s">
        <v>11</v>
      </c>
      <c r="P12260">
        <v>5403</v>
      </c>
      <c r="Q12260">
        <v>10</v>
      </c>
      <c r="R12260">
        <v>158.6</v>
      </c>
      <c r="S12260" s="2">
        <v>1586</v>
      </c>
      <c r="T12260" s="2">
        <v>1203.8</v>
      </c>
      <c r="U12260">
        <v>24.1</v>
      </c>
      <c r="V12260" t="str">
        <f>VLOOKUP(L12260,'[2]tabela de preços'!$A:$D,4,0)</f>
        <v>BRASILUX</v>
      </c>
      <c r="W12260" t="str">
        <f>VLOOKUP(L12260,'[2]tabela de preços'!$A:$F,6,0)</f>
        <v>EPOXI</v>
      </c>
      <c r="X12260" t="str">
        <f>VLOOKUP(L12260,'[2]tabela de preços'!$A:$G,7,0)</f>
        <v>INDUSTRIAL</v>
      </c>
    </row>
    <row r="12261" spans="1:24" x14ac:dyDescent="0.3">
      <c r="A12261" t="s">
        <v>727</v>
      </c>
      <c r="C12261" t="s">
        <v>6120</v>
      </c>
      <c r="D12261" s="1">
        <v>46127</v>
      </c>
      <c r="E12261" t="s">
        <v>6121</v>
      </c>
      <c r="F12261">
        <v>9</v>
      </c>
      <c r="G12261">
        <v>231</v>
      </c>
      <c r="H12261" t="str">
        <f>VLOOKUP(G12261,[1]OPERADORES!$A:$B,2,0)</f>
        <v>EDIJANE</v>
      </c>
      <c r="I12261" t="s">
        <v>21</v>
      </c>
      <c r="J12261" t="s">
        <v>730</v>
      </c>
      <c r="K12261" t="s">
        <v>731</v>
      </c>
      <c r="L12261">
        <v>84863</v>
      </c>
      <c r="M12261" t="s">
        <v>1049</v>
      </c>
      <c r="O12261" t="s">
        <v>11</v>
      </c>
      <c r="P12261">
        <v>5403</v>
      </c>
      <c r="Q12261">
        <v>8</v>
      </c>
      <c r="R12261">
        <v>117.88</v>
      </c>
      <c r="S12261">
        <v>943.04</v>
      </c>
      <c r="T12261">
        <v>715.76</v>
      </c>
      <c r="U12261">
        <v>24.1</v>
      </c>
      <c r="V12261" t="str">
        <f>VLOOKUP(L12261,'[2]tabela de preços'!$A:$D,4,0)</f>
        <v>BRASILUX</v>
      </c>
      <c r="W12261" t="str">
        <f>VLOOKUP(L12261,'[2]tabela de preços'!$A:$F,6,0)</f>
        <v>ESMALTES</v>
      </c>
      <c r="X12261" t="str">
        <f>VLOOKUP(L12261,'[2]tabela de preços'!$A:$G,7,0)</f>
        <v>INDUSTRIAL</v>
      </c>
    </row>
    <row r="12262" spans="1:24" x14ac:dyDescent="0.3">
      <c r="A12262" t="s">
        <v>727</v>
      </c>
      <c r="C12262" t="s">
        <v>6120</v>
      </c>
      <c r="D12262" s="1">
        <v>46127</v>
      </c>
      <c r="E12262" t="s">
        <v>6121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730</v>
      </c>
      <c r="K12262" t="s">
        <v>731</v>
      </c>
      <c r="L12262">
        <v>84756</v>
      </c>
      <c r="M12262" t="s">
        <v>861</v>
      </c>
      <c r="O12262" t="s">
        <v>11</v>
      </c>
      <c r="P12262">
        <v>5403</v>
      </c>
      <c r="Q12262">
        <v>4</v>
      </c>
      <c r="R12262">
        <v>83.56</v>
      </c>
      <c r="S12262">
        <v>334.24</v>
      </c>
      <c r="T12262">
        <v>253.68</v>
      </c>
      <c r="U12262">
        <v>24.1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x14ac:dyDescent="0.3">
      <c r="A12263" t="s">
        <v>747</v>
      </c>
      <c r="C12263" t="s">
        <v>6070</v>
      </c>
      <c r="D12263" s="1">
        <v>46126</v>
      </c>
      <c r="E12263" t="s">
        <v>6071</v>
      </c>
      <c r="F12263">
        <v>9</v>
      </c>
      <c r="G12263">
        <v>197</v>
      </c>
      <c r="H12263" t="str">
        <f>VLOOKUP(G12263,[1]OPERADORES!$A:$B,2,0)</f>
        <v xml:space="preserve">POLIANA LORRANE DE AMORIM </v>
      </c>
      <c r="I12263" t="s">
        <v>21</v>
      </c>
      <c r="J12263" t="s">
        <v>750</v>
      </c>
      <c r="K12263" t="s">
        <v>751</v>
      </c>
      <c r="L12263">
        <v>84175</v>
      </c>
      <c r="M12263" t="s">
        <v>6072</v>
      </c>
      <c r="O12263" t="s">
        <v>11</v>
      </c>
      <c r="P12263">
        <v>5403</v>
      </c>
      <c r="Q12263">
        <v>2</v>
      </c>
      <c r="R12263">
        <v>105.37</v>
      </c>
      <c r="S12263">
        <v>210.74</v>
      </c>
      <c r="T12263">
        <v>154.5</v>
      </c>
      <c r="U12263">
        <v>26.69</v>
      </c>
      <c r="V12263" t="str">
        <f>VLOOKUP(L12263,'[2]tabela de preços'!$A:$D,4,0)</f>
        <v>BRASILUX</v>
      </c>
      <c r="W12263" t="str">
        <f>VLOOKUP(L12263,'[2]tabela de preços'!$A:$F,6,0)</f>
        <v>ESMALTES</v>
      </c>
      <c r="X12263" t="str">
        <f>VLOOKUP(L12263,'[2]tabela de preços'!$A:$G,7,0)</f>
        <v>INDUSTRIAL</v>
      </c>
    </row>
    <row r="12264" spans="1:24" x14ac:dyDescent="0.3">
      <c r="A12264" t="s">
        <v>747</v>
      </c>
      <c r="C12264" t="s">
        <v>6070</v>
      </c>
      <c r="D12264" s="1">
        <v>46126</v>
      </c>
      <c r="E12264" t="s">
        <v>6071</v>
      </c>
      <c r="F12264">
        <v>9</v>
      </c>
      <c r="G12264">
        <v>197</v>
      </c>
      <c r="H12264" t="str">
        <f>VLOOKUP(G12264,[1]OPERADORES!$A:$B,2,0)</f>
        <v xml:space="preserve">POLIANA LORRANE DE AMORIM </v>
      </c>
      <c r="I12264" t="s">
        <v>21</v>
      </c>
      <c r="J12264" t="s">
        <v>750</v>
      </c>
      <c r="K12264" t="s">
        <v>751</v>
      </c>
      <c r="L12264">
        <v>85599</v>
      </c>
      <c r="M12264" t="s">
        <v>38</v>
      </c>
      <c r="O12264" t="s">
        <v>11</v>
      </c>
      <c r="P12264">
        <v>5102</v>
      </c>
      <c r="Q12264">
        <v>40</v>
      </c>
      <c r="R12264">
        <v>2.58</v>
      </c>
      <c r="S12264">
        <v>103.2</v>
      </c>
      <c r="T12264">
        <v>78.400000000000006</v>
      </c>
      <c r="U12264">
        <v>24.03</v>
      </c>
      <c r="V12264" t="str">
        <f>VLOOKUP(L12264,'[2]tabela de preços'!$A:$D,4,0)</f>
        <v>REJUMASSA</v>
      </c>
      <c r="W12264" t="str">
        <f>VLOOKUP(L12264,'[2]tabela de preços'!$A:$F,6,0)</f>
        <v>GESSO</v>
      </c>
      <c r="X12264" t="str">
        <f>VLOOKUP(L12264,'[2]tabela de preços'!$A:$G,7,0)</f>
        <v>IMOBILIÁRIO</v>
      </c>
    </row>
    <row r="12265" spans="1:24" x14ac:dyDescent="0.3">
      <c r="A12265" t="s">
        <v>747</v>
      </c>
      <c r="C12265" t="s">
        <v>6070</v>
      </c>
      <c r="D12265" s="1">
        <v>46126</v>
      </c>
      <c r="E12265" t="s">
        <v>6071</v>
      </c>
      <c r="F12265">
        <v>9</v>
      </c>
      <c r="G12265">
        <v>197</v>
      </c>
      <c r="H12265" t="str">
        <f>VLOOKUP(G12265,[1]OPERADORES!$A:$B,2,0)</f>
        <v xml:space="preserve">POLIANA LORRANE DE AMORIM </v>
      </c>
      <c r="I12265" t="s">
        <v>21</v>
      </c>
      <c r="J12265" t="s">
        <v>750</v>
      </c>
      <c r="K12265" t="s">
        <v>751</v>
      </c>
      <c r="L12265">
        <v>84767</v>
      </c>
      <c r="M12265" t="s">
        <v>732</v>
      </c>
      <c r="O12265" t="s">
        <v>11</v>
      </c>
      <c r="P12265">
        <v>5403</v>
      </c>
      <c r="Q12265">
        <v>2</v>
      </c>
      <c r="R12265">
        <v>164.2</v>
      </c>
      <c r="S12265">
        <v>328.4</v>
      </c>
      <c r="T12265">
        <v>240.76</v>
      </c>
      <c r="U12265">
        <v>26.69</v>
      </c>
      <c r="V12265" t="str">
        <f>VLOOKUP(L12265,'[2]tabela de preços'!$A:$D,4,0)</f>
        <v>BRASILUX</v>
      </c>
      <c r="W12265" t="str">
        <f>VLOOKUP(L12265,'[2]tabela de preços'!$A:$F,6,0)</f>
        <v>EPOXI</v>
      </c>
      <c r="X12265" t="str">
        <f>VLOOKUP(L12265,'[2]tabela de preços'!$A:$G,7,0)</f>
        <v>INDUSTRIAL</v>
      </c>
    </row>
    <row r="12266" spans="1:24" x14ac:dyDescent="0.3">
      <c r="A12266" t="s">
        <v>747</v>
      </c>
      <c r="C12266" t="s">
        <v>6070</v>
      </c>
      <c r="D12266" s="1">
        <v>46126</v>
      </c>
      <c r="E12266" t="s">
        <v>6071</v>
      </c>
      <c r="F12266">
        <v>9</v>
      </c>
      <c r="G12266">
        <v>197</v>
      </c>
      <c r="H12266" t="str">
        <f>VLOOKUP(G12266,[1]OPERADORES!$A:$B,2,0)</f>
        <v xml:space="preserve">POLIANA LORRANE DE AMORIM </v>
      </c>
      <c r="I12266" t="s">
        <v>21</v>
      </c>
      <c r="J12266" t="s">
        <v>750</v>
      </c>
      <c r="K12266" t="s">
        <v>751</v>
      </c>
      <c r="L12266">
        <v>84321</v>
      </c>
      <c r="M12266" t="s">
        <v>3654</v>
      </c>
      <c r="O12266" t="s">
        <v>11</v>
      </c>
      <c r="P12266">
        <v>5403</v>
      </c>
      <c r="Q12266">
        <v>4</v>
      </c>
      <c r="R12266">
        <v>45.82</v>
      </c>
      <c r="S12266">
        <v>183.28</v>
      </c>
      <c r="T12266">
        <v>139.12</v>
      </c>
      <c r="U12266">
        <v>24.09</v>
      </c>
      <c r="V12266" t="str">
        <f>VLOOKUP(L12266,'[2]tabela de preços'!$A:$D,4,0)</f>
        <v>BRASILUX</v>
      </c>
      <c r="W12266" t="str">
        <f>VLOOKUP(L12266,'[2]tabela de preços'!$A:$F,6,0)</f>
        <v>IMPERMEABILIZANTES</v>
      </c>
      <c r="X12266" t="str">
        <f>VLOOKUP(L12266,'[2]tabela de preços'!$A:$G,7,0)</f>
        <v>IMOBILIÁRIO</v>
      </c>
    </row>
    <row r="12267" spans="1:24" x14ac:dyDescent="0.3">
      <c r="A12267" t="s">
        <v>764</v>
      </c>
      <c r="C12267" t="s">
        <v>5600</v>
      </c>
      <c r="D12267" s="1">
        <v>46114</v>
      </c>
      <c r="E12267" t="s">
        <v>5601</v>
      </c>
      <c r="F12267">
        <v>9</v>
      </c>
      <c r="G12267">
        <v>236</v>
      </c>
      <c r="H12267" t="str">
        <f>VLOOKUP(G12267,[1]OPERADORES!$A:$B,2,0)</f>
        <v>DANIEL</v>
      </c>
      <c r="I12267" t="s">
        <v>21</v>
      </c>
      <c r="J12267" t="s">
        <v>767</v>
      </c>
      <c r="K12267" t="s">
        <v>768</v>
      </c>
      <c r="L12267">
        <v>20135</v>
      </c>
      <c r="M12267" t="s">
        <v>459</v>
      </c>
      <c r="O12267" t="s">
        <v>11</v>
      </c>
      <c r="P12267">
        <v>5102</v>
      </c>
      <c r="Q12267">
        <v>15</v>
      </c>
      <c r="R12267">
        <v>26.27</v>
      </c>
      <c r="S12267">
        <v>394.05</v>
      </c>
      <c r="T12267">
        <v>288.89999999999998</v>
      </c>
      <c r="U12267">
        <v>26.68</v>
      </c>
      <c r="V12267" t="str">
        <f>VLOOKUP(L12267,'[2]tabela de preços'!$A:$D,4,0)</f>
        <v>3M</v>
      </c>
      <c r="W12267" t="str">
        <f>VLOOKUP(L12267,'[2]tabela de preços'!$A:$F,6,0)</f>
        <v>DISCO TRIZACT</v>
      </c>
      <c r="X12267" t="str">
        <f>VLOOKUP(L12267,'[2]tabela de preços'!$A:$G,7,0)</f>
        <v>AUTOMOTIVO</v>
      </c>
    </row>
    <row r="12268" spans="1:24" x14ac:dyDescent="0.3">
      <c r="A12268" t="s">
        <v>764</v>
      </c>
      <c r="C12268" t="s">
        <v>5600</v>
      </c>
      <c r="D12268" s="1">
        <v>46114</v>
      </c>
      <c r="E12268" t="s">
        <v>5601</v>
      </c>
      <c r="F12268">
        <v>9</v>
      </c>
      <c r="G12268">
        <v>236</v>
      </c>
      <c r="H12268" t="str">
        <f>VLOOKUP(G12268,[1]OPERADORES!$A:$B,2,0)</f>
        <v>DANIEL</v>
      </c>
      <c r="I12268" t="s">
        <v>21</v>
      </c>
      <c r="J12268" t="s">
        <v>767</v>
      </c>
      <c r="K12268" t="s">
        <v>768</v>
      </c>
      <c r="L12268">
        <v>10155</v>
      </c>
      <c r="M12268" t="s">
        <v>2288</v>
      </c>
      <c r="O12268" t="s">
        <v>11</v>
      </c>
      <c r="P12268">
        <v>5102</v>
      </c>
      <c r="Q12268">
        <v>6</v>
      </c>
      <c r="R12268">
        <v>33.1</v>
      </c>
      <c r="S12268">
        <v>198.6</v>
      </c>
      <c r="T12268">
        <v>150.72</v>
      </c>
      <c r="U12268">
        <v>24.11</v>
      </c>
      <c r="V12268" t="str">
        <f>VLOOKUP(L12268,'[2]tabela de preços'!$A:$D,4,0)</f>
        <v>AUTOCOLOR</v>
      </c>
      <c r="W12268" t="str">
        <f>VLOOKUP(L12268,'[2]tabela de preços'!$A:$F,6,0)</f>
        <v>MASSA DE POLIR</v>
      </c>
      <c r="X12268" t="str">
        <f>VLOOKUP(L12268,'[2]tabela de preços'!$A:$G,7,0)</f>
        <v>AUTOMOTIVO</v>
      </c>
    </row>
    <row r="12269" spans="1:24" x14ac:dyDescent="0.3">
      <c r="A12269" t="s">
        <v>770</v>
      </c>
      <c r="C12269" t="s">
        <v>6073</v>
      </c>
      <c r="D12269" s="1">
        <v>46126</v>
      </c>
      <c r="E12269" t="s">
        <v>6074</v>
      </c>
      <c r="F12269">
        <v>9</v>
      </c>
      <c r="G12269">
        <v>231</v>
      </c>
      <c r="H12269" t="str">
        <f>VLOOKUP(G12269,[1]OPERADORES!$A:$B,2,0)</f>
        <v>EDIJANE</v>
      </c>
      <c r="I12269" t="s">
        <v>21</v>
      </c>
      <c r="J12269" t="s">
        <v>397</v>
      </c>
      <c r="K12269" t="s">
        <v>773</v>
      </c>
      <c r="L12269">
        <v>23110</v>
      </c>
      <c r="M12269" t="s">
        <v>409</v>
      </c>
      <c r="O12269" t="s">
        <v>11</v>
      </c>
      <c r="P12269">
        <v>5102</v>
      </c>
      <c r="Q12269">
        <v>50</v>
      </c>
      <c r="R12269">
        <v>2.35</v>
      </c>
      <c r="S12269">
        <v>117.5</v>
      </c>
      <c r="T12269">
        <v>92.5</v>
      </c>
      <c r="U12269">
        <v>21.28</v>
      </c>
      <c r="V12269" t="str">
        <f>VLOOKUP(L12269,'[2]tabela de preços'!$A:$D,4,0)</f>
        <v>3M</v>
      </c>
      <c r="W12269" t="str">
        <f>VLOOKUP(L12269,'[2]tabela de preços'!$A:$F,6,0)</f>
        <v xml:space="preserve">DISCOS / LIXAS / ABRASIVOS </v>
      </c>
      <c r="X12269" t="str">
        <f>VLOOKUP(L12269,'[2]tabela de preços'!$A:$G,7,0)</f>
        <v>AUTOMOTIVO</v>
      </c>
    </row>
    <row r="12270" spans="1:24" x14ac:dyDescent="0.3">
      <c r="A12270" t="s">
        <v>770</v>
      </c>
      <c r="C12270" t="s">
        <v>6073</v>
      </c>
      <c r="D12270" s="1">
        <v>46126</v>
      </c>
      <c r="E12270" t="s">
        <v>6074</v>
      </c>
      <c r="F12270">
        <v>9</v>
      </c>
      <c r="G12270">
        <v>231</v>
      </c>
      <c r="H12270" t="str">
        <f>VLOOKUP(G12270,[1]OPERADORES!$A:$B,2,0)</f>
        <v>EDIJANE</v>
      </c>
      <c r="I12270" t="s">
        <v>21</v>
      </c>
      <c r="J12270" t="s">
        <v>397</v>
      </c>
      <c r="K12270" t="s">
        <v>773</v>
      </c>
      <c r="L12270">
        <v>23105</v>
      </c>
      <c r="M12270" t="s">
        <v>402</v>
      </c>
      <c r="O12270" t="s">
        <v>11</v>
      </c>
      <c r="P12270">
        <v>5102</v>
      </c>
      <c r="Q12270">
        <v>50</v>
      </c>
      <c r="R12270">
        <v>2.35</v>
      </c>
      <c r="S12270">
        <v>117.5</v>
      </c>
      <c r="T12270">
        <v>96</v>
      </c>
      <c r="U12270">
        <v>18.3</v>
      </c>
      <c r="V12270" t="str">
        <f>VLOOKUP(L12270,'[2]tabela de preços'!$A:$D,4,0)</f>
        <v>3M</v>
      </c>
      <c r="W12270" t="str">
        <f>VLOOKUP(L12270,'[2]tabela de preços'!$A:$F,6,0)</f>
        <v xml:space="preserve">DISCOS / LIXAS / ABRASIVOS </v>
      </c>
      <c r="X12270" t="str">
        <f>VLOOKUP(L12270,'[2]tabela de preços'!$A:$G,7,0)</f>
        <v>AUTOMOTIVO</v>
      </c>
    </row>
    <row r="12271" spans="1:24" x14ac:dyDescent="0.3">
      <c r="A12271" t="s">
        <v>770</v>
      </c>
      <c r="C12271" t="s">
        <v>6073</v>
      </c>
      <c r="D12271" s="1">
        <v>46126</v>
      </c>
      <c r="E12271" t="s">
        <v>6074</v>
      </c>
      <c r="F12271">
        <v>9</v>
      </c>
      <c r="G12271">
        <v>231</v>
      </c>
      <c r="H12271" t="str">
        <f>VLOOKUP(G12271,[1]OPERADORES!$A:$B,2,0)</f>
        <v>EDIJANE</v>
      </c>
      <c r="I12271" t="s">
        <v>21</v>
      </c>
      <c r="J12271" t="s">
        <v>397</v>
      </c>
      <c r="K12271" t="s">
        <v>773</v>
      </c>
      <c r="L12271">
        <v>23106</v>
      </c>
      <c r="M12271" t="s">
        <v>403</v>
      </c>
      <c r="O12271" t="s">
        <v>11</v>
      </c>
      <c r="P12271">
        <v>5102</v>
      </c>
      <c r="Q12271">
        <v>50</v>
      </c>
      <c r="R12271">
        <v>2.35</v>
      </c>
      <c r="S12271">
        <v>117.5</v>
      </c>
      <c r="T12271">
        <v>96</v>
      </c>
      <c r="U12271">
        <v>18.3</v>
      </c>
      <c r="V12271" t="str">
        <f>VLOOKUP(L12271,'[2]tabela de preços'!$A:$D,4,0)</f>
        <v>3M</v>
      </c>
      <c r="W12271" t="str">
        <f>VLOOKUP(L12271,'[2]tabela de preços'!$A:$F,6,0)</f>
        <v xml:space="preserve">DISCOS / LIXAS / ABRASIVOS </v>
      </c>
      <c r="X12271" t="str">
        <f>VLOOKUP(L12271,'[2]tabela de preços'!$A:$G,7,0)</f>
        <v>AUTOMOTIVO</v>
      </c>
    </row>
    <row r="12272" spans="1:24" x14ac:dyDescent="0.3">
      <c r="A12272" t="s">
        <v>811</v>
      </c>
      <c r="C12272" t="s">
        <v>5537</v>
      </c>
      <c r="D12272" s="1">
        <v>46113</v>
      </c>
      <c r="E12272" t="s">
        <v>5538</v>
      </c>
      <c r="F12272">
        <v>9</v>
      </c>
      <c r="G12272">
        <v>236</v>
      </c>
      <c r="H12272" t="str">
        <f>VLOOKUP(G12272,[1]OPERADORES!$A:$B,2,0)</f>
        <v>DANIEL</v>
      </c>
      <c r="I12272" t="s">
        <v>282</v>
      </c>
      <c r="J12272" t="s">
        <v>814</v>
      </c>
      <c r="K12272" t="s">
        <v>815</v>
      </c>
      <c r="L12272">
        <v>84200</v>
      </c>
      <c r="M12272" t="s">
        <v>1552</v>
      </c>
      <c r="O12272" t="s">
        <v>11</v>
      </c>
      <c r="P12272">
        <v>6403</v>
      </c>
      <c r="Q12272">
        <v>6</v>
      </c>
      <c r="R12272">
        <v>224.04</v>
      </c>
      <c r="S12272" s="2">
        <v>1344.24</v>
      </c>
      <c r="T12272" s="2">
        <v>1020.3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EPOXI</v>
      </c>
      <c r="X12272" t="str">
        <f>VLOOKUP(L12272,'[2]tabela de preços'!$A:$G,7,0)</f>
        <v>INDUSTRIAL</v>
      </c>
    </row>
    <row r="12273" spans="1:24" x14ac:dyDescent="0.3">
      <c r="A12273" t="s">
        <v>811</v>
      </c>
      <c r="C12273" t="s">
        <v>6004</v>
      </c>
      <c r="D12273" s="1">
        <v>46125</v>
      </c>
      <c r="E12273" t="s">
        <v>6005</v>
      </c>
      <c r="F12273">
        <v>9</v>
      </c>
      <c r="G12273">
        <v>236</v>
      </c>
      <c r="H12273" t="str">
        <f>VLOOKUP(G12273,[1]OPERADORES!$A:$B,2,0)</f>
        <v>DANIEL</v>
      </c>
      <c r="I12273" t="s">
        <v>282</v>
      </c>
      <c r="J12273" t="s">
        <v>814</v>
      </c>
      <c r="K12273" t="s">
        <v>815</v>
      </c>
      <c r="L12273">
        <v>84936</v>
      </c>
      <c r="M12273" t="s">
        <v>3476</v>
      </c>
      <c r="O12273" t="s">
        <v>11</v>
      </c>
      <c r="P12273">
        <v>6102</v>
      </c>
      <c r="Q12273">
        <v>6</v>
      </c>
      <c r="R12273">
        <v>24.82</v>
      </c>
      <c r="S12273">
        <v>148.91999999999999</v>
      </c>
      <c r="T12273">
        <v>115.74</v>
      </c>
      <c r="U12273">
        <v>22.28</v>
      </c>
      <c r="V12273" t="str">
        <f>VLOOKUP(L12273,'[2]tabela de preços'!$A:$D,4,0)</f>
        <v>MAXI RUBBER</v>
      </c>
      <c r="W12273" t="str">
        <f>VLOOKUP(L12273,'[2]tabela de preços'!$A:$F,6,0)</f>
        <v>COLA INST./ ADESIVOS COLANTES</v>
      </c>
      <c r="X12273" t="str">
        <f>VLOOKUP(L12273,'[2]tabela de preços'!$A:$G,7,0)</f>
        <v>AUTOMOTIVO</v>
      </c>
    </row>
    <row r="12274" spans="1:24" x14ac:dyDescent="0.3">
      <c r="A12274" t="s">
        <v>811</v>
      </c>
      <c r="C12274" t="s">
        <v>6004</v>
      </c>
      <c r="D12274" s="1">
        <v>46125</v>
      </c>
      <c r="E12274" t="s">
        <v>6005</v>
      </c>
      <c r="F12274">
        <v>9</v>
      </c>
      <c r="G12274">
        <v>236</v>
      </c>
      <c r="H12274" t="str">
        <f>VLOOKUP(G12274,[1]OPERADORES!$A:$B,2,0)</f>
        <v>DANIEL</v>
      </c>
      <c r="I12274" t="s">
        <v>282</v>
      </c>
      <c r="J12274" t="s">
        <v>814</v>
      </c>
      <c r="K12274" t="s">
        <v>815</v>
      </c>
      <c r="L12274">
        <v>85680</v>
      </c>
      <c r="M12274" t="s">
        <v>669</v>
      </c>
      <c r="O12274" t="s">
        <v>11</v>
      </c>
      <c r="P12274">
        <v>6102</v>
      </c>
      <c r="Q12274">
        <v>20</v>
      </c>
      <c r="R12274">
        <v>3.59</v>
      </c>
      <c r="S12274">
        <v>71.8</v>
      </c>
      <c r="T12274">
        <v>58.6</v>
      </c>
      <c r="U12274">
        <v>18.38</v>
      </c>
      <c r="V12274" t="str">
        <f>VLOOKUP(L12274,'[2]tabela de preços'!$A:$D,4,0)</f>
        <v>UNIPEGA</v>
      </c>
      <c r="W12274" t="str">
        <f>VLOOKUP(L12274,'[2]tabela de preços'!$A:$F,6,0)</f>
        <v>FITA ISOLANTE</v>
      </c>
      <c r="X12274" t="str">
        <f>VLOOKUP(L12274,'[2]tabela de preços'!$A:$G,7,0)</f>
        <v>IMOBILIÁRIO</v>
      </c>
    </row>
    <row r="12275" spans="1:24" x14ac:dyDescent="0.3">
      <c r="A12275" t="s">
        <v>811</v>
      </c>
      <c r="C12275" t="s">
        <v>6004</v>
      </c>
      <c r="D12275" s="1">
        <v>46125</v>
      </c>
      <c r="E12275" t="s">
        <v>6005</v>
      </c>
      <c r="F12275">
        <v>9</v>
      </c>
      <c r="G12275">
        <v>236</v>
      </c>
      <c r="H12275" t="str">
        <f>VLOOKUP(G12275,[1]OPERADORES!$A:$B,2,0)</f>
        <v>DANIEL</v>
      </c>
      <c r="I12275" t="s">
        <v>282</v>
      </c>
      <c r="J12275" t="s">
        <v>814</v>
      </c>
      <c r="K12275" t="s">
        <v>815</v>
      </c>
      <c r="L12275">
        <v>84894</v>
      </c>
      <c r="M12275" t="s">
        <v>1260</v>
      </c>
      <c r="O12275" t="s">
        <v>11</v>
      </c>
      <c r="P12275">
        <v>6102</v>
      </c>
      <c r="Q12275">
        <v>28</v>
      </c>
      <c r="R12275">
        <v>62.52</v>
      </c>
      <c r="S12275" s="2">
        <v>1750.56</v>
      </c>
      <c r="T12275" s="2">
        <v>1328.6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DILUENTE</v>
      </c>
      <c r="X12275" t="str">
        <f>VLOOKUP(L12275,'[2]tabela de preços'!$A:$G,7,0)</f>
        <v>AUTOMOTIVO</v>
      </c>
    </row>
    <row r="12276" spans="1:24" x14ac:dyDescent="0.3">
      <c r="A12276" t="s">
        <v>811</v>
      </c>
      <c r="C12276" t="s">
        <v>6004</v>
      </c>
      <c r="D12276" s="1">
        <v>46125</v>
      </c>
      <c r="E12276" t="s">
        <v>6005</v>
      </c>
      <c r="F12276">
        <v>9</v>
      </c>
      <c r="G12276">
        <v>236</v>
      </c>
      <c r="H12276" t="str">
        <f>VLOOKUP(G12276,[1]OPERADORES!$A:$B,2,0)</f>
        <v>DANIEL</v>
      </c>
      <c r="I12276" t="s">
        <v>282</v>
      </c>
      <c r="J12276" t="s">
        <v>814</v>
      </c>
      <c r="K12276" t="s">
        <v>815</v>
      </c>
      <c r="L12276">
        <v>84774</v>
      </c>
      <c r="M12276" t="s">
        <v>1731</v>
      </c>
      <c r="O12276" t="s">
        <v>11</v>
      </c>
      <c r="P12276">
        <v>6102</v>
      </c>
      <c r="Q12276">
        <v>48</v>
      </c>
      <c r="R12276">
        <v>12.49</v>
      </c>
      <c r="S12276">
        <v>599.52</v>
      </c>
      <c r="T12276">
        <v>455.04</v>
      </c>
      <c r="U12276">
        <v>24.1</v>
      </c>
      <c r="V12276" t="str">
        <f>VLOOKUP(L12276,'[2]tabela de preços'!$A:$D,4,0)</f>
        <v>BRASILUX</v>
      </c>
      <c r="W12276" t="str">
        <f>VLOOKUP(L12276,'[2]tabela de preços'!$A:$F,6,0)</f>
        <v>DILUENTE</v>
      </c>
      <c r="X12276" t="str">
        <f>VLOOKUP(L12276,'[2]tabela de preços'!$A:$G,7,0)</f>
        <v>AUTOMOTIVO</v>
      </c>
    </row>
    <row r="12277" spans="1:24" x14ac:dyDescent="0.3">
      <c r="A12277" t="s">
        <v>2488</v>
      </c>
      <c r="B12277" t="s">
        <v>2489</v>
      </c>
      <c r="C12277" t="s">
        <v>6006</v>
      </c>
      <c r="D12277" s="1">
        <v>46125</v>
      </c>
      <c r="E12277" t="s">
        <v>6007</v>
      </c>
      <c r="F12277">
        <v>9</v>
      </c>
      <c r="G12277">
        <v>197</v>
      </c>
      <c r="H12277" t="str">
        <f>VLOOKUP(G12277,[1]OPERADORES!$A:$B,2,0)</f>
        <v xml:space="preserve">POLIANA LORRANE DE AMORIM </v>
      </c>
      <c r="I12277" t="s">
        <v>282</v>
      </c>
      <c r="J12277" t="s">
        <v>2492</v>
      </c>
      <c r="K12277" t="s">
        <v>2493</v>
      </c>
      <c r="L12277">
        <v>85135</v>
      </c>
      <c r="M12277" t="s">
        <v>6008</v>
      </c>
      <c r="O12277" t="s">
        <v>11</v>
      </c>
      <c r="P12277">
        <v>6403</v>
      </c>
      <c r="Q12277">
        <v>8</v>
      </c>
      <c r="R12277">
        <v>122.46</v>
      </c>
      <c r="S12277">
        <v>979.68</v>
      </c>
      <c r="T12277">
        <v>593.75</v>
      </c>
      <c r="U12277">
        <v>39.39</v>
      </c>
      <c r="V12277" t="str">
        <f>VLOOKUP(L12277,'[2]tabela de preços'!$A:$D,4,0)</f>
        <v>BRASILUX</v>
      </c>
      <c r="W12277" t="str">
        <f>VLOOKUP(L12277,'[2]tabela de preços'!$A:$F,6,0)</f>
        <v>TINTA DE LABORATÓRIO</v>
      </c>
      <c r="X12277" t="str">
        <f>VLOOKUP(L12277,'[2]tabela de preços'!$A:$G,7,0)</f>
        <v>AUTOMOTIVO</v>
      </c>
    </row>
    <row r="12278" spans="1:24" x14ac:dyDescent="0.3">
      <c r="A12278" t="s">
        <v>2488</v>
      </c>
      <c r="B12278" t="s">
        <v>2489</v>
      </c>
      <c r="C12278" t="s">
        <v>6006</v>
      </c>
      <c r="D12278" s="1">
        <v>46125</v>
      </c>
      <c r="E12278" t="s">
        <v>6007</v>
      </c>
      <c r="F12278">
        <v>9</v>
      </c>
      <c r="G12278">
        <v>197</v>
      </c>
      <c r="H12278" t="str">
        <f>VLOOKUP(G12278,[1]OPERADORES!$A:$B,2,0)</f>
        <v xml:space="preserve">POLIANA LORRANE DE AMORIM </v>
      </c>
      <c r="I12278" t="s">
        <v>282</v>
      </c>
      <c r="J12278" t="s">
        <v>2492</v>
      </c>
      <c r="K12278" t="s">
        <v>2493</v>
      </c>
      <c r="L12278">
        <v>84720</v>
      </c>
      <c r="M12278" t="s">
        <v>6009</v>
      </c>
      <c r="O12278" t="s">
        <v>11</v>
      </c>
      <c r="P12278">
        <v>6403</v>
      </c>
      <c r="Q12278">
        <v>7</v>
      </c>
      <c r="R12278">
        <v>66.48</v>
      </c>
      <c r="S12278">
        <v>465.36</v>
      </c>
      <c r="T12278">
        <v>353.22</v>
      </c>
      <c r="U12278">
        <v>24.1</v>
      </c>
      <c r="V12278" t="str">
        <f>VLOOKUP(L12278,'[2]tabela de preços'!$A:$D,4,0)</f>
        <v>BRASILUX</v>
      </c>
      <c r="W12278" t="str">
        <f>VLOOKUP(L12278,'[2]tabela de preços'!$A:$F,6,0)</f>
        <v>BATIDA DE PEDRA</v>
      </c>
      <c r="X12278" t="str">
        <f>VLOOKUP(L12278,'[2]tabela de preços'!$A:$G,7,0)</f>
        <v>AUTOMOTIVO</v>
      </c>
    </row>
    <row r="12279" spans="1:24" x14ac:dyDescent="0.3">
      <c r="A12279" t="s">
        <v>2488</v>
      </c>
      <c r="B12279" t="s">
        <v>2489</v>
      </c>
      <c r="C12279" t="s">
        <v>6006</v>
      </c>
      <c r="D12279" s="1">
        <v>46125</v>
      </c>
      <c r="E12279" t="s">
        <v>6007</v>
      </c>
      <c r="F12279">
        <v>9</v>
      </c>
      <c r="G12279">
        <v>197</v>
      </c>
      <c r="H12279" t="str">
        <f>VLOOKUP(G12279,[1]OPERADORES!$A:$B,2,0)</f>
        <v xml:space="preserve">POLIANA LORRANE DE AMORIM </v>
      </c>
      <c r="I12279" t="s">
        <v>282</v>
      </c>
      <c r="J12279" t="s">
        <v>2492</v>
      </c>
      <c r="K12279" t="s">
        <v>2493</v>
      </c>
      <c r="L12279">
        <v>85280</v>
      </c>
      <c r="M12279" t="s">
        <v>943</v>
      </c>
      <c r="O12279" t="s">
        <v>11</v>
      </c>
      <c r="P12279">
        <v>6102</v>
      </c>
      <c r="Q12279">
        <v>8</v>
      </c>
      <c r="R12279">
        <v>58.51</v>
      </c>
      <c r="S12279">
        <v>468.08</v>
      </c>
      <c r="T12279">
        <v>355.28</v>
      </c>
      <c r="U12279">
        <v>24.1</v>
      </c>
      <c r="V12279" t="str">
        <f>VLOOKUP(L12279,'[2]tabela de preços'!$A:$D,4,0)</f>
        <v>BRASILUX</v>
      </c>
      <c r="W12279" t="str">
        <f>VLOOKUP(L12279,'[2]tabela de preços'!$A:$F,6,0)</f>
        <v>CATALISADORES INDIVIDUAIS</v>
      </c>
      <c r="X12279" t="str">
        <f>VLOOKUP(L12279,'[2]tabela de preços'!$A:$G,7,0)</f>
        <v>IMOBILIÁRIO</v>
      </c>
    </row>
    <row r="12280" spans="1:24" x14ac:dyDescent="0.3">
      <c r="A12280" t="s">
        <v>2488</v>
      </c>
      <c r="B12280" t="s">
        <v>2489</v>
      </c>
      <c r="C12280" t="s">
        <v>6006</v>
      </c>
      <c r="D12280" s="1">
        <v>46125</v>
      </c>
      <c r="E12280" t="s">
        <v>6007</v>
      </c>
      <c r="F12280">
        <v>9</v>
      </c>
      <c r="G12280">
        <v>197</v>
      </c>
      <c r="H12280" t="str">
        <f>VLOOKUP(G12280,[1]OPERADORES!$A:$B,2,0)</f>
        <v xml:space="preserve">POLIANA LORRANE DE AMORIM </v>
      </c>
      <c r="I12280" t="s">
        <v>282</v>
      </c>
      <c r="J12280" t="s">
        <v>2492</v>
      </c>
      <c r="K12280" t="s">
        <v>2493</v>
      </c>
      <c r="L12280">
        <v>84557</v>
      </c>
      <c r="M12280" t="s">
        <v>116</v>
      </c>
      <c r="O12280" t="s">
        <v>11</v>
      </c>
      <c r="P12280">
        <v>6102</v>
      </c>
      <c r="Q12280">
        <v>40</v>
      </c>
      <c r="R12280">
        <v>17.98</v>
      </c>
      <c r="S12280">
        <v>719.2</v>
      </c>
      <c r="T12280">
        <v>586.4</v>
      </c>
      <c r="U12280">
        <v>18.46</v>
      </c>
      <c r="V12280" t="str">
        <f>VLOOKUP(L12280,'[2]tabela de preços'!$A:$D,4,0)</f>
        <v>BRASILUX</v>
      </c>
      <c r="W12280" t="str">
        <f>VLOOKUP(L12280,'[2]tabela de preços'!$A:$F,6,0)</f>
        <v>DILUENTE</v>
      </c>
      <c r="X12280" t="str">
        <f>VLOOKUP(L12280,'[2]tabela de preços'!$A:$G,7,0)</f>
        <v>AUTOMOTIVO</v>
      </c>
    </row>
    <row r="12281" spans="1:24" x14ac:dyDescent="0.3">
      <c r="A12281" t="s">
        <v>2488</v>
      </c>
      <c r="B12281" t="s">
        <v>2489</v>
      </c>
      <c r="C12281" t="s">
        <v>6006</v>
      </c>
      <c r="D12281" s="1">
        <v>46125</v>
      </c>
      <c r="E12281" t="s">
        <v>6007</v>
      </c>
      <c r="F12281">
        <v>9</v>
      </c>
      <c r="G12281">
        <v>197</v>
      </c>
      <c r="H12281" t="str">
        <f>VLOOKUP(G12281,[1]OPERADORES!$A:$B,2,0)</f>
        <v xml:space="preserve">POLIANA LORRANE DE AMORIM </v>
      </c>
      <c r="I12281" t="s">
        <v>282</v>
      </c>
      <c r="J12281" t="s">
        <v>2492</v>
      </c>
      <c r="K12281" t="s">
        <v>2493</v>
      </c>
      <c r="L12281">
        <v>84497</v>
      </c>
      <c r="M12281" t="s">
        <v>1159</v>
      </c>
      <c r="O12281" t="s">
        <v>11</v>
      </c>
      <c r="P12281">
        <v>6102</v>
      </c>
      <c r="Q12281">
        <v>40</v>
      </c>
      <c r="R12281">
        <v>11.26</v>
      </c>
      <c r="S12281">
        <v>450.4</v>
      </c>
      <c r="T12281">
        <v>342</v>
      </c>
      <c r="U12281">
        <v>24.07</v>
      </c>
      <c r="V12281" t="str">
        <f>VLOOKUP(L12281,'[2]tabela de preços'!$A:$D,4,0)</f>
        <v>BRASILUX</v>
      </c>
      <c r="W12281" t="str">
        <f>VLOOKUP(L12281,'[2]tabela de preços'!$A:$F,6,0)</f>
        <v>THINNER DE LIMPEZA</v>
      </c>
      <c r="X12281" t="str">
        <f>VLOOKUP(L12281,'[2]tabela de preços'!$A:$G,7,0)</f>
        <v>THINNER</v>
      </c>
    </row>
    <row r="12282" spans="1:24" x14ac:dyDescent="0.3">
      <c r="A12282" t="s">
        <v>2488</v>
      </c>
      <c r="B12282" t="s">
        <v>2489</v>
      </c>
      <c r="C12282" t="s">
        <v>6006</v>
      </c>
      <c r="D12282" s="1">
        <v>46125</v>
      </c>
      <c r="E12282" t="s">
        <v>6007</v>
      </c>
      <c r="F12282">
        <v>9</v>
      </c>
      <c r="G12282">
        <v>197</v>
      </c>
      <c r="H12282" t="str">
        <f>VLOOKUP(G12282,[1]OPERADORES!$A:$B,2,0)</f>
        <v xml:space="preserve">POLIANA LORRANE DE AMORIM </v>
      </c>
      <c r="I12282" t="s">
        <v>282</v>
      </c>
      <c r="J12282" t="s">
        <v>2492</v>
      </c>
      <c r="K12282" t="s">
        <v>2493</v>
      </c>
      <c r="L12282">
        <v>84899</v>
      </c>
      <c r="M12282" t="s">
        <v>854</v>
      </c>
      <c r="O12282" t="s">
        <v>11</v>
      </c>
      <c r="P12282">
        <v>6403</v>
      </c>
      <c r="Q12282">
        <v>8</v>
      </c>
      <c r="R12282">
        <v>174.51</v>
      </c>
      <c r="S12282" s="2">
        <v>1396.08</v>
      </c>
      <c r="T12282" s="2">
        <v>1059.5999999999999</v>
      </c>
      <c r="U12282">
        <v>24.1</v>
      </c>
      <c r="V12282" t="str">
        <f>VLOOKUP(L12282,'[2]tabela de preços'!$A:$D,4,0)</f>
        <v>BRASILUX</v>
      </c>
      <c r="W12282" t="str">
        <f>VLOOKUP(L12282,'[2]tabela de preços'!$A:$F,6,0)</f>
        <v>EPOXI</v>
      </c>
      <c r="X12282" t="str">
        <f>VLOOKUP(L12282,'[2]tabela de preços'!$A:$G,7,0)</f>
        <v>INDUSTRIAL</v>
      </c>
    </row>
    <row r="12283" spans="1:24" x14ac:dyDescent="0.3">
      <c r="A12283" t="s">
        <v>3915</v>
      </c>
      <c r="B12283" t="s">
        <v>3916</v>
      </c>
      <c r="C12283" t="s">
        <v>6122</v>
      </c>
      <c r="D12283" s="1">
        <v>46127</v>
      </c>
      <c r="E12283" t="s">
        <v>6123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2498</v>
      </c>
      <c r="K12283" t="s">
        <v>3919</v>
      </c>
      <c r="L12283">
        <v>10238</v>
      </c>
      <c r="M12283" t="s">
        <v>79</v>
      </c>
      <c r="O12283" t="s">
        <v>11</v>
      </c>
      <c r="P12283">
        <v>5102</v>
      </c>
      <c r="Q12283">
        <v>50</v>
      </c>
      <c r="R12283">
        <v>2.79</v>
      </c>
      <c r="S12283">
        <v>139.5</v>
      </c>
      <c r="T12283">
        <v>112</v>
      </c>
      <c r="U12283">
        <v>19.71</v>
      </c>
      <c r="V12283" t="str">
        <f>VLOOKUP(L12283,'[2]tabela de preços'!$A:$D,4,0)</f>
        <v>NORTON</v>
      </c>
      <c r="W12283" t="str">
        <f>VLOOKUP(L12283,'[2]tabela de preços'!$A:$F,6,0)</f>
        <v xml:space="preserve">DISCOS / LIXAS / ABRASIVOS </v>
      </c>
      <c r="X12283" t="str">
        <f>VLOOKUP(L12283,'[2]tabela de preços'!$A:$G,7,0)</f>
        <v>AUTOMOTIVO</v>
      </c>
    </row>
    <row r="12284" spans="1:24" x14ac:dyDescent="0.3">
      <c r="A12284" t="s">
        <v>3915</v>
      </c>
      <c r="B12284" t="s">
        <v>3916</v>
      </c>
      <c r="C12284" t="s">
        <v>6122</v>
      </c>
      <c r="D12284" s="1">
        <v>46127</v>
      </c>
      <c r="E12284" t="s">
        <v>6123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2498</v>
      </c>
      <c r="K12284" t="s">
        <v>3919</v>
      </c>
      <c r="L12284">
        <v>10243</v>
      </c>
      <c r="M12284" t="s">
        <v>83</v>
      </c>
      <c r="O12284" t="s">
        <v>11</v>
      </c>
      <c r="P12284">
        <v>5102</v>
      </c>
      <c r="Q12284">
        <v>50</v>
      </c>
      <c r="R12284">
        <v>2.79</v>
      </c>
      <c r="S12284">
        <v>139.5</v>
      </c>
      <c r="T12284">
        <v>96.5</v>
      </c>
      <c r="U12284">
        <v>30.82</v>
      </c>
      <c r="V12284" t="str">
        <f>VLOOKUP(L12284,'[2]tabela de preços'!$A:$D,4,0)</f>
        <v>NORTON</v>
      </c>
      <c r="W12284" t="str">
        <f>VLOOKUP(L12284,'[2]tabela de preços'!$A:$F,6,0)</f>
        <v xml:space="preserve">DISCOS / LIXAS / ABRASIVOS </v>
      </c>
      <c r="X12284" t="str">
        <f>VLOOKUP(L12284,'[2]tabela de preços'!$A:$G,7,0)</f>
        <v>AUTOMOTIVO</v>
      </c>
    </row>
    <row r="12285" spans="1:24" x14ac:dyDescent="0.3">
      <c r="A12285" t="s">
        <v>3915</v>
      </c>
      <c r="B12285" t="s">
        <v>3916</v>
      </c>
      <c r="C12285" t="s">
        <v>6122</v>
      </c>
      <c r="D12285" s="1">
        <v>46127</v>
      </c>
      <c r="E12285" t="s">
        <v>6123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2498</v>
      </c>
      <c r="K12285" t="s">
        <v>3919</v>
      </c>
      <c r="L12285">
        <v>10244</v>
      </c>
      <c r="M12285" t="s">
        <v>84</v>
      </c>
      <c r="O12285" t="s">
        <v>11</v>
      </c>
      <c r="P12285">
        <v>5102</v>
      </c>
      <c r="Q12285">
        <v>50</v>
      </c>
      <c r="R12285">
        <v>2.79</v>
      </c>
      <c r="S12285">
        <v>139.5</v>
      </c>
      <c r="T12285">
        <v>96.5</v>
      </c>
      <c r="U12285">
        <v>30.82</v>
      </c>
      <c r="V12285" t="str">
        <f>VLOOKUP(L12285,'[2]tabela de preços'!$A:$D,4,0)</f>
        <v>NORTON</v>
      </c>
      <c r="W12285" t="str">
        <f>VLOOKUP(L12285,'[2]tabela de preços'!$A:$F,6,0)</f>
        <v xml:space="preserve">DISCOS / LIXAS / ABRASIVOS </v>
      </c>
      <c r="X12285" t="str">
        <f>VLOOKUP(L12285,'[2]tabela de preços'!$A:$G,7,0)</f>
        <v>AUTOMOTIVO</v>
      </c>
    </row>
    <row r="12286" spans="1:24" x14ac:dyDescent="0.3">
      <c r="A12286" t="s">
        <v>3915</v>
      </c>
      <c r="B12286" t="s">
        <v>3916</v>
      </c>
      <c r="C12286" t="s">
        <v>6122</v>
      </c>
      <c r="D12286" s="1">
        <v>46127</v>
      </c>
      <c r="E12286" t="s">
        <v>6123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2498</v>
      </c>
      <c r="K12286" t="s">
        <v>3919</v>
      </c>
      <c r="L12286">
        <v>10246</v>
      </c>
      <c r="M12286" t="s">
        <v>206</v>
      </c>
      <c r="O12286" t="s">
        <v>11</v>
      </c>
      <c r="P12286">
        <v>5102</v>
      </c>
      <c r="Q12286">
        <v>50</v>
      </c>
      <c r="R12286">
        <v>2.79</v>
      </c>
      <c r="S12286">
        <v>139.5</v>
      </c>
      <c r="T12286">
        <v>96.5</v>
      </c>
      <c r="U12286">
        <v>30.82</v>
      </c>
      <c r="V12286" t="str">
        <f>VLOOKUP(L12286,'[2]tabela de preços'!$A:$D,4,0)</f>
        <v>NORTON</v>
      </c>
      <c r="W12286" t="str">
        <f>VLOOKUP(L12286,'[2]tabela de preços'!$A:$F,6,0)</f>
        <v xml:space="preserve">DISCOS / LIXAS / ABRASIVOS </v>
      </c>
      <c r="X12286" t="str">
        <f>VLOOKUP(L12286,'[2]tabela de preços'!$A:$G,7,0)</f>
        <v>AUTOMOTIVO</v>
      </c>
    </row>
    <row r="12287" spans="1:24" x14ac:dyDescent="0.3">
      <c r="A12287" t="s">
        <v>840</v>
      </c>
      <c r="C12287" t="s">
        <v>6124</v>
      </c>
      <c r="D12287" s="1">
        <v>46127</v>
      </c>
      <c r="E12287" t="s">
        <v>6125</v>
      </c>
      <c r="F12287">
        <v>9</v>
      </c>
      <c r="G12287">
        <v>231</v>
      </c>
      <c r="H12287" t="str">
        <f>VLOOKUP(G12287,[1]OPERADORES!$A:$B,2,0)</f>
        <v>EDIJANE</v>
      </c>
      <c r="I12287" t="s">
        <v>21</v>
      </c>
      <c r="J12287" t="s">
        <v>843</v>
      </c>
      <c r="K12287" t="s">
        <v>844</v>
      </c>
      <c r="L12287">
        <v>84499</v>
      </c>
      <c r="M12287" t="s">
        <v>534</v>
      </c>
      <c r="O12287" t="s">
        <v>11</v>
      </c>
      <c r="P12287">
        <v>5102</v>
      </c>
      <c r="Q12287">
        <v>3</v>
      </c>
      <c r="R12287">
        <v>185.45</v>
      </c>
      <c r="S12287">
        <v>556.35</v>
      </c>
      <c r="T12287">
        <v>422.28</v>
      </c>
      <c r="U12287">
        <v>24.1</v>
      </c>
      <c r="V12287" t="str">
        <f>VLOOKUP(L12287,'[2]tabela de preços'!$A:$D,4,0)</f>
        <v>BRASILUX</v>
      </c>
      <c r="W12287" t="str">
        <f>VLOOKUP(L12287,'[2]tabela de preços'!$A:$F,6,0)</f>
        <v>THINNER DE LIMPEZA</v>
      </c>
      <c r="X12287" t="str">
        <f>VLOOKUP(L12287,'[2]tabela de preços'!$A:$G,7,0)</f>
        <v>THINNER</v>
      </c>
    </row>
    <row r="12288" spans="1:24" x14ac:dyDescent="0.3">
      <c r="A12288" t="s">
        <v>840</v>
      </c>
      <c r="C12288" t="s">
        <v>6124</v>
      </c>
      <c r="D12288" s="1">
        <v>46127</v>
      </c>
      <c r="E12288" t="s">
        <v>6125</v>
      </c>
      <c r="F12288">
        <v>9</v>
      </c>
      <c r="G12288">
        <v>231</v>
      </c>
      <c r="H12288" t="str">
        <f>VLOOKUP(G12288,[1]OPERADORES!$A:$B,2,0)</f>
        <v>EDIJANE</v>
      </c>
      <c r="I12288" t="s">
        <v>21</v>
      </c>
      <c r="J12288" t="s">
        <v>843</v>
      </c>
      <c r="K12288" t="s">
        <v>844</v>
      </c>
      <c r="L12288">
        <v>85325</v>
      </c>
      <c r="M12288" t="s">
        <v>845</v>
      </c>
      <c r="O12288" t="s">
        <v>11</v>
      </c>
      <c r="P12288">
        <v>5102</v>
      </c>
      <c r="Q12288">
        <v>4</v>
      </c>
      <c r="R12288">
        <v>715.61</v>
      </c>
      <c r="S12288" s="2">
        <v>2862.44</v>
      </c>
      <c r="T12288" s="2">
        <v>2253</v>
      </c>
      <c r="U12288">
        <v>21.29</v>
      </c>
      <c r="V12288" t="str">
        <f>VLOOKUP(L12288,'[2]tabela de preços'!$A:$D,4,0)</f>
        <v>BRASILUX</v>
      </c>
      <c r="W12288" t="str">
        <f>VLOOKUP(L12288,'[2]tabela de preços'!$A:$F,6,0)</f>
        <v>TINTA EM PÓ</v>
      </c>
      <c r="X12288" t="str">
        <f>VLOOKUP(L12288,'[2]tabela de preços'!$A:$G,7,0)</f>
        <v>INDUSTRIAL</v>
      </c>
    </row>
    <row r="12289" spans="1:24" x14ac:dyDescent="0.3">
      <c r="A12289" t="s">
        <v>2610</v>
      </c>
      <c r="C12289" t="s">
        <v>5935</v>
      </c>
      <c r="D12289" s="1">
        <v>46122</v>
      </c>
      <c r="E12289" t="s">
        <v>5936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372</v>
      </c>
      <c r="K12289" t="s">
        <v>2613</v>
      </c>
      <c r="L12289">
        <v>84328</v>
      </c>
      <c r="M12289" t="s">
        <v>496</v>
      </c>
      <c r="O12289" t="s">
        <v>11</v>
      </c>
      <c r="P12289">
        <v>5403</v>
      </c>
      <c r="Q12289">
        <v>40</v>
      </c>
      <c r="R12289">
        <v>62.9</v>
      </c>
      <c r="S12289" s="2">
        <v>2516</v>
      </c>
      <c r="T12289" s="2">
        <v>2122.8000000000002</v>
      </c>
      <c r="U12289">
        <v>15.63</v>
      </c>
      <c r="V12289" t="str">
        <f>VLOOKUP(L12289,'[2]tabela de preços'!$A:$D,4,0)</f>
        <v>BRASILUX</v>
      </c>
      <c r="W12289" t="str">
        <f>VLOOKUP(L12289,'[2]tabela de preços'!$A:$F,6,0)</f>
        <v>ESMALTES</v>
      </c>
      <c r="X12289" t="str">
        <f>VLOOKUP(L12289,'[2]tabela de preços'!$A:$G,7,0)</f>
        <v>INDUSTRIAL</v>
      </c>
    </row>
    <row r="12290" spans="1:24" x14ac:dyDescent="0.3">
      <c r="A12290" t="s">
        <v>2610</v>
      </c>
      <c r="C12290" t="s">
        <v>5935</v>
      </c>
      <c r="D12290" s="1">
        <v>46122</v>
      </c>
      <c r="E12290" t="s">
        <v>5936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372</v>
      </c>
      <c r="K12290" t="s">
        <v>2613</v>
      </c>
      <c r="L12290">
        <v>84344</v>
      </c>
      <c r="M12290" t="s">
        <v>1000</v>
      </c>
      <c r="O12290" t="s">
        <v>11</v>
      </c>
      <c r="P12290">
        <v>5403</v>
      </c>
      <c r="Q12290">
        <v>80</v>
      </c>
      <c r="R12290">
        <v>62.9</v>
      </c>
      <c r="S12290" s="2">
        <v>5032</v>
      </c>
      <c r="T12290" s="2">
        <v>4245.6000000000004</v>
      </c>
      <c r="U12290">
        <v>15.63</v>
      </c>
      <c r="V12290" t="str">
        <f>VLOOKUP(L12290,'[2]tabela de preços'!$A:$D,4,0)</f>
        <v>BRASILUX</v>
      </c>
      <c r="W12290" t="str">
        <f>VLOOKUP(L12290,'[2]tabela de preços'!$A:$F,6,0)</f>
        <v>ESMALTES</v>
      </c>
      <c r="X12290" t="str">
        <f>VLOOKUP(L12290,'[2]tabela de preços'!$A:$G,7,0)</f>
        <v>INDUSTRIAL</v>
      </c>
    </row>
    <row r="12291" spans="1:24" x14ac:dyDescent="0.3">
      <c r="A12291" t="s">
        <v>2610</v>
      </c>
      <c r="C12291" t="s">
        <v>5935</v>
      </c>
      <c r="D12291" s="1">
        <v>46122</v>
      </c>
      <c r="E12291" t="s">
        <v>5936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372</v>
      </c>
      <c r="K12291" t="s">
        <v>2613</v>
      </c>
      <c r="L12291">
        <v>84382</v>
      </c>
      <c r="M12291" t="s">
        <v>835</v>
      </c>
      <c r="O12291" t="s">
        <v>11</v>
      </c>
      <c r="P12291">
        <v>5403</v>
      </c>
      <c r="Q12291">
        <v>10</v>
      </c>
      <c r="R12291">
        <v>169.9</v>
      </c>
      <c r="S12291" s="2">
        <v>1699</v>
      </c>
      <c r="T12291" s="2">
        <v>1410.6</v>
      </c>
      <c r="U12291">
        <v>16.97</v>
      </c>
      <c r="V12291" t="str">
        <f>VLOOKUP(L12291,'[2]tabela de preços'!$A:$D,4,0)</f>
        <v>BRASILUX</v>
      </c>
      <c r="W12291" t="str">
        <f>VLOOKUP(L12291,'[2]tabela de preços'!$A:$F,6,0)</f>
        <v>TINTA PARA PISO</v>
      </c>
      <c r="X12291" t="str">
        <f>VLOOKUP(L12291,'[2]tabela de preços'!$A:$G,7,0)</f>
        <v>IMOBILIÁRIO</v>
      </c>
    </row>
    <row r="12292" spans="1:24" x14ac:dyDescent="0.3">
      <c r="A12292" t="s">
        <v>2610</v>
      </c>
      <c r="C12292" t="s">
        <v>5935</v>
      </c>
      <c r="D12292" s="1">
        <v>46122</v>
      </c>
      <c r="E12292" t="s">
        <v>5936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372</v>
      </c>
      <c r="K12292" t="s">
        <v>2613</v>
      </c>
      <c r="L12292">
        <v>85271</v>
      </c>
      <c r="M12292" t="s">
        <v>850</v>
      </c>
      <c r="O12292" t="s">
        <v>11</v>
      </c>
      <c r="P12292">
        <v>5403</v>
      </c>
      <c r="Q12292">
        <v>15</v>
      </c>
      <c r="R12292">
        <v>156.22999999999999</v>
      </c>
      <c r="S12292" s="2">
        <v>2343.4499999999998</v>
      </c>
      <c r="T12292" s="2">
        <v>1778.7</v>
      </c>
      <c r="U12292">
        <v>24.1</v>
      </c>
      <c r="V12292" t="str">
        <f>VLOOKUP(L12292,'[2]tabela de preços'!$A:$D,4,0)</f>
        <v>BRASILUX</v>
      </c>
      <c r="W12292" t="str">
        <f>VLOOKUP(L12292,'[2]tabela de preços'!$A:$F,6,0)</f>
        <v>TINTA PARA PISO</v>
      </c>
      <c r="X12292" t="str">
        <f>VLOOKUP(L12292,'[2]tabela de preços'!$A:$G,7,0)</f>
        <v>IMOBILIÁRIO</v>
      </c>
    </row>
    <row r="12293" spans="1:24" x14ac:dyDescent="0.3">
      <c r="A12293" t="s">
        <v>2610</v>
      </c>
      <c r="C12293" t="s">
        <v>6010</v>
      </c>
      <c r="D12293" s="1">
        <v>46125</v>
      </c>
      <c r="E12293" t="s">
        <v>6011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372</v>
      </c>
      <c r="K12293" t="s">
        <v>2613</v>
      </c>
      <c r="L12293">
        <v>86188</v>
      </c>
      <c r="M12293" t="s">
        <v>6012</v>
      </c>
      <c r="O12293" t="s">
        <v>11</v>
      </c>
      <c r="P12293">
        <v>5403</v>
      </c>
      <c r="Q12293">
        <v>1</v>
      </c>
      <c r="R12293">
        <v>56.75</v>
      </c>
      <c r="S12293">
        <v>56.75</v>
      </c>
      <c r="T12293">
        <v>34.39</v>
      </c>
      <c r="U12293">
        <v>39.4</v>
      </c>
      <c r="V12293" t="str">
        <f>VLOOKUP(L12293,'[2]tabela de preços'!$A:$D,4,0)</f>
        <v>CORAL</v>
      </c>
      <c r="W12293" t="str">
        <f>VLOOKUP(L12293,'[2]tabela de preços'!$A:$F,6,0)</f>
        <v>BASES IMOBILIÁRIAS</v>
      </c>
      <c r="X12293" t="str">
        <f>VLOOKUP(L12293,'[2]tabela de preços'!$A:$G,7,0)</f>
        <v>IMOBILIÁRIO</v>
      </c>
    </row>
    <row r="12294" spans="1:24" x14ac:dyDescent="0.3">
      <c r="A12294" t="s">
        <v>2610</v>
      </c>
      <c r="C12294" t="s">
        <v>6010</v>
      </c>
      <c r="D12294" s="1">
        <v>46125</v>
      </c>
      <c r="E12294" t="s">
        <v>6011</v>
      </c>
      <c r="F12294">
        <v>9</v>
      </c>
      <c r="G12294">
        <v>174</v>
      </c>
      <c r="H12294" t="str">
        <f>VLOOKUP(G12294,[1]OPERADORES!$A:$B,2,0)</f>
        <v>MIRIÃ LOBATO RODRIGUES</v>
      </c>
      <c r="I12294" t="s">
        <v>21</v>
      </c>
      <c r="J12294" t="s">
        <v>372</v>
      </c>
      <c r="K12294" t="s">
        <v>2613</v>
      </c>
      <c r="L12294">
        <v>84036</v>
      </c>
      <c r="M12294" t="s">
        <v>289</v>
      </c>
      <c r="O12294" t="s">
        <v>11</v>
      </c>
      <c r="P12294">
        <v>5102</v>
      </c>
      <c r="Q12294">
        <v>20</v>
      </c>
      <c r="R12294">
        <v>47.9</v>
      </c>
      <c r="S12294">
        <v>958</v>
      </c>
      <c r="T12294">
        <v>832.6</v>
      </c>
      <c r="U12294">
        <v>13.09</v>
      </c>
      <c r="V12294" t="str">
        <f>VLOOKUP(L12294,'[2]tabela de preços'!$A:$D,4,0)</f>
        <v>BRASILUX</v>
      </c>
      <c r="W12294" t="str">
        <f>VLOOKUP(L12294,'[2]tabela de preços'!$A:$F,6,0)</f>
        <v>MASSA CORRIDA / ACRÍLICA</v>
      </c>
      <c r="X12294" t="str">
        <f>VLOOKUP(L12294,'[2]tabela de preços'!$A:$G,7,0)</f>
        <v>IMOBILIÁRIO</v>
      </c>
    </row>
    <row r="12295" spans="1:24" x14ac:dyDescent="0.3">
      <c r="A12295" t="s">
        <v>2610</v>
      </c>
      <c r="C12295" t="s">
        <v>6075</v>
      </c>
      <c r="D12295" s="1">
        <v>46126</v>
      </c>
      <c r="F12295">
        <v>9</v>
      </c>
      <c r="G12295">
        <v>174</v>
      </c>
      <c r="H12295" t="str">
        <f>VLOOKUP(G12295,[1]OPERADORES!$A:$B,2,0)</f>
        <v>MIRIÃ LOBATO RODRIGUES</v>
      </c>
      <c r="I12295" t="s">
        <v>21</v>
      </c>
      <c r="J12295" t="s">
        <v>372</v>
      </c>
      <c r="K12295" t="s">
        <v>2613</v>
      </c>
      <c r="L12295">
        <v>84344</v>
      </c>
      <c r="M12295" t="s">
        <v>1000</v>
      </c>
      <c r="N12295" t="s">
        <v>6076</v>
      </c>
      <c r="O12295" t="s">
        <v>11</v>
      </c>
      <c r="P12295">
        <v>1411</v>
      </c>
      <c r="Q12295">
        <v>-10</v>
      </c>
      <c r="R12295">
        <v>62.9</v>
      </c>
      <c r="S12295">
        <v>-629</v>
      </c>
      <c r="T12295">
        <v>-530.70000000000005</v>
      </c>
      <c r="U12295">
        <v>15.63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2610</v>
      </c>
      <c r="C12296" t="s">
        <v>6077</v>
      </c>
      <c r="D12296" s="1">
        <v>46126</v>
      </c>
      <c r="E12296" t="s">
        <v>6078</v>
      </c>
      <c r="F12296">
        <v>9</v>
      </c>
      <c r="G12296">
        <v>174</v>
      </c>
      <c r="H12296" t="str">
        <f>VLOOKUP(G12296,[1]OPERADORES!$A:$B,2,0)</f>
        <v>MIRIÃ LOBATO RODRIGUES</v>
      </c>
      <c r="I12296" t="s">
        <v>21</v>
      </c>
      <c r="J12296" t="s">
        <v>372</v>
      </c>
      <c r="K12296" t="s">
        <v>2613</v>
      </c>
      <c r="L12296">
        <v>84331</v>
      </c>
      <c r="M12296" t="s">
        <v>497</v>
      </c>
      <c r="O12296" t="s">
        <v>11</v>
      </c>
      <c r="P12296">
        <v>5403</v>
      </c>
      <c r="Q12296">
        <v>10</v>
      </c>
      <c r="R12296">
        <v>62.9</v>
      </c>
      <c r="S12296">
        <v>629</v>
      </c>
      <c r="T12296">
        <v>530.6</v>
      </c>
      <c r="U12296">
        <v>15.64</v>
      </c>
      <c r="V12296" t="str">
        <f>VLOOKUP(L12296,'[2]tabela de preços'!$A:$D,4,0)</f>
        <v>BRASILUX</v>
      </c>
      <c r="W12296" t="str">
        <f>VLOOKUP(L12296,'[2]tabela de preços'!$A:$F,6,0)</f>
        <v>ESMALTES</v>
      </c>
      <c r="X12296" t="str">
        <f>VLOOKUP(L12296,'[2]tabela de preços'!$A:$G,7,0)</f>
        <v>INDUSTRIAL</v>
      </c>
    </row>
    <row r="12297" spans="1:24" x14ac:dyDescent="0.3">
      <c r="A12297" t="s">
        <v>868</v>
      </c>
      <c r="B12297" t="s">
        <v>869</v>
      </c>
      <c r="C12297" t="s">
        <v>5730</v>
      </c>
      <c r="D12297" s="1">
        <v>46120</v>
      </c>
      <c r="E12297" t="s">
        <v>5731</v>
      </c>
      <c r="F12297">
        <v>9</v>
      </c>
      <c r="G12297">
        <v>197</v>
      </c>
      <c r="H12297" t="str">
        <f>VLOOKUP(G12297,[1]OPERADORES!$A:$B,2,0)</f>
        <v xml:space="preserve">POLIANA LORRANE DE AMORIM </v>
      </c>
      <c r="I12297" t="s">
        <v>21</v>
      </c>
      <c r="J12297" t="s">
        <v>872</v>
      </c>
      <c r="K12297" t="s">
        <v>873</v>
      </c>
      <c r="L12297">
        <v>84351</v>
      </c>
      <c r="M12297" t="s">
        <v>2152</v>
      </c>
      <c r="O12297" t="s">
        <v>11</v>
      </c>
      <c r="P12297">
        <v>5403</v>
      </c>
      <c r="Q12297">
        <v>8</v>
      </c>
      <c r="R12297">
        <v>62.9</v>
      </c>
      <c r="S12297">
        <v>503.2</v>
      </c>
      <c r="T12297">
        <v>424.56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868</v>
      </c>
      <c r="B12298" t="s">
        <v>869</v>
      </c>
      <c r="C12298" t="s">
        <v>5730</v>
      </c>
      <c r="D12298" s="1">
        <v>46120</v>
      </c>
      <c r="E12298" t="s">
        <v>5731</v>
      </c>
      <c r="F12298">
        <v>9</v>
      </c>
      <c r="G12298">
        <v>197</v>
      </c>
      <c r="H12298" t="str">
        <f>VLOOKUP(G12298,[1]OPERADORES!$A:$B,2,0)</f>
        <v xml:space="preserve">POLIANA LORRANE DE AMORIM </v>
      </c>
      <c r="I12298" t="s">
        <v>21</v>
      </c>
      <c r="J12298" t="s">
        <v>872</v>
      </c>
      <c r="K12298" t="s">
        <v>873</v>
      </c>
      <c r="L12298">
        <v>84328</v>
      </c>
      <c r="M12298" t="s">
        <v>496</v>
      </c>
      <c r="O12298" t="s">
        <v>11</v>
      </c>
      <c r="P12298">
        <v>5403</v>
      </c>
      <c r="Q12298">
        <v>4</v>
      </c>
      <c r="R12298">
        <v>62.9</v>
      </c>
      <c r="S12298">
        <v>251.6</v>
      </c>
      <c r="T12298">
        <v>212.28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868</v>
      </c>
      <c r="B12299" t="s">
        <v>869</v>
      </c>
      <c r="C12299" t="s">
        <v>5730</v>
      </c>
      <c r="D12299" s="1">
        <v>46120</v>
      </c>
      <c r="E12299" t="s">
        <v>5731</v>
      </c>
      <c r="F12299">
        <v>9</v>
      </c>
      <c r="G12299">
        <v>197</v>
      </c>
      <c r="H12299" t="str">
        <f>VLOOKUP(G12299,[1]OPERADORES!$A:$B,2,0)</f>
        <v xml:space="preserve">POLIANA LORRANE DE AMORIM </v>
      </c>
      <c r="I12299" t="s">
        <v>21</v>
      </c>
      <c r="J12299" t="s">
        <v>872</v>
      </c>
      <c r="K12299" t="s">
        <v>873</v>
      </c>
      <c r="L12299">
        <v>84329</v>
      </c>
      <c r="M12299" t="s">
        <v>285</v>
      </c>
      <c r="O12299" t="s">
        <v>11</v>
      </c>
      <c r="P12299">
        <v>5403</v>
      </c>
      <c r="Q12299">
        <v>4</v>
      </c>
      <c r="R12299">
        <v>62.9</v>
      </c>
      <c r="S12299">
        <v>251.6</v>
      </c>
      <c r="T12299">
        <v>212.28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868</v>
      </c>
      <c r="B12300" t="s">
        <v>869</v>
      </c>
      <c r="C12300" t="s">
        <v>5730</v>
      </c>
      <c r="D12300" s="1">
        <v>46120</v>
      </c>
      <c r="E12300" t="s">
        <v>5731</v>
      </c>
      <c r="F12300">
        <v>9</v>
      </c>
      <c r="G12300">
        <v>197</v>
      </c>
      <c r="H12300" t="str">
        <f>VLOOKUP(G12300,[1]OPERADORES!$A:$B,2,0)</f>
        <v xml:space="preserve">POLIANA LORRANE DE AMORIM </v>
      </c>
      <c r="I12300" t="s">
        <v>21</v>
      </c>
      <c r="J12300" t="s">
        <v>872</v>
      </c>
      <c r="K12300" t="s">
        <v>873</v>
      </c>
      <c r="L12300">
        <v>84338</v>
      </c>
      <c r="M12300" t="s">
        <v>752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868</v>
      </c>
      <c r="B12301" t="s">
        <v>869</v>
      </c>
      <c r="C12301" t="s">
        <v>5730</v>
      </c>
      <c r="D12301" s="1">
        <v>46120</v>
      </c>
      <c r="E12301" t="s">
        <v>5731</v>
      </c>
      <c r="F12301">
        <v>9</v>
      </c>
      <c r="G12301">
        <v>197</v>
      </c>
      <c r="H12301" t="str">
        <f>VLOOKUP(G12301,[1]OPERADORES!$A:$B,2,0)</f>
        <v xml:space="preserve">POLIANA LORRANE DE AMORIM </v>
      </c>
      <c r="I12301" t="s">
        <v>21</v>
      </c>
      <c r="J12301" t="s">
        <v>872</v>
      </c>
      <c r="K12301" t="s">
        <v>873</v>
      </c>
      <c r="L12301">
        <v>84342</v>
      </c>
      <c r="M12301" t="s">
        <v>498</v>
      </c>
      <c r="O12301" t="s">
        <v>11</v>
      </c>
      <c r="P12301">
        <v>5403</v>
      </c>
      <c r="Q12301">
        <v>4</v>
      </c>
      <c r="R12301">
        <v>62.9</v>
      </c>
      <c r="S12301">
        <v>251.6</v>
      </c>
      <c r="T12301">
        <v>212.28</v>
      </c>
      <c r="U12301">
        <v>15.63</v>
      </c>
      <c r="V12301" t="str">
        <f>VLOOKUP(L12301,'[2]tabela de preços'!$A:$D,4,0)</f>
        <v>BRASILUX</v>
      </c>
      <c r="W12301" t="str">
        <f>VLOOKUP(L12301,'[2]tabela de preços'!$A:$F,6,0)</f>
        <v>ESMALTES</v>
      </c>
      <c r="X12301" t="str">
        <f>VLOOKUP(L12301,'[2]tabela de preços'!$A:$G,7,0)</f>
        <v>INDUSTRIAL</v>
      </c>
    </row>
    <row r="12302" spans="1:24" x14ac:dyDescent="0.3">
      <c r="A12302" t="s">
        <v>868</v>
      </c>
      <c r="B12302" t="s">
        <v>869</v>
      </c>
      <c r="C12302" t="s">
        <v>5730</v>
      </c>
      <c r="D12302" s="1">
        <v>46120</v>
      </c>
      <c r="E12302" t="s">
        <v>5731</v>
      </c>
      <c r="F12302">
        <v>9</v>
      </c>
      <c r="G12302">
        <v>197</v>
      </c>
      <c r="H12302" t="str">
        <f>VLOOKUP(G12302,[1]OPERADORES!$A:$B,2,0)</f>
        <v xml:space="preserve">POLIANA LORRANE DE AMORIM </v>
      </c>
      <c r="I12302" t="s">
        <v>21</v>
      </c>
      <c r="J12302" t="s">
        <v>872</v>
      </c>
      <c r="K12302" t="s">
        <v>873</v>
      </c>
      <c r="L12302">
        <v>84145</v>
      </c>
      <c r="M12302" t="s">
        <v>301</v>
      </c>
      <c r="O12302" t="s">
        <v>11</v>
      </c>
      <c r="P12302">
        <v>5403</v>
      </c>
      <c r="Q12302">
        <v>2</v>
      </c>
      <c r="R12302">
        <v>69.92</v>
      </c>
      <c r="S12302">
        <v>139.84</v>
      </c>
      <c r="T12302">
        <v>106.14</v>
      </c>
      <c r="U12302">
        <v>24.1</v>
      </c>
      <c r="V12302" t="str">
        <f>VLOOKUP(L12302,'[2]tabela de preços'!$A:$D,4,0)</f>
        <v>BRASILUX</v>
      </c>
      <c r="W12302" t="str">
        <f>VLOOKUP(L12302,'[2]tabela de preços'!$A:$F,6,0)</f>
        <v>ESMALTES</v>
      </c>
      <c r="X12302" t="str">
        <f>VLOOKUP(L12302,'[2]tabela de preços'!$A:$G,7,0)</f>
        <v>INDUSTRIAL</v>
      </c>
    </row>
    <row r="12303" spans="1:24" x14ac:dyDescent="0.3">
      <c r="A12303" t="s">
        <v>868</v>
      </c>
      <c r="B12303" t="s">
        <v>869</v>
      </c>
      <c r="C12303" t="s">
        <v>5732</v>
      </c>
      <c r="D12303" s="1">
        <v>46121</v>
      </c>
      <c r="E12303" t="s">
        <v>5733</v>
      </c>
      <c r="F12303">
        <v>9</v>
      </c>
      <c r="G12303">
        <v>197</v>
      </c>
      <c r="H12303" t="str">
        <f>VLOOKUP(G12303,[1]OPERADORES!$A:$B,2,0)</f>
        <v xml:space="preserve">POLIANA LORRANE DE AMORIM </v>
      </c>
      <c r="I12303" t="s">
        <v>21</v>
      </c>
      <c r="J12303" t="s">
        <v>872</v>
      </c>
      <c r="K12303" t="s">
        <v>873</v>
      </c>
      <c r="L12303">
        <v>85135</v>
      </c>
      <c r="M12303" t="s">
        <v>5734</v>
      </c>
      <c r="O12303" t="s">
        <v>11</v>
      </c>
      <c r="P12303">
        <v>5403</v>
      </c>
      <c r="Q12303">
        <v>20</v>
      </c>
      <c r="R12303">
        <v>206.39</v>
      </c>
      <c r="S12303" s="2">
        <v>4127.8</v>
      </c>
      <c r="T12303" s="2">
        <v>2207.38</v>
      </c>
      <c r="U12303">
        <v>46.52</v>
      </c>
      <c r="V12303" t="str">
        <f>VLOOKUP(L12303,'[2]tabela de preços'!$A:$D,4,0)</f>
        <v>BRASILUX</v>
      </c>
      <c r="W12303" t="str">
        <f>VLOOKUP(L12303,'[2]tabela de preços'!$A:$F,6,0)</f>
        <v>TINTA DE LABORATÓRIO</v>
      </c>
      <c r="X12303" t="str">
        <f>VLOOKUP(L12303,'[2]tabela de preços'!$A:$G,7,0)</f>
        <v>AUTOMOTIVO</v>
      </c>
    </row>
    <row r="12304" spans="1:24" x14ac:dyDescent="0.3">
      <c r="A12304" t="s">
        <v>868</v>
      </c>
      <c r="B12304" t="s">
        <v>869</v>
      </c>
      <c r="C12304" t="s">
        <v>5732</v>
      </c>
      <c r="D12304" s="1">
        <v>46121</v>
      </c>
      <c r="E12304" t="s">
        <v>5733</v>
      </c>
      <c r="F12304">
        <v>9</v>
      </c>
      <c r="G12304">
        <v>197</v>
      </c>
      <c r="H12304" t="str">
        <f>VLOOKUP(G12304,[1]OPERADORES!$A:$B,2,0)</f>
        <v xml:space="preserve">POLIANA LORRANE DE AMORIM </v>
      </c>
      <c r="I12304" t="s">
        <v>21</v>
      </c>
      <c r="J12304" t="s">
        <v>872</v>
      </c>
      <c r="K12304" t="s">
        <v>873</v>
      </c>
      <c r="L12304">
        <v>84088</v>
      </c>
      <c r="M12304" t="s">
        <v>5088</v>
      </c>
      <c r="O12304" t="s">
        <v>11</v>
      </c>
      <c r="P12304">
        <v>5403</v>
      </c>
      <c r="Q12304">
        <v>8</v>
      </c>
      <c r="R12304">
        <v>105.3</v>
      </c>
      <c r="S12304">
        <v>842.4</v>
      </c>
      <c r="T12304">
        <v>639.36</v>
      </c>
      <c r="U12304">
        <v>24.1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868</v>
      </c>
      <c r="B12305" t="s">
        <v>869</v>
      </c>
      <c r="C12305" t="s">
        <v>5732</v>
      </c>
      <c r="D12305" s="1">
        <v>46121</v>
      </c>
      <c r="E12305" t="s">
        <v>5733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872</v>
      </c>
      <c r="K12305" t="s">
        <v>873</v>
      </c>
      <c r="L12305">
        <v>84351</v>
      </c>
      <c r="M12305" t="s">
        <v>2152</v>
      </c>
      <c r="O12305" t="s">
        <v>11</v>
      </c>
      <c r="P12305">
        <v>5403</v>
      </c>
      <c r="Q12305">
        <v>10</v>
      </c>
      <c r="R12305">
        <v>62.9</v>
      </c>
      <c r="S12305">
        <v>629</v>
      </c>
      <c r="T12305">
        <v>530.70000000000005</v>
      </c>
      <c r="U12305">
        <v>15.63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868</v>
      </c>
      <c r="B12306" t="s">
        <v>869</v>
      </c>
      <c r="C12306" t="s">
        <v>5732</v>
      </c>
      <c r="D12306" s="1">
        <v>46121</v>
      </c>
      <c r="E12306" t="s">
        <v>5733</v>
      </c>
      <c r="F12306">
        <v>9</v>
      </c>
      <c r="G12306">
        <v>197</v>
      </c>
      <c r="H12306" t="str">
        <f>VLOOKUP(G12306,[1]OPERADORES!$A:$B,2,0)</f>
        <v xml:space="preserve">POLIANA LORRANE DE AMORIM </v>
      </c>
      <c r="I12306" t="s">
        <v>21</v>
      </c>
      <c r="J12306" t="s">
        <v>872</v>
      </c>
      <c r="K12306" t="s">
        <v>873</v>
      </c>
      <c r="L12306">
        <v>84333</v>
      </c>
      <c r="M12306" t="s">
        <v>1025</v>
      </c>
      <c r="O12306" t="s">
        <v>11</v>
      </c>
      <c r="P12306">
        <v>5403</v>
      </c>
      <c r="Q12306">
        <v>10</v>
      </c>
      <c r="R12306">
        <v>62.9</v>
      </c>
      <c r="S12306">
        <v>629</v>
      </c>
      <c r="T12306">
        <v>470.4</v>
      </c>
      <c r="U12306">
        <v>25.21</v>
      </c>
      <c r="V12306" t="str">
        <f>VLOOKUP(L12306,'[2]tabela de preços'!$A:$D,4,0)</f>
        <v>BRASILUX</v>
      </c>
      <c r="W12306" t="str">
        <f>VLOOKUP(L12306,'[2]tabela de preços'!$A:$F,6,0)</f>
        <v>ESMALTES</v>
      </c>
      <c r="X12306" t="str">
        <f>VLOOKUP(L12306,'[2]tabela de preços'!$A:$G,7,0)</f>
        <v>INDUSTRIAL</v>
      </c>
    </row>
    <row r="12307" spans="1:24" x14ac:dyDescent="0.3">
      <c r="A12307" t="s">
        <v>868</v>
      </c>
      <c r="B12307" t="s">
        <v>869</v>
      </c>
      <c r="C12307" t="s">
        <v>5732</v>
      </c>
      <c r="D12307" s="1">
        <v>46121</v>
      </c>
      <c r="E12307" t="s">
        <v>5733</v>
      </c>
      <c r="F12307">
        <v>9</v>
      </c>
      <c r="G12307">
        <v>197</v>
      </c>
      <c r="H12307" t="str">
        <f>VLOOKUP(G12307,[1]OPERADORES!$A:$B,2,0)</f>
        <v xml:space="preserve">POLIANA LORRANE DE AMORIM </v>
      </c>
      <c r="I12307" t="s">
        <v>21</v>
      </c>
      <c r="J12307" t="s">
        <v>872</v>
      </c>
      <c r="K12307" t="s">
        <v>873</v>
      </c>
      <c r="L12307">
        <v>84344</v>
      </c>
      <c r="M12307" t="s">
        <v>1000</v>
      </c>
      <c r="O12307" t="s">
        <v>11</v>
      </c>
      <c r="P12307">
        <v>5403</v>
      </c>
      <c r="Q12307">
        <v>4</v>
      </c>
      <c r="R12307">
        <v>62.9</v>
      </c>
      <c r="S12307">
        <v>251.6</v>
      </c>
      <c r="T12307">
        <v>212.28</v>
      </c>
      <c r="U12307">
        <v>15.63</v>
      </c>
      <c r="V12307" t="str">
        <f>VLOOKUP(L12307,'[2]tabela de preços'!$A:$D,4,0)</f>
        <v>BRASILUX</v>
      </c>
      <c r="W12307" t="str">
        <f>VLOOKUP(L12307,'[2]tabela de preços'!$A:$F,6,0)</f>
        <v>ESMALTES</v>
      </c>
      <c r="X12307" t="str">
        <f>VLOOKUP(L12307,'[2]tabela de preços'!$A:$G,7,0)</f>
        <v>INDUSTRIAL</v>
      </c>
    </row>
    <row r="12308" spans="1:24" x14ac:dyDescent="0.3">
      <c r="A12308" t="s">
        <v>868</v>
      </c>
      <c r="B12308" t="s">
        <v>869</v>
      </c>
      <c r="C12308" t="s">
        <v>5732</v>
      </c>
      <c r="D12308" s="1">
        <v>46121</v>
      </c>
      <c r="E12308" t="s">
        <v>5733</v>
      </c>
      <c r="F12308">
        <v>9</v>
      </c>
      <c r="G12308">
        <v>197</v>
      </c>
      <c r="H12308" t="str">
        <f>VLOOKUP(G12308,[1]OPERADORES!$A:$B,2,0)</f>
        <v xml:space="preserve">POLIANA LORRANE DE AMORIM </v>
      </c>
      <c r="I12308" t="s">
        <v>21</v>
      </c>
      <c r="J12308" t="s">
        <v>872</v>
      </c>
      <c r="K12308" t="s">
        <v>873</v>
      </c>
      <c r="L12308">
        <v>84950</v>
      </c>
      <c r="M12308" t="s">
        <v>581</v>
      </c>
      <c r="O12308" t="s">
        <v>11</v>
      </c>
      <c r="P12308">
        <v>5102</v>
      </c>
      <c r="Q12308">
        <v>20</v>
      </c>
      <c r="R12308">
        <v>50.19</v>
      </c>
      <c r="S12308" s="2">
        <v>1003.8</v>
      </c>
      <c r="T12308">
        <v>762</v>
      </c>
      <c r="U12308">
        <v>24.09</v>
      </c>
      <c r="V12308" t="str">
        <f>VLOOKUP(L12308,'[2]tabela de preços'!$A:$D,4,0)</f>
        <v>BRASILUX</v>
      </c>
      <c r="W12308" t="str">
        <f>VLOOKUP(L12308,'[2]tabela de preços'!$A:$F,6,0)</f>
        <v>EPOXI</v>
      </c>
      <c r="X12308" t="str">
        <f>VLOOKUP(L12308,'[2]tabela de preços'!$A:$G,7,0)</f>
        <v>INDUSTRIAL</v>
      </c>
    </row>
    <row r="12309" spans="1:24" x14ac:dyDescent="0.3">
      <c r="A12309" t="s">
        <v>868</v>
      </c>
      <c r="B12309" t="s">
        <v>869</v>
      </c>
      <c r="C12309" t="s">
        <v>5735</v>
      </c>
      <c r="D12309" s="1">
        <v>46121</v>
      </c>
      <c r="E12309" t="s">
        <v>5736</v>
      </c>
      <c r="F12309">
        <v>9</v>
      </c>
      <c r="G12309">
        <v>197</v>
      </c>
      <c r="H12309" t="str">
        <f>VLOOKUP(G12309,[1]OPERADORES!$A:$B,2,0)</f>
        <v xml:space="preserve">POLIANA LORRANE DE AMORIM </v>
      </c>
      <c r="I12309" t="s">
        <v>21</v>
      </c>
      <c r="J12309" t="s">
        <v>872</v>
      </c>
      <c r="K12309" t="s">
        <v>873</v>
      </c>
      <c r="L12309">
        <v>85135</v>
      </c>
      <c r="M12309" t="s">
        <v>5737</v>
      </c>
      <c r="O12309" t="s">
        <v>11</v>
      </c>
      <c r="P12309">
        <v>5403</v>
      </c>
      <c r="Q12309">
        <v>12</v>
      </c>
      <c r="R12309">
        <v>189.05</v>
      </c>
      <c r="S12309" s="2">
        <v>2268.6</v>
      </c>
      <c r="T12309" s="2">
        <v>1213.1099999999999</v>
      </c>
      <c r="U12309">
        <v>46.53</v>
      </c>
      <c r="V12309" t="str">
        <f>VLOOKUP(L12309,'[2]tabela de preços'!$A:$D,4,0)</f>
        <v>BRASILUX</v>
      </c>
      <c r="W12309" t="str">
        <f>VLOOKUP(L12309,'[2]tabela de preços'!$A:$F,6,0)</f>
        <v>TINTA DE LABORATÓRIO</v>
      </c>
      <c r="X12309" t="str">
        <f>VLOOKUP(L12309,'[2]tabela de preços'!$A:$G,7,0)</f>
        <v>AUTOMOTIVO</v>
      </c>
    </row>
    <row r="12310" spans="1:24" x14ac:dyDescent="0.3">
      <c r="A12310" t="s">
        <v>868</v>
      </c>
      <c r="B12310" t="s">
        <v>869</v>
      </c>
      <c r="C12310" t="s">
        <v>5735</v>
      </c>
      <c r="D12310" s="1">
        <v>46121</v>
      </c>
      <c r="E12310" t="s">
        <v>5736</v>
      </c>
      <c r="F12310">
        <v>9</v>
      </c>
      <c r="G12310">
        <v>197</v>
      </c>
      <c r="H12310" t="str">
        <f>VLOOKUP(G12310,[1]OPERADORES!$A:$B,2,0)</f>
        <v xml:space="preserve">POLIANA LORRANE DE AMORIM </v>
      </c>
      <c r="I12310" t="s">
        <v>21</v>
      </c>
      <c r="J12310" t="s">
        <v>872</v>
      </c>
      <c r="K12310" t="s">
        <v>873</v>
      </c>
      <c r="L12310">
        <v>84950</v>
      </c>
      <c r="M12310" t="s">
        <v>581</v>
      </c>
      <c r="O12310" t="s">
        <v>11</v>
      </c>
      <c r="P12310">
        <v>5102</v>
      </c>
      <c r="Q12310">
        <v>12</v>
      </c>
      <c r="R12310">
        <v>50.19</v>
      </c>
      <c r="S12310">
        <v>602.28</v>
      </c>
      <c r="T12310">
        <v>457.2</v>
      </c>
      <c r="U12310">
        <v>24.09</v>
      </c>
      <c r="V12310" t="str">
        <f>VLOOKUP(L12310,'[2]tabela de preços'!$A:$D,4,0)</f>
        <v>BRASILUX</v>
      </c>
      <c r="W12310" t="str">
        <f>VLOOKUP(L12310,'[2]tabela de preços'!$A:$F,6,0)</f>
        <v>EPOXI</v>
      </c>
      <c r="X12310" t="str">
        <f>VLOOKUP(L12310,'[2]tabela de preços'!$A:$G,7,0)</f>
        <v>INDUSTRIAL</v>
      </c>
    </row>
    <row r="12311" spans="1:24" x14ac:dyDescent="0.3">
      <c r="A12311" t="s">
        <v>868</v>
      </c>
      <c r="B12311" t="s">
        <v>869</v>
      </c>
      <c r="C12311" t="s">
        <v>6013</v>
      </c>
      <c r="D12311" s="1">
        <v>46125</v>
      </c>
      <c r="E12311" t="s">
        <v>6014</v>
      </c>
      <c r="F12311">
        <v>9</v>
      </c>
      <c r="G12311">
        <v>197</v>
      </c>
      <c r="H12311" t="str">
        <f>VLOOKUP(G12311,[1]OPERADORES!$A:$B,2,0)</f>
        <v xml:space="preserve">POLIANA LORRANE DE AMORIM </v>
      </c>
      <c r="I12311" t="s">
        <v>21</v>
      </c>
      <c r="J12311" t="s">
        <v>872</v>
      </c>
      <c r="K12311" t="s">
        <v>873</v>
      </c>
      <c r="L12311">
        <v>84351</v>
      </c>
      <c r="M12311" t="s">
        <v>2152</v>
      </c>
      <c r="O12311" t="s">
        <v>11</v>
      </c>
      <c r="P12311">
        <v>5403</v>
      </c>
      <c r="Q12311">
        <v>4</v>
      </c>
      <c r="R12311">
        <v>62.9</v>
      </c>
      <c r="S12311">
        <v>251.6</v>
      </c>
      <c r="T12311">
        <v>212.28</v>
      </c>
      <c r="U12311">
        <v>15.63</v>
      </c>
      <c r="V12311" t="str">
        <f>VLOOKUP(L12311,'[2]tabela de preços'!$A:$D,4,0)</f>
        <v>BRASILUX</v>
      </c>
      <c r="W12311" t="str">
        <f>VLOOKUP(L12311,'[2]tabela de preços'!$A:$F,6,0)</f>
        <v>ESMALTES</v>
      </c>
      <c r="X12311" t="str">
        <f>VLOOKUP(L12311,'[2]tabela de preços'!$A:$G,7,0)</f>
        <v>INDUSTRIAL</v>
      </c>
    </row>
    <row r="12312" spans="1:24" x14ac:dyDescent="0.3">
      <c r="A12312" t="s">
        <v>868</v>
      </c>
      <c r="B12312" t="s">
        <v>869</v>
      </c>
      <c r="C12312" t="s">
        <v>6013</v>
      </c>
      <c r="D12312" s="1">
        <v>46125</v>
      </c>
      <c r="E12312" t="s">
        <v>6014</v>
      </c>
      <c r="F12312">
        <v>9</v>
      </c>
      <c r="G12312">
        <v>197</v>
      </c>
      <c r="H12312" t="str">
        <f>VLOOKUP(G12312,[1]OPERADORES!$A:$B,2,0)</f>
        <v xml:space="preserve">POLIANA LORRANE DE AMORIM </v>
      </c>
      <c r="I12312" t="s">
        <v>21</v>
      </c>
      <c r="J12312" t="s">
        <v>872</v>
      </c>
      <c r="K12312" t="s">
        <v>873</v>
      </c>
      <c r="L12312">
        <v>84342</v>
      </c>
      <c r="M12312" t="s">
        <v>498</v>
      </c>
      <c r="O12312" t="s">
        <v>11</v>
      </c>
      <c r="P12312">
        <v>5403</v>
      </c>
      <c r="Q12312">
        <v>10</v>
      </c>
      <c r="R12312">
        <v>62.9</v>
      </c>
      <c r="S12312">
        <v>629</v>
      </c>
      <c r="T12312">
        <v>530.70000000000005</v>
      </c>
      <c r="U12312">
        <v>15.63</v>
      </c>
      <c r="V12312" t="str">
        <f>VLOOKUP(L12312,'[2]tabela de preços'!$A:$D,4,0)</f>
        <v>BRASILUX</v>
      </c>
      <c r="W12312" t="str">
        <f>VLOOKUP(L12312,'[2]tabela de preços'!$A:$F,6,0)</f>
        <v>ESMALTES</v>
      </c>
      <c r="X12312" t="str">
        <f>VLOOKUP(L12312,'[2]tabela de preços'!$A:$G,7,0)</f>
        <v>INDUSTRIAL</v>
      </c>
    </row>
    <row r="12313" spans="1:24" x14ac:dyDescent="0.3">
      <c r="A12313" t="s">
        <v>868</v>
      </c>
      <c r="B12313" t="s">
        <v>869</v>
      </c>
      <c r="C12313" t="s">
        <v>6013</v>
      </c>
      <c r="D12313" s="1">
        <v>46125</v>
      </c>
      <c r="E12313" t="s">
        <v>6014</v>
      </c>
      <c r="F12313">
        <v>9</v>
      </c>
      <c r="G12313">
        <v>197</v>
      </c>
      <c r="H12313" t="str">
        <f>VLOOKUP(G12313,[1]OPERADORES!$A:$B,2,0)</f>
        <v xml:space="preserve">POLIANA LORRANE DE AMORIM </v>
      </c>
      <c r="I12313" t="s">
        <v>21</v>
      </c>
      <c r="J12313" t="s">
        <v>872</v>
      </c>
      <c r="K12313" t="s">
        <v>873</v>
      </c>
      <c r="L12313">
        <v>84347</v>
      </c>
      <c r="M12313" t="s">
        <v>1150</v>
      </c>
      <c r="O12313" t="s">
        <v>11</v>
      </c>
      <c r="P12313">
        <v>5403</v>
      </c>
      <c r="Q12313">
        <v>2</v>
      </c>
      <c r="R12313">
        <v>62.9</v>
      </c>
      <c r="S12313">
        <v>125.8</v>
      </c>
      <c r="T12313">
        <v>106.14</v>
      </c>
      <c r="U12313">
        <v>15.63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868</v>
      </c>
      <c r="B12314" t="s">
        <v>869</v>
      </c>
      <c r="C12314" t="s">
        <v>6126</v>
      </c>
      <c r="D12314" s="1">
        <v>46127</v>
      </c>
      <c r="E12314" t="s">
        <v>6127</v>
      </c>
      <c r="F12314">
        <v>9</v>
      </c>
      <c r="G12314">
        <v>197</v>
      </c>
      <c r="H12314" t="str">
        <f>VLOOKUP(G12314,[1]OPERADORES!$A:$B,2,0)</f>
        <v xml:space="preserve">POLIANA LORRANE DE AMORIM </v>
      </c>
      <c r="I12314" t="s">
        <v>21</v>
      </c>
      <c r="J12314" t="s">
        <v>872</v>
      </c>
      <c r="K12314" t="s">
        <v>873</v>
      </c>
      <c r="L12314">
        <v>84025</v>
      </c>
      <c r="M12314" t="s">
        <v>1520</v>
      </c>
      <c r="O12314" t="s">
        <v>11</v>
      </c>
      <c r="P12314">
        <v>5102</v>
      </c>
      <c r="Q12314">
        <v>2</v>
      </c>
      <c r="R12314">
        <v>83.26</v>
      </c>
      <c r="S12314">
        <v>166.52</v>
      </c>
      <c r="T12314">
        <v>122.08</v>
      </c>
      <c r="U12314">
        <v>26.69</v>
      </c>
      <c r="V12314" t="str">
        <f>VLOOKUP(L12314,'[2]tabela de preços'!$A:$D,4,0)</f>
        <v>BRASILUX</v>
      </c>
      <c r="W12314" t="str">
        <f>VLOOKUP(L12314,'[2]tabela de preços'!$A:$F,6,0)</f>
        <v>EPOXI</v>
      </c>
      <c r="X12314" t="str">
        <f>VLOOKUP(L12314,'[2]tabela de preços'!$A:$G,7,0)</f>
        <v>INDUSTRIAL</v>
      </c>
    </row>
    <row r="12315" spans="1:24" x14ac:dyDescent="0.3">
      <c r="A12315" t="s">
        <v>5539</v>
      </c>
      <c r="B12315" t="s">
        <v>5540</v>
      </c>
      <c r="C12315" t="s">
        <v>5541</v>
      </c>
      <c r="D12315" s="1">
        <v>46113</v>
      </c>
      <c r="E12315" t="s">
        <v>5542</v>
      </c>
      <c r="F12315">
        <v>9</v>
      </c>
      <c r="G12315">
        <v>231</v>
      </c>
      <c r="H12315" t="str">
        <f>VLOOKUP(G12315,[1]OPERADORES!$A:$B,2,0)</f>
        <v>EDIJANE</v>
      </c>
      <c r="I12315" t="s">
        <v>21</v>
      </c>
      <c r="J12315" t="s">
        <v>1894</v>
      </c>
      <c r="K12315" t="s">
        <v>5543</v>
      </c>
      <c r="L12315">
        <v>84174</v>
      </c>
      <c r="M12315" t="s">
        <v>1532</v>
      </c>
      <c r="O12315" t="s">
        <v>11</v>
      </c>
      <c r="P12315">
        <v>5403</v>
      </c>
      <c r="Q12315">
        <v>1</v>
      </c>
      <c r="R12315">
        <v>92.33</v>
      </c>
      <c r="S12315">
        <v>92.33</v>
      </c>
      <c r="T12315">
        <v>70.08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ESMALTES</v>
      </c>
      <c r="X12315" t="str">
        <f>VLOOKUP(L12315,'[2]tabela de preços'!$A:$G,7,0)</f>
        <v>INDUSTRIAL</v>
      </c>
    </row>
    <row r="12316" spans="1:24" x14ac:dyDescent="0.3">
      <c r="A12316" t="s">
        <v>5539</v>
      </c>
      <c r="B12316" t="s">
        <v>5540</v>
      </c>
      <c r="C12316" t="s">
        <v>5738</v>
      </c>
      <c r="D12316" s="1">
        <v>46120</v>
      </c>
      <c r="E12316" t="s">
        <v>5739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1894</v>
      </c>
      <c r="K12316" t="s">
        <v>5543</v>
      </c>
      <c r="L12316">
        <v>86984</v>
      </c>
      <c r="M12316" t="s">
        <v>720</v>
      </c>
      <c r="O12316" t="s">
        <v>11</v>
      </c>
      <c r="P12316">
        <v>5102</v>
      </c>
      <c r="Q12316">
        <v>3</v>
      </c>
      <c r="R12316">
        <v>49.03</v>
      </c>
      <c r="S12316">
        <v>147.09</v>
      </c>
      <c r="T12316">
        <v>111.63</v>
      </c>
      <c r="U12316">
        <v>24.11</v>
      </c>
      <c r="V12316" t="str">
        <f>VLOOKUP(L12316,'[2]tabela de preços'!$A:$D,4,0)</f>
        <v>ARPREX</v>
      </c>
      <c r="W12316" t="str">
        <f>VLOOKUP(L12316,'[2]tabela de preços'!$A:$F,6,0)</f>
        <v>PISTOLAS</v>
      </c>
      <c r="X12316" t="str">
        <f>VLOOKUP(L12316,'[2]tabela de preços'!$A:$G,7,0)</f>
        <v>IMOBILIÁRIO</v>
      </c>
    </row>
    <row r="12317" spans="1:24" x14ac:dyDescent="0.3">
      <c r="A12317" t="s">
        <v>901</v>
      </c>
      <c r="C12317" t="s">
        <v>5602</v>
      </c>
      <c r="D12317" s="1">
        <v>46114</v>
      </c>
      <c r="E12317" t="s">
        <v>5603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904</v>
      </c>
      <c r="K12317" t="s">
        <v>905</v>
      </c>
      <c r="L12317">
        <v>84331</v>
      </c>
      <c r="M12317" t="s">
        <v>497</v>
      </c>
      <c r="O12317" t="s">
        <v>11</v>
      </c>
      <c r="P12317">
        <v>5403</v>
      </c>
      <c r="Q12317">
        <v>2</v>
      </c>
      <c r="R12317">
        <v>62.9</v>
      </c>
      <c r="S12317">
        <v>125.8</v>
      </c>
      <c r="T12317">
        <v>106.12</v>
      </c>
      <c r="U12317">
        <v>15.64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2501</v>
      </c>
      <c r="C12318" t="s">
        <v>6079</v>
      </c>
      <c r="D12318" s="1">
        <v>46126</v>
      </c>
      <c r="E12318" t="s">
        <v>6080</v>
      </c>
      <c r="F12318">
        <v>9</v>
      </c>
      <c r="G12318">
        <v>197</v>
      </c>
      <c r="H12318" t="str">
        <f>VLOOKUP(G12318,[1]OPERADORES!$A:$B,2,0)</f>
        <v xml:space="preserve">POLIANA LORRANE DE AMORIM </v>
      </c>
      <c r="I12318" t="s">
        <v>2504</v>
      </c>
      <c r="J12318" t="s">
        <v>2505</v>
      </c>
      <c r="K12318" t="s">
        <v>2506</v>
      </c>
      <c r="L12318">
        <v>85324</v>
      </c>
      <c r="M12318" t="s">
        <v>1846</v>
      </c>
      <c r="O12318" t="s">
        <v>11</v>
      </c>
      <c r="P12318">
        <v>5102</v>
      </c>
      <c r="Q12318">
        <v>1</v>
      </c>
      <c r="R12318">
        <v>585</v>
      </c>
      <c r="S12318">
        <v>585</v>
      </c>
      <c r="T12318">
        <v>403.3</v>
      </c>
      <c r="U12318">
        <v>31.06</v>
      </c>
      <c r="V12318" t="str">
        <f>VLOOKUP(L12318,'[2]tabela de preços'!$A:$D,4,0)</f>
        <v>BRASILUX</v>
      </c>
      <c r="W12318" t="str">
        <f>VLOOKUP(L12318,'[2]tabela de preços'!$A:$F,6,0)</f>
        <v>TINTA EM PÓ</v>
      </c>
      <c r="X12318" t="str">
        <f>VLOOKUP(L12318,'[2]tabela de preços'!$A:$G,7,0)</f>
        <v>INDUSTRIAL</v>
      </c>
    </row>
    <row r="12319" spans="1:24" x14ac:dyDescent="0.3">
      <c r="A12319" t="s">
        <v>913</v>
      </c>
      <c r="B12319" t="s">
        <v>914</v>
      </c>
      <c r="C12319" t="s">
        <v>6128</v>
      </c>
      <c r="D12319" s="1">
        <v>46127</v>
      </c>
      <c r="E12319" t="s">
        <v>6129</v>
      </c>
      <c r="F12319">
        <v>9</v>
      </c>
      <c r="G12319">
        <v>236</v>
      </c>
      <c r="H12319" t="str">
        <f>VLOOKUP(G12319,[1]OPERADORES!$A:$B,2,0)</f>
        <v>DANIEL</v>
      </c>
      <c r="I12319" t="s">
        <v>21</v>
      </c>
      <c r="J12319" t="s">
        <v>917</v>
      </c>
      <c r="K12319" t="s">
        <v>918</v>
      </c>
      <c r="L12319">
        <v>84885</v>
      </c>
      <c r="M12319" t="s">
        <v>6130</v>
      </c>
      <c r="O12319" t="s">
        <v>11</v>
      </c>
      <c r="P12319">
        <v>5403</v>
      </c>
      <c r="Q12319">
        <v>2</v>
      </c>
      <c r="R12319">
        <v>222.39</v>
      </c>
      <c r="S12319">
        <v>444.78</v>
      </c>
      <c r="T12319">
        <v>317.14</v>
      </c>
      <c r="U12319">
        <v>28.7</v>
      </c>
      <c r="V12319" t="str">
        <f>VLOOKUP(L12319,'[2]tabela de preços'!$A:$D,4,0)</f>
        <v>BRASILUX</v>
      </c>
      <c r="W12319" t="str">
        <f>VLOOKUP(L12319,'[2]tabela de preços'!$A:$F,6,0)</f>
        <v>TINTA PAREDE</v>
      </c>
      <c r="X12319" t="str">
        <f>VLOOKUP(L12319,'[2]tabela de preços'!$A:$G,7,0)</f>
        <v>IMOBILIÁRIO</v>
      </c>
    </row>
    <row r="12320" spans="1:24" x14ac:dyDescent="0.3">
      <c r="A12320" t="s">
        <v>913</v>
      </c>
      <c r="B12320" t="s">
        <v>914</v>
      </c>
      <c r="C12320" t="s">
        <v>6128</v>
      </c>
      <c r="D12320" s="1">
        <v>46127</v>
      </c>
      <c r="E12320" t="s">
        <v>6129</v>
      </c>
      <c r="F12320">
        <v>9</v>
      </c>
      <c r="G12320">
        <v>236</v>
      </c>
      <c r="H12320" t="str">
        <f>VLOOKUP(G12320,[1]OPERADORES!$A:$B,2,0)</f>
        <v>DANIEL</v>
      </c>
      <c r="I12320" t="s">
        <v>21</v>
      </c>
      <c r="J12320" t="s">
        <v>917</v>
      </c>
      <c r="K12320" t="s">
        <v>918</v>
      </c>
      <c r="L12320">
        <v>84386</v>
      </c>
      <c r="M12320" t="s">
        <v>552</v>
      </c>
      <c r="O12320" t="s">
        <v>11</v>
      </c>
      <c r="P12320">
        <v>5403</v>
      </c>
      <c r="Q12320">
        <v>5</v>
      </c>
      <c r="R12320">
        <v>181.79</v>
      </c>
      <c r="S12320">
        <v>908.95</v>
      </c>
      <c r="T12320">
        <v>705.2</v>
      </c>
      <c r="U12320">
        <v>22.42</v>
      </c>
      <c r="V12320" t="str">
        <f>VLOOKUP(L12320,'[2]tabela de preços'!$A:$D,4,0)</f>
        <v>BRASILUX</v>
      </c>
      <c r="W12320" t="str">
        <f>VLOOKUP(L12320,'[2]tabela de preços'!$A:$F,6,0)</f>
        <v>TINTA PARA PISO</v>
      </c>
      <c r="X12320" t="str">
        <f>VLOOKUP(L12320,'[2]tabela de preços'!$A:$G,7,0)</f>
        <v>IMOBILIÁRIO</v>
      </c>
    </row>
    <row r="12321" spans="1:24" x14ac:dyDescent="0.3">
      <c r="A12321" t="s">
        <v>913</v>
      </c>
      <c r="B12321" t="s">
        <v>914</v>
      </c>
      <c r="C12321" t="s">
        <v>6128</v>
      </c>
      <c r="D12321" s="1">
        <v>46127</v>
      </c>
      <c r="E12321" t="s">
        <v>6129</v>
      </c>
      <c r="F12321">
        <v>9</v>
      </c>
      <c r="G12321">
        <v>236</v>
      </c>
      <c r="H12321" t="str">
        <f>VLOOKUP(G12321,[1]OPERADORES!$A:$B,2,0)</f>
        <v>DANIEL</v>
      </c>
      <c r="I12321" t="s">
        <v>21</v>
      </c>
      <c r="J12321" t="s">
        <v>917</v>
      </c>
      <c r="K12321" t="s">
        <v>918</v>
      </c>
      <c r="L12321">
        <v>85841</v>
      </c>
      <c r="M12321" t="s">
        <v>6131</v>
      </c>
      <c r="O12321" t="s">
        <v>11</v>
      </c>
      <c r="P12321">
        <v>5403</v>
      </c>
      <c r="Q12321">
        <v>2</v>
      </c>
      <c r="R12321">
        <v>272.83999999999997</v>
      </c>
      <c r="S12321">
        <v>545.67999999999995</v>
      </c>
      <c r="T12321">
        <v>389.08</v>
      </c>
      <c r="U12321">
        <v>28.7</v>
      </c>
      <c r="V12321" t="str">
        <f>VLOOKUP(L12321,'[2]tabela de preços'!$A:$D,4,0)</f>
        <v>CORAL</v>
      </c>
      <c r="W12321" t="str">
        <f>VLOOKUP(L12321,'[2]tabela de preços'!$A:$F,6,0)</f>
        <v>TINTA PARA PISO</v>
      </c>
      <c r="X12321" t="str">
        <f>VLOOKUP(L12321,'[2]tabela de preços'!$A:$G,7,0)</f>
        <v>IMOBILIÁRIO</v>
      </c>
    </row>
    <row r="12322" spans="1:24" x14ac:dyDescent="0.3">
      <c r="A12322" t="s">
        <v>4809</v>
      </c>
      <c r="C12322" t="s">
        <v>5604</v>
      </c>
      <c r="D12322" s="1">
        <v>46114</v>
      </c>
      <c r="E12322" t="s">
        <v>5605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2090</v>
      </c>
      <c r="K12322" t="s">
        <v>4812</v>
      </c>
      <c r="L12322">
        <v>20099</v>
      </c>
      <c r="M12322" t="s">
        <v>1308</v>
      </c>
      <c r="O12322" t="s">
        <v>11</v>
      </c>
      <c r="P12322">
        <v>5403</v>
      </c>
      <c r="Q12322">
        <v>5</v>
      </c>
      <c r="R12322">
        <v>14.77</v>
      </c>
      <c r="S12322">
        <v>73.849999999999994</v>
      </c>
      <c r="T12322">
        <v>56.05</v>
      </c>
      <c r="U12322">
        <v>24.1</v>
      </c>
      <c r="V12322" t="str">
        <f>VLOOKUP(L12322,'[2]tabela de preços'!$A:$D,4,0)</f>
        <v>MAXI RUBBER</v>
      </c>
      <c r="W12322" t="str">
        <f>VLOOKUP(L12322,'[2]tabela de preços'!$A:$F,6,0)</f>
        <v>BATIDA DE PEDRA</v>
      </c>
      <c r="X12322" t="str">
        <f>VLOOKUP(L12322,'[2]tabela de preços'!$A:$G,7,0)</f>
        <v>AUTOMOTIVO</v>
      </c>
    </row>
    <row r="12323" spans="1:24" x14ac:dyDescent="0.3">
      <c r="A12323" t="s">
        <v>4809</v>
      </c>
      <c r="C12323" t="s">
        <v>5604</v>
      </c>
      <c r="D12323" s="1">
        <v>46114</v>
      </c>
      <c r="E12323" t="s">
        <v>5605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2090</v>
      </c>
      <c r="K12323" t="s">
        <v>4812</v>
      </c>
      <c r="L12323">
        <v>21037</v>
      </c>
      <c r="M12323" t="s">
        <v>3781</v>
      </c>
      <c r="O12323" t="s">
        <v>11</v>
      </c>
      <c r="P12323">
        <v>5102</v>
      </c>
      <c r="Q12323">
        <v>12</v>
      </c>
      <c r="R12323">
        <v>17.47</v>
      </c>
      <c r="S12323">
        <v>209.64</v>
      </c>
      <c r="T12323">
        <v>159.12</v>
      </c>
      <c r="U12323">
        <v>24.1</v>
      </c>
      <c r="V12323" t="str">
        <f>VLOOKUP(L12323,'[2]tabela de preços'!$A:$D,4,0)</f>
        <v>SHERWIN WILLIAMS</v>
      </c>
      <c r="W12323" t="str">
        <f>VLOOKUP(L12323,'[2]tabela de preços'!$A:$F,6,0)</f>
        <v>CATALISADORES INDIVIDUAS</v>
      </c>
      <c r="X12323" t="str">
        <f>VLOOKUP(L12323,'[2]tabela de preços'!$A:$G,7,0)</f>
        <v>AUTOMOTIVO</v>
      </c>
    </row>
    <row r="12324" spans="1:24" x14ac:dyDescent="0.3">
      <c r="A12324" t="s">
        <v>4809</v>
      </c>
      <c r="C12324" t="s">
        <v>5604</v>
      </c>
      <c r="D12324" s="1">
        <v>46114</v>
      </c>
      <c r="E12324" t="s">
        <v>5605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2090</v>
      </c>
      <c r="K12324" t="s">
        <v>4812</v>
      </c>
      <c r="L12324">
        <v>23602</v>
      </c>
      <c r="M12324" t="s">
        <v>5463</v>
      </c>
      <c r="O12324" t="s">
        <v>11</v>
      </c>
      <c r="P12324">
        <v>5403</v>
      </c>
      <c r="Q12324">
        <v>9</v>
      </c>
      <c r="R12324">
        <v>36.9</v>
      </c>
      <c r="S12324">
        <v>332.1</v>
      </c>
      <c r="T12324">
        <v>265.41000000000003</v>
      </c>
      <c r="U12324">
        <v>20.079999999999998</v>
      </c>
      <c r="V12324" t="str">
        <f>VLOOKUP(L12324,'[2]tabela de preços'!$A:$D,4,0)</f>
        <v>SHERWIN WILLIAMS</v>
      </c>
      <c r="W12324" t="str">
        <f>VLOOKUP(L12324,'[2]tabela de preços'!$A:$F,6,0)</f>
        <v>VERNIZ AUTOMOTIVO</v>
      </c>
      <c r="X12324" t="str">
        <f>VLOOKUP(L12324,'[2]tabela de preços'!$A:$G,7,0)</f>
        <v>AUTOMOTIVO</v>
      </c>
    </row>
    <row r="12325" spans="1:24" x14ac:dyDescent="0.3">
      <c r="A12325" t="s">
        <v>4809</v>
      </c>
      <c r="C12325" t="s">
        <v>5604</v>
      </c>
      <c r="D12325" s="1">
        <v>46114</v>
      </c>
      <c r="E12325" t="s">
        <v>5605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2090</v>
      </c>
      <c r="K12325" t="s">
        <v>4812</v>
      </c>
      <c r="L12325">
        <v>21819</v>
      </c>
      <c r="M12325" t="s">
        <v>792</v>
      </c>
      <c r="O12325" t="s">
        <v>11</v>
      </c>
      <c r="P12325">
        <v>5403</v>
      </c>
      <c r="Q12325">
        <v>6</v>
      </c>
      <c r="R12325">
        <v>33.840000000000003</v>
      </c>
      <c r="S12325">
        <v>203.04</v>
      </c>
      <c r="T12325">
        <v>150.06</v>
      </c>
      <c r="U12325">
        <v>26.09</v>
      </c>
      <c r="V12325" t="str">
        <f>VLOOKUP(L12325,'[2]tabela de preços'!$A:$D,4,0)</f>
        <v>SHERWIN WILLIAMS</v>
      </c>
      <c r="W12325" t="str">
        <f>VLOOKUP(L12325,'[2]tabela de preços'!$A:$F,6,0)</f>
        <v>TINTAS POLIÉSTER</v>
      </c>
      <c r="X12325" t="str">
        <f>VLOOKUP(L12325,'[2]tabela de preços'!$A:$G,7,0)</f>
        <v>AUTOMOTIVO</v>
      </c>
    </row>
    <row r="12326" spans="1:24" x14ac:dyDescent="0.3">
      <c r="A12326" t="s">
        <v>4809</v>
      </c>
      <c r="C12326" t="s">
        <v>5604</v>
      </c>
      <c r="D12326" s="1">
        <v>46114</v>
      </c>
      <c r="E12326" t="s">
        <v>5605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2090</v>
      </c>
      <c r="K12326" t="s">
        <v>4812</v>
      </c>
      <c r="L12326">
        <v>21820</v>
      </c>
      <c r="M12326" t="s">
        <v>149</v>
      </c>
      <c r="O12326" t="s">
        <v>11</v>
      </c>
      <c r="P12326">
        <v>5403</v>
      </c>
      <c r="Q12326">
        <v>3</v>
      </c>
      <c r="R12326">
        <v>37.24</v>
      </c>
      <c r="S12326">
        <v>111.72</v>
      </c>
      <c r="T12326">
        <v>82.59</v>
      </c>
      <c r="U12326">
        <v>26.07</v>
      </c>
      <c r="V12326" t="str">
        <f>VLOOKUP(L12326,'[2]tabela de preços'!$A:$D,4,0)</f>
        <v>SHERWIN WILLIAMS</v>
      </c>
      <c r="W12326" t="str">
        <f>VLOOKUP(L12326,'[2]tabela de preços'!$A:$F,6,0)</f>
        <v>TINTAS PU</v>
      </c>
      <c r="X12326" t="str">
        <f>VLOOKUP(L12326,'[2]tabela de preços'!$A:$G,7,0)</f>
        <v>AUTOMOTIVO</v>
      </c>
    </row>
    <row r="12327" spans="1:24" x14ac:dyDescent="0.3">
      <c r="A12327" t="s">
        <v>4809</v>
      </c>
      <c r="C12327" t="s">
        <v>5604</v>
      </c>
      <c r="D12327" s="1">
        <v>46114</v>
      </c>
      <c r="E12327" t="s">
        <v>5605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2090</v>
      </c>
      <c r="K12327" t="s">
        <v>4812</v>
      </c>
      <c r="L12327">
        <v>21553</v>
      </c>
      <c r="M12327" t="s">
        <v>4973</v>
      </c>
      <c r="O12327" t="s">
        <v>11</v>
      </c>
      <c r="P12327">
        <v>5403</v>
      </c>
      <c r="Q12327">
        <v>2</v>
      </c>
      <c r="R12327">
        <v>51.55</v>
      </c>
      <c r="S12327">
        <v>103.1</v>
      </c>
      <c r="T12327">
        <v>76.2</v>
      </c>
      <c r="U12327">
        <v>26.09</v>
      </c>
      <c r="V12327" t="str">
        <f>VLOOKUP(L12327,'[2]tabela de preços'!$A:$D,4,0)</f>
        <v>SHERWIN WILLIAMS</v>
      </c>
      <c r="W12327" t="str">
        <f>VLOOKUP(L12327,'[2]tabela de preços'!$A:$F,6,0)</f>
        <v>TINTAS POLIÉSTER</v>
      </c>
      <c r="X12327" t="str">
        <f>VLOOKUP(L12327,'[2]tabela de preços'!$A:$G,7,0)</f>
        <v>AUTOMOTIVO</v>
      </c>
    </row>
    <row r="12328" spans="1:24" x14ac:dyDescent="0.3">
      <c r="A12328" t="s">
        <v>4809</v>
      </c>
      <c r="C12328" t="s">
        <v>5604</v>
      </c>
      <c r="D12328" s="1">
        <v>46114</v>
      </c>
      <c r="E12328" t="s">
        <v>5605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2090</v>
      </c>
      <c r="K12328" t="s">
        <v>4812</v>
      </c>
      <c r="L12328">
        <v>20936</v>
      </c>
      <c r="M12328" t="s">
        <v>151</v>
      </c>
      <c r="O12328" t="s">
        <v>11</v>
      </c>
      <c r="P12328">
        <v>5405</v>
      </c>
      <c r="Q12328">
        <v>6</v>
      </c>
      <c r="R12328">
        <v>31.2</v>
      </c>
      <c r="S12328">
        <v>187.2</v>
      </c>
      <c r="T12328">
        <v>138.36000000000001</v>
      </c>
      <c r="U12328">
        <v>26.09</v>
      </c>
      <c r="V12328" t="str">
        <f>VLOOKUP(L12328,'[2]tabela de preços'!$A:$D,4,0)</f>
        <v>SHERWIN WILLIAMS</v>
      </c>
      <c r="W12328" t="str">
        <f>VLOOKUP(L12328,'[2]tabela de preços'!$A:$F,6,0)</f>
        <v>TINTAS POLIÉSTER</v>
      </c>
      <c r="X12328" t="str">
        <f>VLOOKUP(L12328,'[2]tabela de preços'!$A:$G,7,0)</f>
        <v>AUTOMOTIVO</v>
      </c>
    </row>
    <row r="12329" spans="1:24" x14ac:dyDescent="0.3">
      <c r="A12329" t="s">
        <v>4809</v>
      </c>
      <c r="C12329" t="s">
        <v>5604</v>
      </c>
      <c r="D12329" s="1">
        <v>46114</v>
      </c>
      <c r="E12329" t="s">
        <v>5605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2090</v>
      </c>
      <c r="K12329" t="s">
        <v>4812</v>
      </c>
      <c r="L12329">
        <v>20472</v>
      </c>
      <c r="M12329" t="s">
        <v>709</v>
      </c>
      <c r="O12329" t="s">
        <v>11</v>
      </c>
      <c r="P12329">
        <v>5403</v>
      </c>
      <c r="Q12329">
        <v>6</v>
      </c>
      <c r="R12329">
        <v>35.15</v>
      </c>
      <c r="S12329">
        <v>210.9</v>
      </c>
      <c r="T12329">
        <v>155.88</v>
      </c>
      <c r="U12329">
        <v>26.09</v>
      </c>
      <c r="V12329" t="str">
        <f>VLOOKUP(L12329,'[2]tabela de preços'!$A:$D,4,0)</f>
        <v>SHERWIN WILLIAMS</v>
      </c>
      <c r="W12329" t="str">
        <f>VLOOKUP(L12329,'[2]tabela de preços'!$A:$F,6,0)</f>
        <v>TINTAS POLIÉSTER</v>
      </c>
      <c r="X12329" t="str">
        <f>VLOOKUP(L12329,'[2]tabela de preços'!$A:$G,7,0)</f>
        <v>AUTOMOTIVO</v>
      </c>
    </row>
    <row r="12330" spans="1:24" x14ac:dyDescent="0.3">
      <c r="A12330" t="s">
        <v>4809</v>
      </c>
      <c r="C12330" t="s">
        <v>5604</v>
      </c>
      <c r="D12330" s="1">
        <v>46114</v>
      </c>
      <c r="E12330" t="s">
        <v>5605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2090</v>
      </c>
      <c r="K12330" t="s">
        <v>4812</v>
      </c>
      <c r="L12330">
        <v>20354</v>
      </c>
      <c r="M12330" t="s">
        <v>1342</v>
      </c>
      <c r="O12330" t="s">
        <v>11</v>
      </c>
      <c r="P12330">
        <v>5403</v>
      </c>
      <c r="Q12330">
        <v>6</v>
      </c>
      <c r="R12330">
        <v>32.409999999999997</v>
      </c>
      <c r="S12330">
        <v>194.46</v>
      </c>
      <c r="T12330">
        <v>143.69999999999999</v>
      </c>
      <c r="U12330">
        <v>26.1</v>
      </c>
      <c r="V12330" t="str">
        <f>VLOOKUP(L12330,'[2]tabela de preços'!$A:$D,4,0)</f>
        <v>SHERWIN WILLIAMS</v>
      </c>
      <c r="W12330" t="str">
        <f>VLOOKUP(L12330,'[2]tabela de preços'!$A:$F,6,0)</f>
        <v>TINTAS POLIÉSTER</v>
      </c>
      <c r="X12330" t="str">
        <f>VLOOKUP(L12330,'[2]tabela de preços'!$A:$G,7,0)</f>
        <v>AUTOMOTIVO</v>
      </c>
    </row>
    <row r="12331" spans="1:24" x14ac:dyDescent="0.3">
      <c r="A12331" t="s">
        <v>4809</v>
      </c>
      <c r="C12331" t="s">
        <v>5604</v>
      </c>
      <c r="D12331" s="1">
        <v>46114</v>
      </c>
      <c r="E12331" t="s">
        <v>5605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2090</v>
      </c>
      <c r="K12331" t="s">
        <v>4812</v>
      </c>
      <c r="L12331">
        <v>10333</v>
      </c>
      <c r="M12331" t="s">
        <v>68</v>
      </c>
      <c r="O12331" t="s">
        <v>11</v>
      </c>
      <c r="P12331">
        <v>5102</v>
      </c>
      <c r="Q12331">
        <v>1</v>
      </c>
      <c r="R12331">
        <v>25.01</v>
      </c>
      <c r="S12331">
        <v>25.01</v>
      </c>
      <c r="T12331">
        <v>18.98</v>
      </c>
      <c r="U12331">
        <v>24.11</v>
      </c>
      <c r="V12331" t="str">
        <f>VLOOKUP(L12331,'[2]tabela de preços'!$A:$D,4,0)</f>
        <v>ANJO</v>
      </c>
      <c r="W12331" t="str">
        <f>VLOOKUP(L12331,'[2]tabela de preços'!$A:$F,6,0)</f>
        <v>REMOVEDOR PASTOSO</v>
      </c>
      <c r="X12331" t="str">
        <f>VLOOKUP(L12331,'[2]tabela de preços'!$A:$G,7,0)</f>
        <v>AUTOMOTIVO</v>
      </c>
    </row>
    <row r="12332" spans="1:24" x14ac:dyDescent="0.3">
      <c r="A12332" t="s">
        <v>4809</v>
      </c>
      <c r="C12332" t="s">
        <v>5604</v>
      </c>
      <c r="D12332" s="1">
        <v>46114</v>
      </c>
      <c r="E12332" t="s">
        <v>5605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2090</v>
      </c>
      <c r="K12332" t="s">
        <v>4812</v>
      </c>
      <c r="L12332">
        <v>84560</v>
      </c>
      <c r="M12332" t="s">
        <v>118</v>
      </c>
      <c r="O12332" t="s">
        <v>11</v>
      </c>
      <c r="P12332">
        <v>5102</v>
      </c>
      <c r="Q12332">
        <v>8</v>
      </c>
      <c r="R12332">
        <v>52.27</v>
      </c>
      <c r="S12332">
        <v>418.16</v>
      </c>
      <c r="T12332">
        <v>329.04</v>
      </c>
      <c r="U12332">
        <v>21.31</v>
      </c>
      <c r="V12332" t="str">
        <f>VLOOKUP(L12332,'[2]tabela de preços'!$A:$D,4,0)</f>
        <v>BRASILUX</v>
      </c>
      <c r="W12332" t="str">
        <f>VLOOKUP(L12332,'[2]tabela de preços'!$A:$F,6,0)</f>
        <v>THINNER DE LIMPEZA</v>
      </c>
      <c r="X12332" t="str">
        <f>VLOOKUP(L12332,'[2]tabela de preços'!$A:$G,7,0)</f>
        <v>THINNER</v>
      </c>
    </row>
    <row r="12333" spans="1:24" x14ac:dyDescent="0.3">
      <c r="A12333" t="s">
        <v>4809</v>
      </c>
      <c r="C12333" t="s">
        <v>5606</v>
      </c>
      <c r="D12333" s="1">
        <v>46118</v>
      </c>
      <c r="E12333" t="s">
        <v>5607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2090</v>
      </c>
      <c r="K12333" t="s">
        <v>4812</v>
      </c>
      <c r="L12333">
        <v>24248</v>
      </c>
      <c r="M12333" t="s">
        <v>107</v>
      </c>
      <c r="O12333" t="s">
        <v>11</v>
      </c>
      <c r="P12333">
        <v>5102</v>
      </c>
      <c r="Q12333">
        <v>36</v>
      </c>
      <c r="R12333">
        <v>8.9</v>
      </c>
      <c r="S12333">
        <v>320.39999999999998</v>
      </c>
      <c r="T12333">
        <v>240.48</v>
      </c>
      <c r="U12333">
        <v>24.94</v>
      </c>
      <c r="V12333" t="str">
        <f>VLOOKUP(L12333,'[2]tabela de preços'!$A:$D,4,0)</f>
        <v>SHERWIN WILLIAMS</v>
      </c>
      <c r="W12333" t="str">
        <f>VLOOKUP(L12333,'[2]tabela de preços'!$A:$F,6,0)</f>
        <v>PRIMER AUTOMOTIVO</v>
      </c>
      <c r="X12333" t="str">
        <f>VLOOKUP(L12333,'[2]tabela de preços'!$A:$G,7,0)</f>
        <v>AUTOMOTIVO</v>
      </c>
    </row>
    <row r="12334" spans="1:24" x14ac:dyDescent="0.3">
      <c r="A12334" t="s">
        <v>4809</v>
      </c>
      <c r="C12334" t="s">
        <v>5606</v>
      </c>
      <c r="D12334" s="1">
        <v>46118</v>
      </c>
      <c r="E12334" t="s">
        <v>5607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2090</v>
      </c>
      <c r="K12334" t="s">
        <v>4812</v>
      </c>
      <c r="L12334">
        <v>23602</v>
      </c>
      <c r="M12334" t="s">
        <v>5463</v>
      </c>
      <c r="O12334" t="s">
        <v>11</v>
      </c>
      <c r="P12334">
        <v>5403</v>
      </c>
      <c r="Q12334">
        <v>12</v>
      </c>
      <c r="R12334">
        <v>36.9</v>
      </c>
      <c r="S12334">
        <v>442.8</v>
      </c>
      <c r="T12334">
        <v>353.88</v>
      </c>
      <c r="U12334">
        <v>20.079999999999998</v>
      </c>
      <c r="V12334" t="str">
        <f>VLOOKUP(L12334,'[2]tabela de preços'!$A:$D,4,0)</f>
        <v>SHERWIN WILLIAMS</v>
      </c>
      <c r="W12334" t="str">
        <f>VLOOKUP(L12334,'[2]tabela de preços'!$A:$F,6,0)</f>
        <v>VERNIZ AUTOMOTIVO</v>
      </c>
      <c r="X12334" t="str">
        <f>VLOOKUP(L12334,'[2]tabela de preços'!$A:$G,7,0)</f>
        <v>AUTOMOTIVO</v>
      </c>
    </row>
    <row r="12335" spans="1:24" x14ac:dyDescent="0.3">
      <c r="A12335" t="s">
        <v>4809</v>
      </c>
      <c r="C12335" t="s">
        <v>5606</v>
      </c>
      <c r="D12335" s="1">
        <v>46118</v>
      </c>
      <c r="E12335" t="s">
        <v>5607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2090</v>
      </c>
      <c r="K12335" t="s">
        <v>4812</v>
      </c>
      <c r="L12335">
        <v>87043</v>
      </c>
      <c r="M12335" t="s">
        <v>217</v>
      </c>
      <c r="O12335" t="s">
        <v>11</v>
      </c>
      <c r="P12335">
        <v>5102</v>
      </c>
      <c r="Q12335">
        <v>16</v>
      </c>
      <c r="R12335">
        <v>21.89</v>
      </c>
      <c r="S12335">
        <v>350.24</v>
      </c>
      <c r="T12335">
        <v>288.32</v>
      </c>
      <c r="U12335">
        <v>17.68</v>
      </c>
      <c r="V12335" t="str">
        <f>VLOOKUP(L12335,'[2]tabela de preços'!$A:$D,4,0)</f>
        <v>ROBERLO</v>
      </c>
      <c r="W12335" t="str">
        <f>VLOOKUP(L12335,'[2]tabela de preços'!$A:$F,6,0)</f>
        <v>MASSA POLIÉSTER</v>
      </c>
      <c r="X12335" t="str">
        <f>VLOOKUP(L12335,'[2]tabela de preços'!$A:$G,7,0)</f>
        <v>AUTOMOTIVO</v>
      </c>
    </row>
    <row r="12336" spans="1:24" x14ac:dyDescent="0.3">
      <c r="A12336" t="s">
        <v>4809</v>
      </c>
      <c r="C12336" t="s">
        <v>5606</v>
      </c>
      <c r="D12336" s="1">
        <v>46118</v>
      </c>
      <c r="E12336" t="s">
        <v>5607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2090</v>
      </c>
      <c r="K12336" t="s">
        <v>4812</v>
      </c>
      <c r="L12336">
        <v>24247</v>
      </c>
      <c r="M12336" t="s">
        <v>160</v>
      </c>
      <c r="O12336" t="s">
        <v>11</v>
      </c>
      <c r="P12336">
        <v>5403</v>
      </c>
      <c r="Q12336">
        <v>36</v>
      </c>
      <c r="R12336">
        <v>20.9</v>
      </c>
      <c r="S12336">
        <v>752.4</v>
      </c>
      <c r="T12336">
        <v>623.16</v>
      </c>
      <c r="U12336">
        <v>17.18</v>
      </c>
      <c r="V12336" t="str">
        <f>VLOOKUP(L12336,'[2]tabela de preços'!$A:$D,4,0)</f>
        <v>SHERWIN WILLIAMS</v>
      </c>
      <c r="W12336" t="str">
        <f>VLOOKUP(L12336,'[2]tabela de preços'!$A:$F,6,0)</f>
        <v>PRIMER AUTOMOTIVO</v>
      </c>
      <c r="X12336" t="str">
        <f>VLOOKUP(L12336,'[2]tabela de preços'!$A:$G,7,0)</f>
        <v>AUTOMOTIVO</v>
      </c>
    </row>
    <row r="12337" spans="1:24" x14ac:dyDescent="0.3">
      <c r="A12337" t="s">
        <v>4809</v>
      </c>
      <c r="C12337" t="s">
        <v>5606</v>
      </c>
      <c r="D12337" s="1">
        <v>46118</v>
      </c>
      <c r="E12337" t="s">
        <v>5607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2090</v>
      </c>
      <c r="K12337" t="s">
        <v>4812</v>
      </c>
      <c r="L12337">
        <v>20414</v>
      </c>
      <c r="M12337" t="s">
        <v>112</v>
      </c>
      <c r="O12337" t="s">
        <v>11</v>
      </c>
      <c r="P12337">
        <v>5102</v>
      </c>
      <c r="Q12337">
        <v>40</v>
      </c>
      <c r="R12337">
        <v>22.39</v>
      </c>
      <c r="S12337">
        <v>895.6</v>
      </c>
      <c r="T12337">
        <v>736.4</v>
      </c>
      <c r="U12337">
        <v>17.78</v>
      </c>
      <c r="V12337" t="str">
        <f>VLOOKUP(L12337,'[2]tabela de preços'!$A:$D,4,0)</f>
        <v>SHERWIN WILLIAMS</v>
      </c>
      <c r="W12337" t="str">
        <f>VLOOKUP(L12337,'[2]tabela de preços'!$A:$F,6,0)</f>
        <v>DILUENTE</v>
      </c>
      <c r="X12337" t="str">
        <f>VLOOKUP(L12337,'[2]tabela de preços'!$A:$G,7,0)</f>
        <v>AUTOMOTIVO</v>
      </c>
    </row>
    <row r="12338" spans="1:24" x14ac:dyDescent="0.3">
      <c r="A12338" t="s">
        <v>4809</v>
      </c>
      <c r="C12338" t="s">
        <v>5740</v>
      </c>
      <c r="D12338" s="1">
        <v>46119</v>
      </c>
      <c r="E12338" t="s">
        <v>5741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2090</v>
      </c>
      <c r="K12338" t="s">
        <v>4812</v>
      </c>
      <c r="L12338">
        <v>20433</v>
      </c>
      <c r="M12338" t="s">
        <v>460</v>
      </c>
      <c r="O12338" t="s">
        <v>11</v>
      </c>
      <c r="P12338">
        <v>5102</v>
      </c>
      <c r="Q12338">
        <v>9</v>
      </c>
      <c r="R12338">
        <v>32.340000000000003</v>
      </c>
      <c r="S12338">
        <v>291.06</v>
      </c>
      <c r="T12338">
        <v>220.95</v>
      </c>
      <c r="U12338">
        <v>24.09</v>
      </c>
      <c r="V12338" t="str">
        <f>VLOOKUP(L12338,'[2]tabela de preços'!$A:$D,4,0)</f>
        <v>SHERWIN WILLIAMS</v>
      </c>
      <c r="W12338" t="str">
        <f>VLOOKUP(L12338,'[2]tabela de preços'!$A:$F,6,0)</f>
        <v>VERNIZ AUTOMOTIVO</v>
      </c>
      <c r="X12338" t="str">
        <f>VLOOKUP(L12338,'[2]tabela de preços'!$A:$G,7,0)</f>
        <v>AUTOMOTIVO</v>
      </c>
    </row>
    <row r="12339" spans="1:24" x14ac:dyDescent="0.3">
      <c r="A12339" t="s">
        <v>4809</v>
      </c>
      <c r="C12339" t="s">
        <v>5740</v>
      </c>
      <c r="D12339" s="1">
        <v>46119</v>
      </c>
      <c r="E12339" t="s">
        <v>5741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2090</v>
      </c>
      <c r="K12339" t="s">
        <v>4812</v>
      </c>
      <c r="L12339">
        <v>24248</v>
      </c>
      <c r="M12339" t="s">
        <v>107</v>
      </c>
      <c r="O12339" t="s">
        <v>11</v>
      </c>
      <c r="P12339">
        <v>5102</v>
      </c>
      <c r="Q12339">
        <v>12</v>
      </c>
      <c r="R12339">
        <v>8.9</v>
      </c>
      <c r="S12339">
        <v>106.8</v>
      </c>
      <c r="T12339">
        <v>80.16</v>
      </c>
      <c r="U12339">
        <v>24.94</v>
      </c>
      <c r="V12339" t="str">
        <f>VLOOKUP(L12339,'[2]tabela de preços'!$A:$D,4,0)</f>
        <v>SHERWIN WILLIAMS</v>
      </c>
      <c r="W12339" t="str">
        <f>VLOOKUP(L12339,'[2]tabela de preços'!$A:$F,6,0)</f>
        <v>PRIMER AUTOMOTIVO</v>
      </c>
      <c r="X12339" t="str">
        <f>VLOOKUP(L12339,'[2]tabela de preços'!$A:$G,7,0)</f>
        <v>AUTOMOTIVO</v>
      </c>
    </row>
    <row r="12340" spans="1:24" x14ac:dyDescent="0.3">
      <c r="A12340" t="s">
        <v>4809</v>
      </c>
      <c r="C12340" t="s">
        <v>5740</v>
      </c>
      <c r="D12340" s="1">
        <v>46119</v>
      </c>
      <c r="E12340" t="s">
        <v>5741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2090</v>
      </c>
      <c r="K12340" t="s">
        <v>4812</v>
      </c>
      <c r="L12340">
        <v>5</v>
      </c>
      <c r="M12340" t="s">
        <v>147</v>
      </c>
      <c r="O12340" t="s">
        <v>11</v>
      </c>
      <c r="P12340">
        <v>5102</v>
      </c>
      <c r="Q12340">
        <v>20</v>
      </c>
      <c r="R12340">
        <v>5.3</v>
      </c>
      <c r="S12340">
        <v>106</v>
      </c>
      <c r="T12340">
        <v>80.400000000000006</v>
      </c>
      <c r="U12340">
        <v>24.15</v>
      </c>
      <c r="V12340" t="str">
        <f>VLOOKUP(L12340,'[2]tabela de preços'!$A:$D,4,0)</f>
        <v>BRILHO ESTOPA</v>
      </c>
      <c r="W12340" t="str">
        <f>VLOOKUP(L12340,'[2]tabela de preços'!$A:$F,6,0)</f>
        <v>ESTOPAS</v>
      </c>
      <c r="X12340" t="str">
        <f>VLOOKUP(L12340,'[2]tabela de preços'!$A:$G,7,0)</f>
        <v>AUTOMOTIVO</v>
      </c>
    </row>
    <row r="12341" spans="1:24" x14ac:dyDescent="0.3">
      <c r="A12341" t="s">
        <v>4809</v>
      </c>
      <c r="C12341" t="s">
        <v>5740</v>
      </c>
      <c r="D12341" s="1">
        <v>46119</v>
      </c>
      <c r="E12341" t="s">
        <v>5741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2090</v>
      </c>
      <c r="K12341" t="s">
        <v>4812</v>
      </c>
      <c r="L12341">
        <v>20431</v>
      </c>
      <c r="M12341" t="s">
        <v>5332</v>
      </c>
      <c r="O12341" t="s">
        <v>11</v>
      </c>
      <c r="P12341">
        <v>5403</v>
      </c>
      <c r="Q12341">
        <v>9</v>
      </c>
      <c r="R12341">
        <v>37.9</v>
      </c>
      <c r="S12341">
        <v>341.1</v>
      </c>
      <c r="T12341">
        <v>265.5</v>
      </c>
      <c r="U12341">
        <v>22.16</v>
      </c>
      <c r="V12341" t="str">
        <f>VLOOKUP(L12341,'[2]tabela de preços'!$A:$D,4,0)</f>
        <v>SHERWIN WILLIAMS</v>
      </c>
      <c r="W12341" t="str">
        <f>VLOOKUP(L12341,'[2]tabela de preços'!$A:$F,6,0)</f>
        <v>VERNIZ AUTOMOTIVO</v>
      </c>
      <c r="X12341" t="str">
        <f>VLOOKUP(L12341,'[2]tabela de preços'!$A:$G,7,0)</f>
        <v>AUTOMOTIVO</v>
      </c>
    </row>
    <row r="12342" spans="1:24" x14ac:dyDescent="0.3">
      <c r="A12342" t="s">
        <v>4809</v>
      </c>
      <c r="C12342" t="s">
        <v>5740</v>
      </c>
      <c r="D12342" s="1">
        <v>46119</v>
      </c>
      <c r="E12342" t="s">
        <v>5741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2090</v>
      </c>
      <c r="K12342" t="s">
        <v>4812</v>
      </c>
      <c r="L12342">
        <v>20318</v>
      </c>
      <c r="M12342" t="s">
        <v>136</v>
      </c>
      <c r="O12342" t="s">
        <v>11</v>
      </c>
      <c r="P12342">
        <v>5403</v>
      </c>
      <c r="Q12342">
        <v>6</v>
      </c>
      <c r="R12342">
        <v>33.83</v>
      </c>
      <c r="S12342">
        <v>202.98</v>
      </c>
      <c r="T12342">
        <v>150</v>
      </c>
      <c r="U12342">
        <v>26.1</v>
      </c>
      <c r="V12342" t="str">
        <f>VLOOKUP(L12342,'[2]tabela de preços'!$A:$D,4,0)</f>
        <v>SHERWIN WILLIAMS</v>
      </c>
      <c r="W12342" t="str">
        <f>VLOOKUP(L12342,'[2]tabela de preços'!$A:$F,6,0)</f>
        <v>TINTAS POLIÉSTER</v>
      </c>
      <c r="X12342" t="str">
        <f>VLOOKUP(L12342,'[2]tabela de preços'!$A:$G,7,0)</f>
        <v>AUTOMOTIVO</v>
      </c>
    </row>
    <row r="12343" spans="1:24" x14ac:dyDescent="0.3">
      <c r="A12343" t="s">
        <v>4809</v>
      </c>
      <c r="C12343" t="s">
        <v>5740</v>
      </c>
      <c r="D12343" s="1">
        <v>46119</v>
      </c>
      <c r="E12343" t="s">
        <v>5741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2090</v>
      </c>
      <c r="K12343" t="s">
        <v>4812</v>
      </c>
      <c r="L12343">
        <v>20384</v>
      </c>
      <c r="M12343" t="s">
        <v>648</v>
      </c>
      <c r="O12343" t="s">
        <v>11</v>
      </c>
      <c r="P12343">
        <v>5403</v>
      </c>
      <c r="Q12343">
        <v>4</v>
      </c>
      <c r="R12343">
        <v>31.2</v>
      </c>
      <c r="S12343">
        <v>124.8</v>
      </c>
      <c r="T12343">
        <v>92.24</v>
      </c>
      <c r="U12343">
        <v>26.09</v>
      </c>
      <c r="V12343" t="str">
        <f>VLOOKUP(L12343,'[2]tabela de preços'!$A:$D,4,0)</f>
        <v>SHERWIN WILLIAMS</v>
      </c>
      <c r="W12343" t="str">
        <f>VLOOKUP(L12343,'[2]tabela de preços'!$A:$F,6,0)</f>
        <v>TINTAS PU</v>
      </c>
      <c r="X12343" t="str">
        <f>VLOOKUP(L12343,'[2]tabela de preços'!$A:$G,7,0)</f>
        <v>AUTOMOTIVO</v>
      </c>
    </row>
    <row r="12344" spans="1:24" x14ac:dyDescent="0.3">
      <c r="A12344" t="s">
        <v>4809</v>
      </c>
      <c r="C12344" t="s">
        <v>5740</v>
      </c>
      <c r="D12344" s="1">
        <v>46119</v>
      </c>
      <c r="E12344" t="s">
        <v>5741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2090</v>
      </c>
      <c r="K12344" t="s">
        <v>4812</v>
      </c>
      <c r="L12344">
        <v>24247</v>
      </c>
      <c r="M12344" t="s">
        <v>160</v>
      </c>
      <c r="O12344" t="s">
        <v>11</v>
      </c>
      <c r="P12344">
        <v>5403</v>
      </c>
      <c r="Q12344">
        <v>12</v>
      </c>
      <c r="R12344">
        <v>20.9</v>
      </c>
      <c r="S12344">
        <v>250.8</v>
      </c>
      <c r="T12344">
        <v>207.72</v>
      </c>
      <c r="U12344">
        <v>17.18</v>
      </c>
      <c r="V12344" t="str">
        <f>VLOOKUP(L12344,'[2]tabela de preços'!$A:$D,4,0)</f>
        <v>SHERWIN WILLIAMS</v>
      </c>
      <c r="W12344" t="str">
        <f>VLOOKUP(L12344,'[2]tabela de preços'!$A:$F,6,0)</f>
        <v>PRIMER AUTOMOTIVO</v>
      </c>
      <c r="X12344" t="str">
        <f>VLOOKUP(L12344,'[2]tabela de preços'!$A:$G,7,0)</f>
        <v>AUTOMOTIVO</v>
      </c>
    </row>
    <row r="12345" spans="1:24" x14ac:dyDescent="0.3">
      <c r="A12345" t="s">
        <v>4809</v>
      </c>
      <c r="C12345" t="s">
        <v>5740</v>
      </c>
      <c r="D12345" s="1">
        <v>46119</v>
      </c>
      <c r="E12345" t="s">
        <v>5741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2090</v>
      </c>
      <c r="K12345" t="s">
        <v>4812</v>
      </c>
      <c r="L12345">
        <v>84497</v>
      </c>
      <c r="M12345" t="s">
        <v>1159</v>
      </c>
      <c r="O12345" t="s">
        <v>11</v>
      </c>
      <c r="P12345">
        <v>5102</v>
      </c>
      <c r="Q12345">
        <v>12</v>
      </c>
      <c r="R12345">
        <v>11.26</v>
      </c>
      <c r="S12345">
        <v>135.12</v>
      </c>
      <c r="T12345">
        <v>102.6</v>
      </c>
      <c r="U12345">
        <v>24.07</v>
      </c>
      <c r="V12345" t="str">
        <f>VLOOKUP(L12345,'[2]tabela de preços'!$A:$D,4,0)</f>
        <v>BRASILUX</v>
      </c>
      <c r="W12345" t="str">
        <f>VLOOKUP(L12345,'[2]tabela de preços'!$A:$F,6,0)</f>
        <v>THINNER DE LIMPEZA</v>
      </c>
      <c r="X12345" t="str">
        <f>VLOOKUP(L12345,'[2]tabela de preços'!$A:$G,7,0)</f>
        <v>THINNER</v>
      </c>
    </row>
    <row r="12346" spans="1:24" x14ac:dyDescent="0.3">
      <c r="A12346" t="s">
        <v>4809</v>
      </c>
      <c r="C12346" t="s">
        <v>5740</v>
      </c>
      <c r="D12346" s="1">
        <v>46119</v>
      </c>
      <c r="E12346" t="s">
        <v>5741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2090</v>
      </c>
      <c r="K12346" t="s">
        <v>4812</v>
      </c>
      <c r="L12346">
        <v>21321</v>
      </c>
      <c r="M12346" t="s">
        <v>272</v>
      </c>
      <c r="O12346" t="s">
        <v>11</v>
      </c>
      <c r="P12346">
        <v>5102</v>
      </c>
      <c r="Q12346">
        <v>4</v>
      </c>
      <c r="R12346">
        <v>20.239999999999998</v>
      </c>
      <c r="S12346">
        <v>80.959999999999994</v>
      </c>
      <c r="T12346">
        <v>61.44</v>
      </c>
      <c r="U12346">
        <v>24.11</v>
      </c>
      <c r="V12346" t="str">
        <f>VLOOKUP(L12346,'[2]tabela de preços'!$A:$D,4,0)</f>
        <v>AUTO AMERICA</v>
      </c>
      <c r="W12346" t="str">
        <f>VLOOKUP(L12346,'[2]tabela de preços'!$A:$F,6,0)</f>
        <v>CERA  / LIMPEZA /  POLIMENTO VEICULAR</v>
      </c>
      <c r="X12346" t="str">
        <f>VLOOKUP(L12346,'[2]tabela de preços'!$A:$G,7,0)</f>
        <v>AUTOMOTIVO</v>
      </c>
    </row>
    <row r="12347" spans="1:24" x14ac:dyDescent="0.3">
      <c r="A12347" t="s">
        <v>4809</v>
      </c>
      <c r="C12347" t="s">
        <v>5740</v>
      </c>
      <c r="D12347" s="1">
        <v>46119</v>
      </c>
      <c r="E12347" t="s">
        <v>5741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2090</v>
      </c>
      <c r="K12347" t="s">
        <v>4812</v>
      </c>
      <c r="L12347">
        <v>20399</v>
      </c>
      <c r="M12347" t="s">
        <v>465</v>
      </c>
      <c r="O12347" t="s">
        <v>11</v>
      </c>
      <c r="P12347">
        <v>5403</v>
      </c>
      <c r="Q12347">
        <v>9</v>
      </c>
      <c r="R12347">
        <v>35.450000000000003</v>
      </c>
      <c r="S12347">
        <v>319.05</v>
      </c>
      <c r="T12347">
        <v>242.28</v>
      </c>
      <c r="U12347">
        <v>24.06</v>
      </c>
      <c r="V12347" t="str">
        <f>VLOOKUP(L12347,'[2]tabela de preços'!$A:$D,4,0)</f>
        <v>SHERWIN WILLIAMS</v>
      </c>
      <c r="W12347" t="str">
        <f>VLOOKUP(L12347,'[2]tabela de preços'!$A:$F,6,0)</f>
        <v>VERNIZ AUTOMOTIVO</v>
      </c>
      <c r="X12347" t="str">
        <f>VLOOKUP(L12347,'[2]tabela de preços'!$A:$G,7,0)</f>
        <v>AUTOMOTIVO</v>
      </c>
    </row>
    <row r="12348" spans="1:24" x14ac:dyDescent="0.3">
      <c r="A12348" t="s">
        <v>4809</v>
      </c>
      <c r="C12348" t="s">
        <v>5742</v>
      </c>
      <c r="D12348" s="1">
        <v>46119</v>
      </c>
      <c r="E12348" t="s">
        <v>5743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2090</v>
      </c>
      <c r="K12348" t="s">
        <v>4812</v>
      </c>
      <c r="L12348">
        <v>20099</v>
      </c>
      <c r="M12348" t="s">
        <v>1308</v>
      </c>
      <c r="O12348" t="s">
        <v>11</v>
      </c>
      <c r="P12348">
        <v>5403</v>
      </c>
      <c r="Q12348">
        <v>5</v>
      </c>
      <c r="R12348">
        <v>14.77</v>
      </c>
      <c r="S12348">
        <v>73.849999999999994</v>
      </c>
      <c r="T12348">
        <v>56.05</v>
      </c>
      <c r="U12348">
        <v>24.1</v>
      </c>
      <c r="V12348" t="str">
        <f>VLOOKUP(L12348,'[2]tabela de preços'!$A:$D,4,0)</f>
        <v>MAXI RUBBER</v>
      </c>
      <c r="W12348" t="str">
        <f>VLOOKUP(L12348,'[2]tabela de preços'!$A:$F,6,0)</f>
        <v>BATIDA DE PEDRA</v>
      </c>
      <c r="X12348" t="str">
        <f>VLOOKUP(L12348,'[2]tabela de preços'!$A:$G,7,0)</f>
        <v>AUTOMOTIVO</v>
      </c>
    </row>
    <row r="12349" spans="1:24" x14ac:dyDescent="0.3">
      <c r="A12349" t="s">
        <v>4809</v>
      </c>
      <c r="C12349" t="s">
        <v>5742</v>
      </c>
      <c r="D12349" s="1">
        <v>46119</v>
      </c>
      <c r="E12349" t="s">
        <v>5743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2090</v>
      </c>
      <c r="K12349" t="s">
        <v>4812</v>
      </c>
      <c r="L12349">
        <v>85691</v>
      </c>
      <c r="M12349" t="s">
        <v>1231</v>
      </c>
      <c r="O12349" t="s">
        <v>11</v>
      </c>
      <c r="P12349">
        <v>5102</v>
      </c>
      <c r="Q12349">
        <v>12</v>
      </c>
      <c r="R12349">
        <v>14.81</v>
      </c>
      <c r="S12349">
        <v>177.72</v>
      </c>
      <c r="T12349">
        <v>134.88</v>
      </c>
      <c r="U12349">
        <v>24.11</v>
      </c>
      <c r="V12349" t="str">
        <f>VLOOKUP(L12349,'[2]tabela de preços'!$A:$D,4,0)</f>
        <v>UNIPEGA</v>
      </c>
      <c r="W12349" t="str">
        <f>VLOOKUP(L12349,'[2]tabela de preços'!$A:$F,6,0)</f>
        <v>COLA INST./ ADESIVOS COLANTES</v>
      </c>
      <c r="X12349" t="str">
        <f>VLOOKUP(L12349,'[2]tabela de preços'!$A:$G,7,0)</f>
        <v>AUTOMOTIVO</v>
      </c>
    </row>
    <row r="12350" spans="1:24" x14ac:dyDescent="0.3">
      <c r="A12350" t="s">
        <v>4809</v>
      </c>
      <c r="C12350" t="s">
        <v>5742</v>
      </c>
      <c r="D12350" s="1">
        <v>46119</v>
      </c>
      <c r="E12350" t="s">
        <v>5743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2090</v>
      </c>
      <c r="K12350" t="s">
        <v>4812</v>
      </c>
      <c r="L12350">
        <v>10232</v>
      </c>
      <c r="M12350" t="s">
        <v>134</v>
      </c>
      <c r="O12350" t="s">
        <v>11</v>
      </c>
      <c r="P12350">
        <v>5102</v>
      </c>
      <c r="Q12350">
        <v>102</v>
      </c>
      <c r="R12350">
        <v>2.79</v>
      </c>
      <c r="S12350">
        <v>284.58</v>
      </c>
      <c r="T12350">
        <v>229.5</v>
      </c>
      <c r="U12350">
        <v>19.350000000000001</v>
      </c>
      <c r="V12350" t="str">
        <f>VLOOKUP(L12350,'[2]tabela de preços'!$A:$D,4,0)</f>
        <v>NORTON</v>
      </c>
      <c r="W12350" t="str">
        <f>VLOOKUP(L12350,'[2]tabela de preços'!$A:$F,6,0)</f>
        <v xml:space="preserve">DISCOS / LIXAS / ABRASIVOS </v>
      </c>
      <c r="X12350" t="str">
        <f>VLOOKUP(L12350,'[2]tabela de preços'!$A:$G,7,0)</f>
        <v>AUTOMOTIVO</v>
      </c>
    </row>
    <row r="12351" spans="1:24" x14ac:dyDescent="0.3">
      <c r="A12351" t="s">
        <v>4809</v>
      </c>
      <c r="C12351" t="s">
        <v>5742</v>
      </c>
      <c r="D12351" s="1">
        <v>46119</v>
      </c>
      <c r="E12351" t="s">
        <v>5743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2090</v>
      </c>
      <c r="K12351" t="s">
        <v>4812</v>
      </c>
      <c r="L12351">
        <v>21037</v>
      </c>
      <c r="M12351" t="s">
        <v>3781</v>
      </c>
      <c r="O12351" t="s">
        <v>11</v>
      </c>
      <c r="P12351">
        <v>5102</v>
      </c>
      <c r="Q12351">
        <v>16</v>
      </c>
      <c r="R12351">
        <v>16.850000000000001</v>
      </c>
      <c r="S12351">
        <v>269.60000000000002</v>
      </c>
      <c r="T12351">
        <v>212.16</v>
      </c>
      <c r="U12351">
        <v>21.31</v>
      </c>
      <c r="V12351" t="str">
        <f>VLOOKUP(L12351,'[2]tabela de preços'!$A:$D,4,0)</f>
        <v>SHERWIN WILLIAMS</v>
      </c>
      <c r="W12351" t="str">
        <f>VLOOKUP(L12351,'[2]tabela de preços'!$A:$F,6,0)</f>
        <v>CATALISADORES INDIVIDUAS</v>
      </c>
      <c r="X12351" t="str">
        <f>VLOOKUP(L12351,'[2]tabela de preços'!$A:$G,7,0)</f>
        <v>AUTOMOTIVO</v>
      </c>
    </row>
    <row r="12352" spans="1:24" x14ac:dyDescent="0.3">
      <c r="A12352" t="s">
        <v>4809</v>
      </c>
      <c r="C12352" t="s">
        <v>5742</v>
      </c>
      <c r="D12352" s="1">
        <v>46119</v>
      </c>
      <c r="E12352" t="s">
        <v>5743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2090</v>
      </c>
      <c r="K12352" t="s">
        <v>4812</v>
      </c>
      <c r="L12352">
        <v>23602</v>
      </c>
      <c r="M12352" t="s">
        <v>5463</v>
      </c>
      <c r="O12352" t="s">
        <v>11</v>
      </c>
      <c r="P12352">
        <v>5403</v>
      </c>
      <c r="Q12352">
        <v>6</v>
      </c>
      <c r="R12352">
        <v>36.9</v>
      </c>
      <c r="S12352">
        <v>221.4</v>
      </c>
      <c r="T12352">
        <v>176.94</v>
      </c>
      <c r="U12352">
        <v>20.079999999999998</v>
      </c>
      <c r="V12352" t="str">
        <f>VLOOKUP(L12352,'[2]tabela de preços'!$A:$D,4,0)</f>
        <v>SHERWIN WILLIAMS</v>
      </c>
      <c r="W12352" t="str">
        <f>VLOOKUP(L12352,'[2]tabela de preços'!$A:$F,6,0)</f>
        <v>VERNIZ AUTOMOTIVO</v>
      </c>
      <c r="X12352" t="str">
        <f>VLOOKUP(L12352,'[2]tabela de preços'!$A:$G,7,0)</f>
        <v>AUTOMOTIVO</v>
      </c>
    </row>
    <row r="12353" spans="1:24" x14ac:dyDescent="0.3">
      <c r="A12353" t="s">
        <v>4809</v>
      </c>
      <c r="C12353" t="s">
        <v>5742</v>
      </c>
      <c r="D12353" s="1">
        <v>46119</v>
      </c>
      <c r="E12353" t="s">
        <v>5743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2090</v>
      </c>
      <c r="K12353" t="s">
        <v>4812</v>
      </c>
      <c r="L12353">
        <v>20431</v>
      </c>
      <c r="M12353" t="s">
        <v>5332</v>
      </c>
      <c r="O12353" t="s">
        <v>11</v>
      </c>
      <c r="P12353">
        <v>5403</v>
      </c>
      <c r="Q12353">
        <v>9</v>
      </c>
      <c r="R12353">
        <v>37.9</v>
      </c>
      <c r="S12353">
        <v>341.1</v>
      </c>
      <c r="T12353">
        <v>265.5</v>
      </c>
      <c r="U12353">
        <v>22.16</v>
      </c>
      <c r="V12353" t="str">
        <f>VLOOKUP(L12353,'[2]tabela de preços'!$A:$D,4,0)</f>
        <v>SHERWIN WILLIAMS</v>
      </c>
      <c r="W12353" t="str">
        <f>VLOOKUP(L12353,'[2]tabela de preços'!$A:$F,6,0)</f>
        <v>VERNIZ AUTOMOTIVO</v>
      </c>
      <c r="X12353" t="str">
        <f>VLOOKUP(L12353,'[2]tabela de preços'!$A:$G,7,0)</f>
        <v>AUTOMOTIVO</v>
      </c>
    </row>
    <row r="12354" spans="1:24" x14ac:dyDescent="0.3">
      <c r="A12354" t="s">
        <v>4809</v>
      </c>
      <c r="C12354" t="s">
        <v>5742</v>
      </c>
      <c r="D12354" s="1">
        <v>46119</v>
      </c>
      <c r="E12354" t="s">
        <v>5743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2090</v>
      </c>
      <c r="K12354" t="s">
        <v>4812</v>
      </c>
      <c r="L12354">
        <v>21819</v>
      </c>
      <c r="M12354" t="s">
        <v>792</v>
      </c>
      <c r="O12354" t="s">
        <v>11</v>
      </c>
      <c r="P12354">
        <v>5403</v>
      </c>
      <c r="Q12354">
        <v>6</v>
      </c>
      <c r="R12354">
        <v>33.840000000000003</v>
      </c>
      <c r="S12354">
        <v>203.04</v>
      </c>
      <c r="T12354">
        <v>150.06</v>
      </c>
      <c r="U12354">
        <v>26.09</v>
      </c>
      <c r="V12354" t="str">
        <f>VLOOKUP(L12354,'[2]tabela de preços'!$A:$D,4,0)</f>
        <v>SHERWIN WILLIAMS</v>
      </c>
      <c r="W12354" t="str">
        <f>VLOOKUP(L12354,'[2]tabela de preços'!$A:$F,6,0)</f>
        <v>TINTAS POLIÉSTER</v>
      </c>
      <c r="X12354" t="str">
        <f>VLOOKUP(L12354,'[2]tabela de preços'!$A:$G,7,0)</f>
        <v>AUTOMOTIVO</v>
      </c>
    </row>
    <row r="12355" spans="1:24" x14ac:dyDescent="0.3">
      <c r="A12355" t="s">
        <v>4809</v>
      </c>
      <c r="C12355" t="s">
        <v>5742</v>
      </c>
      <c r="D12355" s="1">
        <v>46119</v>
      </c>
      <c r="E12355" t="s">
        <v>5743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2090</v>
      </c>
      <c r="K12355" t="s">
        <v>4812</v>
      </c>
      <c r="L12355">
        <v>20936</v>
      </c>
      <c r="M12355" t="s">
        <v>151</v>
      </c>
      <c r="O12355" t="s">
        <v>11</v>
      </c>
      <c r="P12355">
        <v>5405</v>
      </c>
      <c r="Q12355">
        <v>3</v>
      </c>
      <c r="R12355">
        <v>31.2</v>
      </c>
      <c r="S12355">
        <v>93.6</v>
      </c>
      <c r="T12355">
        <v>69.180000000000007</v>
      </c>
      <c r="U12355">
        <v>26.09</v>
      </c>
      <c r="V12355" t="str">
        <f>VLOOKUP(L12355,'[2]tabela de preços'!$A:$D,4,0)</f>
        <v>SHERWIN WILLIAMS</v>
      </c>
      <c r="W12355" t="str">
        <f>VLOOKUP(L12355,'[2]tabela de preços'!$A:$F,6,0)</f>
        <v>TINTAS POLIÉSTER</v>
      </c>
      <c r="X12355" t="str">
        <f>VLOOKUP(L12355,'[2]tabela de preços'!$A:$G,7,0)</f>
        <v>AUTOMOTIVO</v>
      </c>
    </row>
    <row r="12356" spans="1:24" x14ac:dyDescent="0.3">
      <c r="A12356" t="s">
        <v>4809</v>
      </c>
      <c r="C12356" t="s">
        <v>5742</v>
      </c>
      <c r="D12356" s="1">
        <v>46119</v>
      </c>
      <c r="E12356" t="s">
        <v>5743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2090</v>
      </c>
      <c r="K12356" t="s">
        <v>4812</v>
      </c>
      <c r="L12356">
        <v>20472</v>
      </c>
      <c r="M12356" t="s">
        <v>709</v>
      </c>
      <c r="O12356" t="s">
        <v>11</v>
      </c>
      <c r="P12356">
        <v>5403</v>
      </c>
      <c r="Q12356">
        <v>2</v>
      </c>
      <c r="R12356">
        <v>35.15</v>
      </c>
      <c r="S12356">
        <v>70.3</v>
      </c>
      <c r="T12356">
        <v>51.96</v>
      </c>
      <c r="U12356">
        <v>26.09</v>
      </c>
      <c r="V12356" t="str">
        <f>VLOOKUP(L12356,'[2]tabela de preços'!$A:$D,4,0)</f>
        <v>SHERWIN WILLIAMS</v>
      </c>
      <c r="W12356" t="str">
        <f>VLOOKUP(L12356,'[2]tabela de preços'!$A:$F,6,0)</f>
        <v>TINTAS POLIÉSTER</v>
      </c>
      <c r="X12356" t="str">
        <f>VLOOKUP(L12356,'[2]tabela de preços'!$A:$G,7,0)</f>
        <v>AUTOMOTIVO</v>
      </c>
    </row>
    <row r="12357" spans="1:24" x14ac:dyDescent="0.3">
      <c r="A12357" t="s">
        <v>4809</v>
      </c>
      <c r="C12357" t="s">
        <v>5742</v>
      </c>
      <c r="D12357" s="1">
        <v>46119</v>
      </c>
      <c r="E12357" t="s">
        <v>5743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2090</v>
      </c>
      <c r="K12357" t="s">
        <v>4812</v>
      </c>
      <c r="L12357">
        <v>21036</v>
      </c>
      <c r="M12357" t="s">
        <v>399</v>
      </c>
      <c r="O12357" t="s">
        <v>11</v>
      </c>
      <c r="P12357">
        <v>5403</v>
      </c>
      <c r="Q12357">
        <v>6</v>
      </c>
      <c r="R12357">
        <v>34.25</v>
      </c>
      <c r="S12357">
        <v>205.5</v>
      </c>
      <c r="T12357">
        <v>161.69999999999999</v>
      </c>
      <c r="U12357">
        <v>21.31</v>
      </c>
      <c r="V12357" t="str">
        <f>VLOOKUP(L12357,'[2]tabela de preços'!$A:$D,4,0)</f>
        <v>SHERWIN WILLIAMS</v>
      </c>
      <c r="W12357" t="str">
        <f>VLOOKUP(L12357,'[2]tabela de preços'!$A:$F,6,0)</f>
        <v>TINTAS PU</v>
      </c>
      <c r="X12357" t="str">
        <f>VLOOKUP(L12357,'[2]tabela de preços'!$A:$G,7,0)</f>
        <v>AUTOMOTIVO</v>
      </c>
    </row>
    <row r="12358" spans="1:24" x14ac:dyDescent="0.3">
      <c r="A12358" t="s">
        <v>4809</v>
      </c>
      <c r="C12358" t="s">
        <v>5742</v>
      </c>
      <c r="D12358" s="1">
        <v>46119</v>
      </c>
      <c r="E12358" t="s">
        <v>5743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2090</v>
      </c>
      <c r="K12358" t="s">
        <v>4812</v>
      </c>
      <c r="L12358">
        <v>21856</v>
      </c>
      <c r="M12358" t="s">
        <v>5115</v>
      </c>
      <c r="O12358" t="s">
        <v>11</v>
      </c>
      <c r="P12358">
        <v>5102</v>
      </c>
      <c r="Q12358">
        <v>4</v>
      </c>
      <c r="R12358">
        <v>32.51</v>
      </c>
      <c r="S12358">
        <v>130.04</v>
      </c>
      <c r="T12358">
        <v>102.32</v>
      </c>
      <c r="U12358">
        <v>21.32</v>
      </c>
      <c r="V12358" t="str">
        <f>VLOOKUP(L12358,'[2]tabela de preços'!$A:$D,4,0)</f>
        <v>SHERWIN WILLIAMS</v>
      </c>
      <c r="W12358" t="str">
        <f>VLOOKUP(L12358,'[2]tabela de preços'!$A:$F,6,0)</f>
        <v>TINTAS PU</v>
      </c>
      <c r="X12358" t="str">
        <f>VLOOKUP(L12358,'[2]tabela de preços'!$A:$G,7,0)</f>
        <v>AUTOMOTIVO</v>
      </c>
    </row>
    <row r="12359" spans="1:24" x14ac:dyDescent="0.3">
      <c r="A12359" t="s">
        <v>4809</v>
      </c>
      <c r="C12359" t="s">
        <v>5742</v>
      </c>
      <c r="D12359" s="1">
        <v>46119</v>
      </c>
      <c r="E12359" t="s">
        <v>5743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2090</v>
      </c>
      <c r="K12359" t="s">
        <v>4812</v>
      </c>
      <c r="L12359">
        <v>10238</v>
      </c>
      <c r="M12359" t="s">
        <v>79</v>
      </c>
      <c r="O12359" t="s">
        <v>11</v>
      </c>
      <c r="P12359">
        <v>5102</v>
      </c>
      <c r="Q12359">
        <v>50</v>
      </c>
      <c r="R12359">
        <v>2.79</v>
      </c>
      <c r="S12359">
        <v>139.5</v>
      </c>
      <c r="T12359">
        <v>112</v>
      </c>
      <c r="U12359">
        <v>19.71</v>
      </c>
      <c r="V12359" t="str">
        <f>VLOOKUP(L12359,'[2]tabela de preços'!$A:$D,4,0)</f>
        <v>NORTON</v>
      </c>
      <c r="W12359" t="str">
        <f>VLOOKUP(L12359,'[2]tabela de preços'!$A:$F,6,0)</f>
        <v xml:space="preserve">DISCOS / LIXAS / ABRASIVOS </v>
      </c>
      <c r="X12359" t="str">
        <f>VLOOKUP(L12359,'[2]tabela de preços'!$A:$G,7,0)</f>
        <v>AUTOMOTIVO</v>
      </c>
    </row>
    <row r="12360" spans="1:24" x14ac:dyDescent="0.3">
      <c r="A12360" t="s">
        <v>4809</v>
      </c>
      <c r="C12360" t="s">
        <v>5742</v>
      </c>
      <c r="D12360" s="1">
        <v>46119</v>
      </c>
      <c r="E12360" t="s">
        <v>5743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2090</v>
      </c>
      <c r="K12360" t="s">
        <v>4812</v>
      </c>
      <c r="L12360">
        <v>10243</v>
      </c>
      <c r="M12360" t="s">
        <v>83</v>
      </c>
      <c r="O12360" t="s">
        <v>11</v>
      </c>
      <c r="P12360">
        <v>5102</v>
      </c>
      <c r="Q12360">
        <v>50</v>
      </c>
      <c r="R12360">
        <v>2.79</v>
      </c>
      <c r="S12360">
        <v>139.5</v>
      </c>
      <c r="T12360">
        <v>96.5</v>
      </c>
      <c r="U12360">
        <v>30.82</v>
      </c>
      <c r="V12360" t="str">
        <f>VLOOKUP(L12360,'[2]tabela de preços'!$A:$D,4,0)</f>
        <v>NORTON</v>
      </c>
      <c r="W12360" t="str">
        <f>VLOOKUP(L12360,'[2]tabela de preços'!$A:$F,6,0)</f>
        <v xml:space="preserve">DISCOS / LIXAS / ABRASIVOS </v>
      </c>
      <c r="X12360" t="str">
        <f>VLOOKUP(L12360,'[2]tabela de preços'!$A:$G,7,0)</f>
        <v>AUTOMOTIVO</v>
      </c>
    </row>
    <row r="12361" spans="1:24" x14ac:dyDescent="0.3">
      <c r="A12361" t="s">
        <v>4809</v>
      </c>
      <c r="C12361" t="s">
        <v>5742</v>
      </c>
      <c r="D12361" s="1">
        <v>46119</v>
      </c>
      <c r="E12361" t="s">
        <v>5743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2090</v>
      </c>
      <c r="K12361" t="s">
        <v>4812</v>
      </c>
      <c r="L12361">
        <v>10246</v>
      </c>
      <c r="M12361" t="s">
        <v>206</v>
      </c>
      <c r="O12361" t="s">
        <v>11</v>
      </c>
      <c r="P12361">
        <v>5102</v>
      </c>
      <c r="Q12361">
        <v>50</v>
      </c>
      <c r="R12361">
        <v>2.79</v>
      </c>
      <c r="S12361">
        <v>139.5</v>
      </c>
      <c r="T12361">
        <v>96.5</v>
      </c>
      <c r="U12361">
        <v>30.82</v>
      </c>
      <c r="V12361" t="str">
        <f>VLOOKUP(L12361,'[2]tabela de preços'!$A:$D,4,0)</f>
        <v>NORTON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4809</v>
      </c>
      <c r="C12362" t="s">
        <v>5742</v>
      </c>
      <c r="D12362" s="1">
        <v>46119</v>
      </c>
      <c r="E12362" t="s">
        <v>5743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2090</v>
      </c>
      <c r="K12362" t="s">
        <v>4812</v>
      </c>
      <c r="L12362">
        <v>10297</v>
      </c>
      <c r="M12362" t="s">
        <v>41</v>
      </c>
      <c r="O12362" t="s">
        <v>11</v>
      </c>
      <c r="P12362">
        <v>5102</v>
      </c>
      <c r="Q12362">
        <v>12</v>
      </c>
      <c r="R12362">
        <v>12.08</v>
      </c>
      <c r="S12362">
        <v>144.96</v>
      </c>
      <c r="T12362">
        <v>110.04</v>
      </c>
      <c r="U12362">
        <v>24.09</v>
      </c>
      <c r="V12362" t="str">
        <f>VLOOKUP(L12362,'[2]tabela de preços'!$A:$D,4,0)</f>
        <v>ANJO</v>
      </c>
      <c r="W12362" t="str">
        <f>VLOOKUP(L12362,'[2]tabela de preços'!$A:$F,6,0)</f>
        <v>THINNER DE LIMPEZA</v>
      </c>
      <c r="X12362" t="str">
        <f>VLOOKUP(L12362,'[2]tabela de preços'!$A:$G,7,0)</f>
        <v>THINNER</v>
      </c>
    </row>
    <row r="12363" spans="1:24" x14ac:dyDescent="0.3">
      <c r="A12363" t="s">
        <v>4809</v>
      </c>
      <c r="C12363" t="s">
        <v>6081</v>
      </c>
      <c r="D12363" s="1">
        <v>46126</v>
      </c>
      <c r="E12363" t="s">
        <v>6082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2090</v>
      </c>
      <c r="K12363" t="s">
        <v>4812</v>
      </c>
      <c r="L12363">
        <v>84108</v>
      </c>
      <c r="M12363" t="s">
        <v>144</v>
      </c>
      <c r="O12363" t="s">
        <v>11</v>
      </c>
      <c r="P12363">
        <v>5403</v>
      </c>
      <c r="Q12363">
        <v>6</v>
      </c>
      <c r="R12363">
        <v>28.38</v>
      </c>
      <c r="S12363">
        <v>170.28</v>
      </c>
      <c r="T12363">
        <v>129.24</v>
      </c>
      <c r="U12363">
        <v>24.1</v>
      </c>
      <c r="V12363" t="str">
        <f>VLOOKUP(L12363,'[2]tabela de preços'!$A:$D,4,0)</f>
        <v>BRASILUX</v>
      </c>
      <c r="W12363" t="str">
        <f>VLOOKUP(L12363,'[2]tabela de preços'!$A:$F,6,0)</f>
        <v>TINTAS LACA</v>
      </c>
      <c r="X12363" t="str">
        <f>VLOOKUP(L12363,'[2]tabela de preços'!$A:$G,7,0)</f>
        <v>AUTOMOTIVO</v>
      </c>
    </row>
    <row r="12364" spans="1:24" x14ac:dyDescent="0.3">
      <c r="A12364" t="s">
        <v>4809</v>
      </c>
      <c r="C12364" t="s">
        <v>6081</v>
      </c>
      <c r="D12364" s="1">
        <v>46126</v>
      </c>
      <c r="E12364" t="s">
        <v>6082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2090</v>
      </c>
      <c r="K12364" t="s">
        <v>4812</v>
      </c>
      <c r="L12364">
        <v>24371</v>
      </c>
      <c r="M12364" t="s">
        <v>3982</v>
      </c>
      <c r="O12364" t="s">
        <v>11</v>
      </c>
      <c r="P12364">
        <v>5102</v>
      </c>
      <c r="Q12364">
        <v>40</v>
      </c>
      <c r="R12364">
        <v>6.66</v>
      </c>
      <c r="S12364">
        <v>266.39999999999998</v>
      </c>
      <c r="T12364">
        <v>202</v>
      </c>
      <c r="U12364">
        <v>24.17</v>
      </c>
      <c r="V12364" t="str">
        <f>VLOOKUP(L12364,'[2]tabela de preços'!$A:$D,4,0)</f>
        <v>BRASILUX</v>
      </c>
      <c r="W12364" t="str">
        <f>VLOOKUP(L12364,'[2]tabela de preços'!$A:$F,6,0)</f>
        <v>EMBALAGEM</v>
      </c>
      <c r="X12364" t="str">
        <f>VLOOKUP(L12364,'[2]tabela de preços'!$A:$G,7,0)</f>
        <v>AUTOMOTIVO</v>
      </c>
    </row>
    <row r="12365" spans="1:24" x14ac:dyDescent="0.3">
      <c r="A12365" t="s">
        <v>4809</v>
      </c>
      <c r="C12365" t="s">
        <v>6081</v>
      </c>
      <c r="D12365" s="1">
        <v>46126</v>
      </c>
      <c r="E12365" t="s">
        <v>6082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2090</v>
      </c>
      <c r="K12365" t="s">
        <v>4812</v>
      </c>
      <c r="L12365">
        <v>23602</v>
      </c>
      <c r="M12365" t="s">
        <v>5463</v>
      </c>
      <c r="O12365" t="s">
        <v>11</v>
      </c>
      <c r="P12365">
        <v>5403</v>
      </c>
      <c r="Q12365">
        <v>9</v>
      </c>
      <c r="R12365">
        <v>36.9</v>
      </c>
      <c r="S12365">
        <v>332.1</v>
      </c>
      <c r="T12365">
        <v>265.41000000000003</v>
      </c>
      <c r="U12365">
        <v>20.079999999999998</v>
      </c>
      <c r="V12365" t="str">
        <f>VLOOKUP(L12365,'[2]tabela de preços'!$A:$D,4,0)</f>
        <v>SHERWIN WILLIAMS</v>
      </c>
      <c r="W12365" t="str">
        <f>VLOOKUP(L12365,'[2]tabela de preços'!$A:$F,6,0)</f>
        <v>VERNIZ AUTOMOTIVO</v>
      </c>
      <c r="X12365" t="str">
        <f>VLOOKUP(L12365,'[2]tabela de preços'!$A:$G,7,0)</f>
        <v>AUTOMOTIVO</v>
      </c>
    </row>
    <row r="12366" spans="1:24" x14ac:dyDescent="0.3">
      <c r="A12366" t="s">
        <v>4809</v>
      </c>
      <c r="C12366" t="s">
        <v>6081</v>
      </c>
      <c r="D12366" s="1">
        <v>46126</v>
      </c>
      <c r="E12366" t="s">
        <v>6082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2090</v>
      </c>
      <c r="K12366" t="s">
        <v>4812</v>
      </c>
      <c r="L12366">
        <v>10243</v>
      </c>
      <c r="M12366" t="s">
        <v>83</v>
      </c>
      <c r="O12366" t="s">
        <v>11</v>
      </c>
      <c r="P12366">
        <v>5102</v>
      </c>
      <c r="Q12366">
        <v>100</v>
      </c>
      <c r="R12366">
        <v>2.79</v>
      </c>
      <c r="S12366">
        <v>279</v>
      </c>
      <c r="T12366">
        <v>193</v>
      </c>
      <c r="U12366">
        <v>30.82</v>
      </c>
      <c r="V12366" t="str">
        <f>VLOOKUP(L12366,'[2]tabela de preços'!$A:$D,4,0)</f>
        <v>NORTON</v>
      </c>
      <c r="W12366" t="str">
        <f>VLOOKUP(L12366,'[2]tabela de preços'!$A:$F,6,0)</f>
        <v xml:space="preserve">DISCOS / LIXAS / ABRASIVOS </v>
      </c>
      <c r="X12366" t="str">
        <f>VLOOKUP(L12366,'[2]tabela de preços'!$A:$G,7,0)</f>
        <v>AUTOMOTIVO</v>
      </c>
    </row>
    <row r="12367" spans="1:24" x14ac:dyDescent="0.3">
      <c r="A12367" t="s">
        <v>4809</v>
      </c>
      <c r="C12367" t="s">
        <v>6081</v>
      </c>
      <c r="D12367" s="1">
        <v>46126</v>
      </c>
      <c r="E12367" t="s">
        <v>6082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2090</v>
      </c>
      <c r="K12367" t="s">
        <v>4812</v>
      </c>
      <c r="L12367">
        <v>20817</v>
      </c>
      <c r="M12367" t="s">
        <v>153</v>
      </c>
      <c r="O12367" t="s">
        <v>11</v>
      </c>
      <c r="P12367">
        <v>5102</v>
      </c>
      <c r="Q12367">
        <v>12</v>
      </c>
      <c r="R12367">
        <v>24.53</v>
      </c>
      <c r="S12367">
        <v>294.36</v>
      </c>
      <c r="T12367">
        <v>223.44</v>
      </c>
      <c r="U12367">
        <v>24.09</v>
      </c>
      <c r="V12367" t="str">
        <f>VLOOKUP(L12367,'[2]tabela de preços'!$A:$D,4,0)</f>
        <v>AUTO AMERICA</v>
      </c>
      <c r="W12367" t="str">
        <f>VLOOKUP(L12367,'[2]tabela de preços'!$A:$F,6,0)</f>
        <v>MASSA DE POLIR</v>
      </c>
      <c r="X12367" t="str">
        <f>VLOOKUP(L12367,'[2]tabela de preços'!$A:$G,7,0)</f>
        <v>AUTOMOTIVO</v>
      </c>
    </row>
    <row r="12368" spans="1:24" x14ac:dyDescent="0.3">
      <c r="A12368" t="s">
        <v>4809</v>
      </c>
      <c r="C12368" t="s">
        <v>6081</v>
      </c>
      <c r="D12368" s="1">
        <v>46126</v>
      </c>
      <c r="E12368" t="s">
        <v>6082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2090</v>
      </c>
      <c r="K12368" t="s">
        <v>4812</v>
      </c>
      <c r="L12368">
        <v>10297</v>
      </c>
      <c r="M12368" t="s">
        <v>41</v>
      </c>
      <c r="O12368" t="s">
        <v>11</v>
      </c>
      <c r="P12368">
        <v>5102</v>
      </c>
      <c r="Q12368">
        <v>12</v>
      </c>
      <c r="R12368">
        <v>12.08</v>
      </c>
      <c r="S12368">
        <v>144.96</v>
      </c>
      <c r="T12368">
        <v>110.04</v>
      </c>
      <c r="U12368">
        <v>24.09</v>
      </c>
      <c r="V12368" t="str">
        <f>VLOOKUP(L12368,'[2]tabela de preços'!$A:$D,4,0)</f>
        <v>ANJO</v>
      </c>
      <c r="W12368" t="str">
        <f>VLOOKUP(L12368,'[2]tabela de preços'!$A:$F,6,0)</f>
        <v>THINNER DE LIMPEZA</v>
      </c>
      <c r="X12368" t="str">
        <f>VLOOKUP(L12368,'[2]tabela de preços'!$A:$G,7,0)</f>
        <v>THINNER</v>
      </c>
    </row>
    <row r="12369" spans="1:24" x14ac:dyDescent="0.3">
      <c r="A12369" t="s">
        <v>4809</v>
      </c>
      <c r="C12369" t="s">
        <v>6081</v>
      </c>
      <c r="D12369" s="1">
        <v>46126</v>
      </c>
      <c r="E12369" t="s">
        <v>6082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2090</v>
      </c>
      <c r="K12369" t="s">
        <v>4812</v>
      </c>
      <c r="L12369">
        <v>84560</v>
      </c>
      <c r="M12369" t="s">
        <v>118</v>
      </c>
      <c r="O12369" t="s">
        <v>11</v>
      </c>
      <c r="P12369">
        <v>5102</v>
      </c>
      <c r="Q12369">
        <v>8</v>
      </c>
      <c r="R12369">
        <v>52.28</v>
      </c>
      <c r="S12369">
        <v>418.24</v>
      </c>
      <c r="T12369">
        <v>329.04</v>
      </c>
      <c r="U12369">
        <v>21.33</v>
      </c>
      <c r="V12369" t="str">
        <f>VLOOKUP(L12369,'[2]tabela de preços'!$A:$D,4,0)</f>
        <v>BRASILUX</v>
      </c>
      <c r="W12369" t="str">
        <f>VLOOKUP(L12369,'[2]tabela de preços'!$A:$F,6,0)</f>
        <v>THINNER DE LIMPEZA</v>
      </c>
      <c r="X12369" t="str">
        <f>VLOOKUP(L12369,'[2]tabela de preços'!$A:$G,7,0)</f>
        <v>THINNER</v>
      </c>
    </row>
    <row r="12370" spans="1:24" x14ac:dyDescent="0.3">
      <c r="A12370" t="s">
        <v>4809</v>
      </c>
      <c r="C12370" t="s">
        <v>6081</v>
      </c>
      <c r="D12370" s="1">
        <v>46126</v>
      </c>
      <c r="E12370" t="s">
        <v>6082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2090</v>
      </c>
      <c r="K12370" t="s">
        <v>4812</v>
      </c>
      <c r="L12370">
        <v>84460</v>
      </c>
      <c r="M12370" t="s">
        <v>322</v>
      </c>
      <c r="O12370" t="s">
        <v>11</v>
      </c>
      <c r="P12370">
        <v>5102</v>
      </c>
      <c r="Q12370">
        <v>6</v>
      </c>
      <c r="R12370">
        <v>32.61</v>
      </c>
      <c r="S12370">
        <v>195.66</v>
      </c>
      <c r="T12370">
        <v>148.5</v>
      </c>
      <c r="U12370">
        <v>24.1</v>
      </c>
      <c r="V12370" t="str">
        <f>VLOOKUP(L12370,'[2]tabela de preços'!$A:$D,4,0)</f>
        <v>BRASILUX</v>
      </c>
      <c r="W12370" t="str">
        <f>VLOOKUP(L12370,'[2]tabela de preços'!$A:$F,6,0)</f>
        <v>VEDADORES / SELANTES</v>
      </c>
      <c r="X12370" t="str">
        <f>VLOOKUP(L12370,'[2]tabela de preços'!$A:$G,7,0)</f>
        <v>AUTOMOTIVO</v>
      </c>
    </row>
    <row r="12371" spans="1:24" x14ac:dyDescent="0.3">
      <c r="A12371" t="s">
        <v>4809</v>
      </c>
      <c r="C12371" t="s">
        <v>6081</v>
      </c>
      <c r="D12371" s="1">
        <v>46126</v>
      </c>
      <c r="E12371" t="s">
        <v>6082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2090</v>
      </c>
      <c r="K12371" t="s">
        <v>4812</v>
      </c>
      <c r="L12371">
        <v>10404</v>
      </c>
      <c r="M12371" t="s">
        <v>130</v>
      </c>
      <c r="O12371" t="s">
        <v>11</v>
      </c>
      <c r="P12371">
        <v>5102</v>
      </c>
      <c r="Q12371">
        <v>24</v>
      </c>
      <c r="R12371">
        <v>18.7</v>
      </c>
      <c r="S12371">
        <v>448.8</v>
      </c>
      <c r="T12371">
        <v>340.56</v>
      </c>
      <c r="U12371">
        <v>24.12</v>
      </c>
      <c r="V12371" t="str">
        <f>VLOOKUP(L12371,'[2]tabela de preços'!$A:$D,4,0)</f>
        <v>MAXI RUBBER</v>
      </c>
      <c r="W12371" t="str">
        <f>VLOOKUP(L12371,'[2]tabela de preços'!$A:$F,6,0)</f>
        <v>VEDADORES / SELANTES</v>
      </c>
      <c r="X12371" t="str">
        <f>VLOOKUP(L12371,'[2]tabela de preços'!$A:$G,7,0)</f>
        <v>AUTOMOTIVO</v>
      </c>
    </row>
    <row r="12372" spans="1:24" x14ac:dyDescent="0.3">
      <c r="A12372" t="s">
        <v>953</v>
      </c>
      <c r="C12372" t="s">
        <v>5744</v>
      </c>
      <c r="D12372" s="1">
        <v>46120</v>
      </c>
      <c r="E12372" t="s">
        <v>5745</v>
      </c>
      <c r="F12372">
        <v>9</v>
      </c>
      <c r="G12372">
        <v>231</v>
      </c>
      <c r="H12372" t="str">
        <f>VLOOKUP(G12372,[1]OPERADORES!$A:$B,2,0)</f>
        <v>EDIJANE</v>
      </c>
      <c r="I12372" t="s">
        <v>21</v>
      </c>
      <c r="J12372" t="s">
        <v>550</v>
      </c>
      <c r="K12372" t="s">
        <v>956</v>
      </c>
      <c r="L12372">
        <v>20817</v>
      </c>
      <c r="M12372" t="s">
        <v>153</v>
      </c>
      <c r="O12372" t="s">
        <v>11</v>
      </c>
      <c r="P12372">
        <v>5102</v>
      </c>
      <c r="Q12372">
        <v>6</v>
      </c>
      <c r="R12372">
        <v>24.53</v>
      </c>
      <c r="S12372">
        <v>147.18</v>
      </c>
      <c r="T12372">
        <v>111.72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953</v>
      </c>
      <c r="C12373" t="s">
        <v>5744</v>
      </c>
      <c r="D12373" s="1">
        <v>46120</v>
      </c>
      <c r="E12373" t="s">
        <v>5745</v>
      </c>
      <c r="F12373">
        <v>9</v>
      </c>
      <c r="G12373">
        <v>231</v>
      </c>
      <c r="H12373" t="str">
        <f>VLOOKUP(G12373,[1]OPERADORES!$A:$B,2,0)</f>
        <v>EDIJANE</v>
      </c>
      <c r="I12373" t="s">
        <v>21</v>
      </c>
      <c r="J12373" t="s">
        <v>550</v>
      </c>
      <c r="K12373" t="s">
        <v>956</v>
      </c>
      <c r="L12373">
        <v>87043</v>
      </c>
      <c r="M12373" t="s">
        <v>217</v>
      </c>
      <c r="O12373" t="s">
        <v>11</v>
      </c>
      <c r="P12373">
        <v>5102</v>
      </c>
      <c r="Q12373">
        <v>6</v>
      </c>
      <c r="R12373">
        <v>21.89</v>
      </c>
      <c r="S12373">
        <v>131.34</v>
      </c>
      <c r="T12373">
        <v>108.12</v>
      </c>
      <c r="U12373">
        <v>17.68</v>
      </c>
      <c r="V12373" t="str">
        <f>VLOOKUP(L12373,'[2]tabela de preços'!$A:$D,4,0)</f>
        <v>ROBERLO</v>
      </c>
      <c r="W12373" t="str">
        <f>VLOOKUP(L12373,'[2]tabela de preços'!$A:$F,6,0)</f>
        <v>MASSA POLIÉSTER</v>
      </c>
      <c r="X12373" t="str">
        <f>VLOOKUP(L12373,'[2]tabela de preços'!$A:$G,7,0)</f>
        <v>AUTOMOTIVO</v>
      </c>
    </row>
    <row r="12374" spans="1:24" x14ac:dyDescent="0.3">
      <c r="A12374" t="s">
        <v>953</v>
      </c>
      <c r="C12374" t="s">
        <v>5744</v>
      </c>
      <c r="D12374" s="1">
        <v>46120</v>
      </c>
      <c r="E12374" t="s">
        <v>5745</v>
      </c>
      <c r="F12374">
        <v>9</v>
      </c>
      <c r="G12374">
        <v>231</v>
      </c>
      <c r="H12374" t="str">
        <f>VLOOKUP(G12374,[1]OPERADORES!$A:$B,2,0)</f>
        <v>EDIJANE</v>
      </c>
      <c r="I12374" t="s">
        <v>21</v>
      </c>
      <c r="J12374" t="s">
        <v>550</v>
      </c>
      <c r="K12374" t="s">
        <v>956</v>
      </c>
      <c r="L12374">
        <v>20414</v>
      </c>
      <c r="M12374" t="s">
        <v>112</v>
      </c>
      <c r="O12374" t="s">
        <v>11</v>
      </c>
      <c r="P12374">
        <v>5102</v>
      </c>
      <c r="Q12374">
        <v>5</v>
      </c>
      <c r="R12374">
        <v>22.39</v>
      </c>
      <c r="S12374">
        <v>111.95</v>
      </c>
      <c r="T12374">
        <v>92.05</v>
      </c>
      <c r="U12374">
        <v>17.78</v>
      </c>
      <c r="V12374" t="str">
        <f>VLOOKUP(L12374,'[2]tabela de preços'!$A:$D,4,0)</f>
        <v>SHERWIN WILLIAMS</v>
      </c>
      <c r="W12374" t="str">
        <f>VLOOKUP(L12374,'[2]tabela de preços'!$A:$F,6,0)</f>
        <v>DILUENTE</v>
      </c>
      <c r="X12374" t="str">
        <f>VLOOKUP(L12374,'[2]tabela de preços'!$A:$G,7,0)</f>
        <v>AUTOMOTIVO</v>
      </c>
    </row>
    <row r="12375" spans="1:24" x14ac:dyDescent="0.3">
      <c r="A12375" t="s">
        <v>953</v>
      </c>
      <c r="C12375" t="s">
        <v>5744</v>
      </c>
      <c r="D12375" s="1">
        <v>46120</v>
      </c>
      <c r="E12375" t="s">
        <v>5745</v>
      </c>
      <c r="F12375">
        <v>9</v>
      </c>
      <c r="G12375">
        <v>231</v>
      </c>
      <c r="H12375" t="str">
        <f>VLOOKUP(G12375,[1]OPERADORES!$A:$B,2,0)</f>
        <v>EDIJANE</v>
      </c>
      <c r="I12375" t="s">
        <v>21</v>
      </c>
      <c r="J12375" t="s">
        <v>550</v>
      </c>
      <c r="K12375" t="s">
        <v>956</v>
      </c>
      <c r="L12375">
        <v>10404</v>
      </c>
      <c r="M12375" t="s">
        <v>130</v>
      </c>
      <c r="O12375" t="s">
        <v>11</v>
      </c>
      <c r="P12375">
        <v>5102</v>
      </c>
      <c r="Q12375">
        <v>6</v>
      </c>
      <c r="R12375">
        <v>18.7</v>
      </c>
      <c r="S12375">
        <v>112.2</v>
      </c>
      <c r="T12375">
        <v>85.14</v>
      </c>
      <c r="U12375">
        <v>24.12</v>
      </c>
      <c r="V12375" t="str">
        <f>VLOOKUP(L12375,'[2]tabela de preços'!$A:$D,4,0)</f>
        <v>MAXI RUBBER</v>
      </c>
      <c r="W12375" t="str">
        <f>VLOOKUP(L12375,'[2]tabela de preços'!$A:$F,6,0)</f>
        <v>VEDADORES / SELANTES</v>
      </c>
      <c r="X12375" t="str">
        <f>VLOOKUP(L12375,'[2]tabela de preços'!$A:$G,7,0)</f>
        <v>AUTOMOTIVO</v>
      </c>
    </row>
    <row r="12376" spans="1:24" x14ac:dyDescent="0.3">
      <c r="A12376" t="s">
        <v>1031</v>
      </c>
      <c r="C12376" t="s">
        <v>5608</v>
      </c>
      <c r="D12376" s="1">
        <v>46118</v>
      </c>
      <c r="E12376" t="s">
        <v>5609</v>
      </c>
      <c r="F12376">
        <v>9</v>
      </c>
      <c r="G12376">
        <v>236</v>
      </c>
      <c r="H12376" t="str">
        <f>VLOOKUP(G12376,[1]OPERADORES!$A:$B,2,0)</f>
        <v>DANIEL</v>
      </c>
      <c r="I12376" t="s">
        <v>168</v>
      </c>
      <c r="J12376" t="s">
        <v>1034</v>
      </c>
      <c r="K12376" t="s">
        <v>1035</v>
      </c>
      <c r="L12376">
        <v>84331</v>
      </c>
      <c r="M12376" t="s">
        <v>497</v>
      </c>
      <c r="O12376" t="s">
        <v>11</v>
      </c>
      <c r="P12376">
        <v>6108</v>
      </c>
      <c r="Q12376">
        <v>1</v>
      </c>
      <c r="R12376">
        <v>62.9</v>
      </c>
      <c r="S12376">
        <v>62.9</v>
      </c>
      <c r="T12376">
        <v>53.06</v>
      </c>
      <c r="U12376">
        <v>15.64</v>
      </c>
      <c r="V12376" t="str">
        <f>VLOOKUP(L12376,'[2]tabela de preços'!$A:$D,4,0)</f>
        <v>BRASILUX</v>
      </c>
      <c r="W12376" t="str">
        <f>VLOOKUP(L12376,'[2]tabela de preços'!$A:$F,6,0)</f>
        <v>ESMALTES</v>
      </c>
      <c r="X12376" t="str">
        <f>VLOOKUP(L12376,'[2]tabela de preços'!$A:$G,7,0)</f>
        <v>INDUSTRIAL</v>
      </c>
    </row>
    <row r="12377" spans="1:24" x14ac:dyDescent="0.3">
      <c r="A12377" t="s">
        <v>1031</v>
      </c>
      <c r="C12377" t="s">
        <v>5608</v>
      </c>
      <c r="D12377" s="1">
        <v>46118</v>
      </c>
      <c r="E12377" t="s">
        <v>5609</v>
      </c>
      <c r="F12377">
        <v>9</v>
      </c>
      <c r="G12377">
        <v>236</v>
      </c>
      <c r="H12377" t="str">
        <f>VLOOKUP(G12377,[1]OPERADORES!$A:$B,2,0)</f>
        <v>DANIEL</v>
      </c>
      <c r="I12377" t="s">
        <v>168</v>
      </c>
      <c r="J12377" t="s">
        <v>1034</v>
      </c>
      <c r="K12377" t="s">
        <v>1035</v>
      </c>
      <c r="L12377">
        <v>84359</v>
      </c>
      <c r="M12377" t="s">
        <v>2283</v>
      </c>
      <c r="O12377" t="s">
        <v>11</v>
      </c>
      <c r="P12377">
        <v>6108</v>
      </c>
      <c r="Q12377">
        <v>1</v>
      </c>
      <c r="R12377">
        <v>18.13</v>
      </c>
      <c r="S12377">
        <v>18.13</v>
      </c>
      <c r="T12377">
        <v>13.76</v>
      </c>
      <c r="U12377">
        <v>24.1</v>
      </c>
      <c r="V12377" t="str">
        <f>VLOOKUP(L12377,'[2]tabela de preços'!$A:$D,4,0)</f>
        <v>BRASILUX</v>
      </c>
      <c r="W12377" t="str">
        <f>VLOOKUP(L12377,'[2]tabela de preços'!$A:$F,6,0)</f>
        <v>ESMALTES</v>
      </c>
      <c r="X12377" t="str">
        <f>VLOOKUP(L12377,'[2]tabela de preços'!$A:$G,7,0)</f>
        <v>INDUSTRIAL</v>
      </c>
    </row>
    <row r="12378" spans="1:24" x14ac:dyDescent="0.3">
      <c r="A12378" t="s">
        <v>1031</v>
      </c>
      <c r="C12378" t="s">
        <v>5608</v>
      </c>
      <c r="D12378" s="1">
        <v>46118</v>
      </c>
      <c r="E12378" t="s">
        <v>5609</v>
      </c>
      <c r="F12378">
        <v>9</v>
      </c>
      <c r="G12378">
        <v>236</v>
      </c>
      <c r="H12378" t="str">
        <f>VLOOKUP(G12378,[1]OPERADORES!$A:$B,2,0)</f>
        <v>DANIEL</v>
      </c>
      <c r="I12378" t="s">
        <v>168</v>
      </c>
      <c r="J12378" t="s">
        <v>1034</v>
      </c>
      <c r="K12378" t="s">
        <v>1035</v>
      </c>
      <c r="L12378">
        <v>85626</v>
      </c>
      <c r="M12378" t="s">
        <v>1040</v>
      </c>
      <c r="O12378" t="s">
        <v>11</v>
      </c>
      <c r="P12378">
        <v>6108</v>
      </c>
      <c r="Q12378">
        <v>1</v>
      </c>
      <c r="R12378">
        <v>33.89</v>
      </c>
      <c r="S12378">
        <v>33.89</v>
      </c>
      <c r="T12378">
        <v>28.68</v>
      </c>
      <c r="U12378">
        <v>15.37</v>
      </c>
      <c r="V12378" t="str">
        <f>VLOOKUP(L12378,'[2]tabela de preços'!$A:$D,4,0)</f>
        <v>WD-40</v>
      </c>
      <c r="W12378" t="str">
        <f>VLOOKUP(L12378,'[2]tabela de preços'!$A:$F,6,0)</f>
        <v>DESENGRIPANTE</v>
      </c>
      <c r="X12378" t="str">
        <f>VLOOKUP(L12378,'[2]tabela de preços'!$A:$G,7,0)</f>
        <v>AUTOMOTIVO</v>
      </c>
    </row>
    <row r="12379" spans="1:24" x14ac:dyDescent="0.3">
      <c r="A12379" t="s">
        <v>1031</v>
      </c>
      <c r="C12379" t="s">
        <v>5608</v>
      </c>
      <c r="D12379" s="1">
        <v>46118</v>
      </c>
      <c r="E12379" t="s">
        <v>5609</v>
      </c>
      <c r="F12379">
        <v>9</v>
      </c>
      <c r="G12379">
        <v>236</v>
      </c>
      <c r="H12379" t="str">
        <f>VLOOKUP(G12379,[1]OPERADORES!$A:$B,2,0)</f>
        <v>DANIEL</v>
      </c>
      <c r="I12379" t="s">
        <v>168</v>
      </c>
      <c r="J12379" t="s">
        <v>1034</v>
      </c>
      <c r="K12379" t="s">
        <v>1035</v>
      </c>
      <c r="L12379">
        <v>84421</v>
      </c>
      <c r="M12379" t="s">
        <v>568</v>
      </c>
      <c r="O12379" t="s">
        <v>11</v>
      </c>
      <c r="P12379">
        <v>6108</v>
      </c>
      <c r="Q12379">
        <v>3</v>
      </c>
      <c r="R12379">
        <v>7.47</v>
      </c>
      <c r="S12379">
        <v>22.41</v>
      </c>
      <c r="T12379">
        <v>14.46</v>
      </c>
      <c r="U12379">
        <v>35.479999999999997</v>
      </c>
      <c r="V12379" t="str">
        <f>VLOOKUP(L12379,'[2]tabela de preços'!$A:$D,4,0)</f>
        <v>ATLAS</v>
      </c>
      <c r="W12379" t="str">
        <f>VLOOKUP(L12379,'[2]tabela de preços'!$A:$F,6,0)</f>
        <v>ROLOS / TRINCHAS / PINCÉIS / ESPÁTULAS</v>
      </c>
      <c r="X12379" t="str">
        <f>VLOOKUP(L12379,'[2]tabela de preços'!$A:$G,7,0)</f>
        <v>IMOBILIÁRIO</v>
      </c>
    </row>
    <row r="12380" spans="1:24" x14ac:dyDescent="0.3">
      <c r="A12380" t="s">
        <v>1031</v>
      </c>
      <c r="C12380" t="s">
        <v>5608</v>
      </c>
      <c r="D12380" s="1">
        <v>46118</v>
      </c>
      <c r="E12380" t="s">
        <v>5609</v>
      </c>
      <c r="F12380">
        <v>9</v>
      </c>
      <c r="G12380">
        <v>236</v>
      </c>
      <c r="H12380" t="str">
        <f>VLOOKUP(G12380,[1]OPERADORES!$A:$B,2,0)</f>
        <v>DANIEL</v>
      </c>
      <c r="I12380" t="s">
        <v>168</v>
      </c>
      <c r="J12380" t="s">
        <v>1034</v>
      </c>
      <c r="K12380" t="s">
        <v>1035</v>
      </c>
      <c r="L12380">
        <v>84560</v>
      </c>
      <c r="M12380" t="s">
        <v>118</v>
      </c>
      <c r="O12380" t="s">
        <v>11</v>
      </c>
      <c r="P12380">
        <v>6108</v>
      </c>
      <c r="Q12380">
        <v>2</v>
      </c>
      <c r="R12380">
        <v>54.19</v>
      </c>
      <c r="S12380">
        <v>108.38</v>
      </c>
      <c r="T12380">
        <v>82.26</v>
      </c>
      <c r="U12380">
        <v>24.1</v>
      </c>
      <c r="V12380" t="str">
        <f>VLOOKUP(L12380,'[2]tabela de preços'!$A:$D,4,0)</f>
        <v>BRASILUX</v>
      </c>
      <c r="W12380" t="str">
        <f>VLOOKUP(L12380,'[2]tabela de preços'!$A:$F,6,0)</f>
        <v>THINNER DE LIMPEZA</v>
      </c>
      <c r="X12380" t="str">
        <f>VLOOKUP(L12380,'[2]tabela de preços'!$A:$G,7,0)</f>
        <v>THINNER</v>
      </c>
    </row>
    <row r="12381" spans="1:24" x14ac:dyDescent="0.3">
      <c r="A12381" t="s">
        <v>1031</v>
      </c>
      <c r="C12381" t="s">
        <v>5746</v>
      </c>
      <c r="D12381" s="1">
        <v>46121</v>
      </c>
      <c r="E12381" t="s">
        <v>5747</v>
      </c>
      <c r="F12381">
        <v>9</v>
      </c>
      <c r="G12381">
        <v>236</v>
      </c>
      <c r="H12381" t="str">
        <f>VLOOKUP(G12381,[1]OPERADORES!$A:$B,2,0)</f>
        <v>DANIEL</v>
      </c>
      <c r="I12381" t="s">
        <v>168</v>
      </c>
      <c r="J12381" t="s">
        <v>1034</v>
      </c>
      <c r="K12381" t="s">
        <v>1035</v>
      </c>
      <c r="L12381">
        <v>84339</v>
      </c>
      <c r="M12381" t="s">
        <v>5038</v>
      </c>
      <c r="O12381" t="s">
        <v>11</v>
      </c>
      <c r="P12381">
        <v>6108</v>
      </c>
      <c r="Q12381">
        <v>1</v>
      </c>
      <c r="R12381">
        <v>62.9</v>
      </c>
      <c r="S12381">
        <v>62.9</v>
      </c>
      <c r="T12381">
        <v>52</v>
      </c>
      <c r="U12381">
        <v>17.329999999999998</v>
      </c>
      <c r="V12381" t="str">
        <f>VLOOKUP(L12381,'[2]tabela de preços'!$A:$D,4,0)</f>
        <v>BRASILUX</v>
      </c>
      <c r="W12381" t="str">
        <f>VLOOKUP(L12381,'[2]tabela de preços'!$A:$F,6,0)</f>
        <v>ESMALTES</v>
      </c>
      <c r="X12381" t="str">
        <f>VLOOKUP(L12381,'[2]tabela de preços'!$A:$G,7,0)</f>
        <v>INDUSTRIAL</v>
      </c>
    </row>
    <row r="12382" spans="1:24" x14ac:dyDescent="0.3">
      <c r="A12382" t="s">
        <v>1031</v>
      </c>
      <c r="C12382" t="s">
        <v>5746</v>
      </c>
      <c r="D12382" s="1">
        <v>46121</v>
      </c>
      <c r="E12382" t="s">
        <v>5747</v>
      </c>
      <c r="F12382">
        <v>9</v>
      </c>
      <c r="G12382">
        <v>236</v>
      </c>
      <c r="H12382" t="str">
        <f>VLOOKUP(G12382,[1]OPERADORES!$A:$B,2,0)</f>
        <v>DANIEL</v>
      </c>
      <c r="I12382" t="s">
        <v>168</v>
      </c>
      <c r="J12382" t="s">
        <v>1034</v>
      </c>
      <c r="K12382" t="s">
        <v>1035</v>
      </c>
      <c r="L12382">
        <v>5</v>
      </c>
      <c r="M12382" t="s">
        <v>147</v>
      </c>
      <c r="O12382" t="s">
        <v>11</v>
      </c>
      <c r="P12382">
        <v>6108</v>
      </c>
      <c r="Q12382">
        <v>1</v>
      </c>
      <c r="R12382">
        <v>5.48</v>
      </c>
      <c r="S12382">
        <v>5.48</v>
      </c>
      <c r="T12382">
        <v>4.0199999999999996</v>
      </c>
      <c r="U12382">
        <v>26.64</v>
      </c>
      <c r="V12382" t="str">
        <f>VLOOKUP(L12382,'[2]tabela de preços'!$A:$D,4,0)</f>
        <v>BRILHO ESTOPA</v>
      </c>
      <c r="W12382" t="str">
        <f>VLOOKUP(L12382,'[2]tabela de preços'!$A:$F,6,0)</f>
        <v>ESTOPAS</v>
      </c>
      <c r="X12382" t="str">
        <f>VLOOKUP(L12382,'[2]tabela de preços'!$A:$G,7,0)</f>
        <v>AUTOMOTIVO</v>
      </c>
    </row>
    <row r="12383" spans="1:24" x14ac:dyDescent="0.3">
      <c r="A12383" t="s">
        <v>1031</v>
      </c>
      <c r="C12383" t="s">
        <v>5746</v>
      </c>
      <c r="D12383" s="1">
        <v>46121</v>
      </c>
      <c r="E12383" t="s">
        <v>5747</v>
      </c>
      <c r="F12383">
        <v>9</v>
      </c>
      <c r="G12383">
        <v>236</v>
      </c>
      <c r="H12383" t="str">
        <f>VLOOKUP(G12383,[1]OPERADORES!$A:$B,2,0)</f>
        <v>DANIEL</v>
      </c>
      <c r="I12383" t="s">
        <v>168</v>
      </c>
      <c r="J12383" t="s">
        <v>1034</v>
      </c>
      <c r="K12383" t="s">
        <v>1035</v>
      </c>
      <c r="L12383">
        <v>84424</v>
      </c>
      <c r="M12383" t="s">
        <v>567</v>
      </c>
      <c r="O12383" t="s">
        <v>11</v>
      </c>
      <c r="P12383">
        <v>6108</v>
      </c>
      <c r="Q12383">
        <v>2</v>
      </c>
      <c r="R12383">
        <v>14.8</v>
      </c>
      <c r="S12383">
        <v>29.6</v>
      </c>
      <c r="T12383">
        <v>21.7</v>
      </c>
      <c r="U12383">
        <v>26.69</v>
      </c>
      <c r="V12383" t="str">
        <f>VLOOKUP(L12383,'[2]tabela de preços'!$A:$D,4,0)</f>
        <v>ATLAS</v>
      </c>
      <c r="W12383" t="str">
        <f>VLOOKUP(L12383,'[2]tabela de preços'!$A:$F,6,0)</f>
        <v>ROLOS / TRINCHAS / PINCÉIS / ESPÁTULAS</v>
      </c>
      <c r="X12383" t="str">
        <f>VLOOKUP(L12383,'[2]tabela de preços'!$A:$G,7,0)</f>
        <v>IMOBILIÁRIO</v>
      </c>
    </row>
    <row r="12384" spans="1:24" x14ac:dyDescent="0.3">
      <c r="A12384" t="s">
        <v>1031</v>
      </c>
      <c r="C12384" t="s">
        <v>5746</v>
      </c>
      <c r="D12384" s="1">
        <v>46121</v>
      </c>
      <c r="E12384" t="s">
        <v>5747</v>
      </c>
      <c r="F12384">
        <v>9</v>
      </c>
      <c r="G12384">
        <v>236</v>
      </c>
      <c r="H12384" t="str">
        <f>VLOOKUP(G12384,[1]OPERADORES!$A:$B,2,0)</f>
        <v>DANIEL</v>
      </c>
      <c r="I12384" t="s">
        <v>168</v>
      </c>
      <c r="J12384" t="s">
        <v>1034</v>
      </c>
      <c r="K12384" t="s">
        <v>1035</v>
      </c>
      <c r="L12384">
        <v>84560</v>
      </c>
      <c r="M12384" t="s">
        <v>118</v>
      </c>
      <c r="O12384" t="s">
        <v>11</v>
      </c>
      <c r="P12384">
        <v>6108</v>
      </c>
      <c r="Q12384">
        <v>1</v>
      </c>
      <c r="R12384">
        <v>54.19</v>
      </c>
      <c r="S12384">
        <v>54.19</v>
      </c>
      <c r="T12384">
        <v>41.13</v>
      </c>
      <c r="U12384">
        <v>24.1</v>
      </c>
      <c r="V12384" t="str">
        <f>VLOOKUP(L12384,'[2]tabela de preços'!$A:$D,4,0)</f>
        <v>BRASILUX</v>
      </c>
      <c r="W12384" t="str">
        <f>VLOOKUP(L12384,'[2]tabela de preços'!$A:$F,6,0)</f>
        <v>THINNER DE LIMPEZA</v>
      </c>
      <c r="X12384" t="str">
        <f>VLOOKUP(L12384,'[2]tabela de preços'!$A:$G,7,0)</f>
        <v>THINNER</v>
      </c>
    </row>
    <row r="12385" spans="1:24" x14ac:dyDescent="0.3">
      <c r="A12385" t="s">
        <v>1031</v>
      </c>
      <c r="C12385" t="s">
        <v>5746</v>
      </c>
      <c r="D12385" s="1">
        <v>46121</v>
      </c>
      <c r="E12385" t="s">
        <v>5747</v>
      </c>
      <c r="F12385">
        <v>9</v>
      </c>
      <c r="G12385">
        <v>236</v>
      </c>
      <c r="H12385" t="str">
        <f>VLOOKUP(G12385,[1]OPERADORES!$A:$B,2,0)</f>
        <v>DANIEL</v>
      </c>
      <c r="I12385" t="s">
        <v>168</v>
      </c>
      <c r="J12385" t="s">
        <v>1034</v>
      </c>
      <c r="K12385" t="s">
        <v>1035</v>
      </c>
      <c r="L12385">
        <v>84497</v>
      </c>
      <c r="M12385" t="s">
        <v>1159</v>
      </c>
      <c r="O12385" t="s">
        <v>11</v>
      </c>
      <c r="P12385">
        <v>6108</v>
      </c>
      <c r="Q12385">
        <v>2</v>
      </c>
      <c r="R12385">
        <v>11.26</v>
      </c>
      <c r="S12385">
        <v>22.52</v>
      </c>
      <c r="T12385">
        <v>17.100000000000001</v>
      </c>
      <c r="U12385">
        <v>24.07</v>
      </c>
      <c r="V12385" t="str">
        <f>VLOOKUP(L12385,'[2]tabela de preços'!$A:$D,4,0)</f>
        <v>BRASILUX</v>
      </c>
      <c r="W12385" t="str">
        <f>VLOOKUP(L12385,'[2]tabela de preços'!$A:$F,6,0)</f>
        <v>THINNER DE LIMPEZA</v>
      </c>
      <c r="X12385" t="str">
        <f>VLOOKUP(L12385,'[2]tabela de preços'!$A:$G,7,0)</f>
        <v>THINNER</v>
      </c>
    </row>
    <row r="12386" spans="1:24" x14ac:dyDescent="0.3">
      <c r="A12386" t="s">
        <v>1031</v>
      </c>
      <c r="C12386" t="s">
        <v>5937</v>
      </c>
      <c r="D12386" s="1">
        <v>46122</v>
      </c>
      <c r="E12386" t="s">
        <v>5938</v>
      </c>
      <c r="F12386">
        <v>9</v>
      </c>
      <c r="G12386">
        <v>145</v>
      </c>
      <c r="H12386" t="str">
        <f>VLOOKUP(G12386,[1]OPERADORES!$A:$B,2,0)</f>
        <v xml:space="preserve">FABRICIA </v>
      </c>
      <c r="I12386" t="s">
        <v>168</v>
      </c>
      <c r="J12386" t="s">
        <v>1034</v>
      </c>
      <c r="K12386" t="s">
        <v>1035</v>
      </c>
      <c r="L12386">
        <v>85078</v>
      </c>
      <c r="M12386" t="s">
        <v>1048</v>
      </c>
      <c r="O12386" t="s">
        <v>11</v>
      </c>
      <c r="P12386">
        <v>6108</v>
      </c>
      <c r="Q12386">
        <v>2</v>
      </c>
      <c r="R12386">
        <v>108.57</v>
      </c>
      <c r="S12386">
        <v>217.14</v>
      </c>
      <c r="T12386">
        <v>164.8</v>
      </c>
      <c r="U12386">
        <v>24.1</v>
      </c>
      <c r="V12386" t="str">
        <f>VLOOKUP(L12386,'[2]tabela de preços'!$A:$D,4,0)</f>
        <v>BRASILUX</v>
      </c>
      <c r="W12386" t="str">
        <f>VLOOKUP(L12386,'[2]tabela de preços'!$A:$F,6,0)</f>
        <v>TINTAS LACA</v>
      </c>
      <c r="X12386" t="str">
        <f>VLOOKUP(L12386,'[2]tabela de preços'!$A:$G,7,0)</f>
        <v>AUTOMOTIVO</v>
      </c>
    </row>
    <row r="12387" spans="1:24" x14ac:dyDescent="0.3">
      <c r="A12387" t="s">
        <v>1031</v>
      </c>
      <c r="C12387" t="s">
        <v>5937</v>
      </c>
      <c r="D12387" s="1">
        <v>46122</v>
      </c>
      <c r="E12387" t="s">
        <v>5938</v>
      </c>
      <c r="F12387">
        <v>9</v>
      </c>
      <c r="G12387">
        <v>145</v>
      </c>
      <c r="H12387" t="str">
        <f>VLOOKUP(G12387,[1]OPERADORES!$A:$B,2,0)</f>
        <v xml:space="preserve">FABRICIA </v>
      </c>
      <c r="I12387" t="s">
        <v>168</v>
      </c>
      <c r="J12387" t="s">
        <v>1034</v>
      </c>
      <c r="K12387" t="s">
        <v>1035</v>
      </c>
      <c r="L12387">
        <v>23110</v>
      </c>
      <c r="M12387" t="s">
        <v>409</v>
      </c>
      <c r="O12387" t="s">
        <v>11</v>
      </c>
      <c r="P12387">
        <v>6108</v>
      </c>
      <c r="Q12387">
        <v>50</v>
      </c>
      <c r="R12387">
        <v>2.35</v>
      </c>
      <c r="S12387">
        <v>117.5</v>
      </c>
      <c r="T12387">
        <v>92.5</v>
      </c>
      <c r="U12387">
        <v>21.28</v>
      </c>
      <c r="V12387" t="str">
        <f>VLOOKUP(L12387,'[2]tabela de preços'!$A:$D,4,0)</f>
        <v>3M</v>
      </c>
      <c r="W12387" t="str">
        <f>VLOOKUP(L12387,'[2]tabela de preços'!$A:$F,6,0)</f>
        <v xml:space="preserve">DISCOS / LIXAS / ABRASIVOS </v>
      </c>
      <c r="X12387" t="str">
        <f>VLOOKUP(L12387,'[2]tabela de preços'!$A:$G,7,0)</f>
        <v>AUTOMOTIVO</v>
      </c>
    </row>
    <row r="12388" spans="1:24" x14ac:dyDescent="0.3">
      <c r="A12388" t="s">
        <v>1031</v>
      </c>
      <c r="C12388" t="s">
        <v>5937</v>
      </c>
      <c r="D12388" s="1">
        <v>46122</v>
      </c>
      <c r="E12388" t="s">
        <v>5938</v>
      </c>
      <c r="F12388">
        <v>9</v>
      </c>
      <c r="G12388">
        <v>145</v>
      </c>
      <c r="H12388" t="str">
        <f>VLOOKUP(G12388,[1]OPERADORES!$A:$B,2,0)</f>
        <v xml:space="preserve">FABRICIA </v>
      </c>
      <c r="I12388" t="s">
        <v>168</v>
      </c>
      <c r="J12388" t="s">
        <v>1034</v>
      </c>
      <c r="K12388" t="s">
        <v>1035</v>
      </c>
      <c r="L12388">
        <v>23602</v>
      </c>
      <c r="M12388" t="s">
        <v>5463</v>
      </c>
      <c r="O12388" t="s">
        <v>11</v>
      </c>
      <c r="P12388">
        <v>6108</v>
      </c>
      <c r="Q12388">
        <v>5</v>
      </c>
      <c r="R12388">
        <v>36.9</v>
      </c>
      <c r="S12388">
        <v>184.5</v>
      </c>
      <c r="T12388">
        <v>147.44999999999999</v>
      </c>
      <c r="U12388">
        <v>20.079999999999998</v>
      </c>
      <c r="V12388" t="str">
        <f>VLOOKUP(L12388,'[2]tabela de preços'!$A:$D,4,0)</f>
        <v>SHERWIN WILLIAMS</v>
      </c>
      <c r="W12388" t="str">
        <f>VLOOKUP(L12388,'[2]tabela de preços'!$A:$F,6,0)</f>
        <v>VERNIZ AUTOMOTIVO</v>
      </c>
      <c r="X12388" t="str">
        <f>VLOOKUP(L12388,'[2]tabela de preços'!$A:$G,7,0)</f>
        <v>AUTOMOTIVO</v>
      </c>
    </row>
    <row r="12389" spans="1:24" x14ac:dyDescent="0.3">
      <c r="A12389" t="s">
        <v>1031</v>
      </c>
      <c r="C12389" t="s">
        <v>5937</v>
      </c>
      <c r="D12389" s="1">
        <v>46122</v>
      </c>
      <c r="E12389" t="s">
        <v>5938</v>
      </c>
      <c r="F12389">
        <v>9</v>
      </c>
      <c r="G12389">
        <v>145</v>
      </c>
      <c r="H12389" t="str">
        <f>VLOOKUP(G12389,[1]OPERADORES!$A:$B,2,0)</f>
        <v xml:space="preserve">FABRICIA </v>
      </c>
      <c r="I12389" t="s">
        <v>168</v>
      </c>
      <c r="J12389" t="s">
        <v>1034</v>
      </c>
      <c r="K12389" t="s">
        <v>1035</v>
      </c>
      <c r="L12389">
        <v>84560</v>
      </c>
      <c r="M12389" t="s">
        <v>118</v>
      </c>
      <c r="O12389" t="s">
        <v>11</v>
      </c>
      <c r="P12389">
        <v>6108</v>
      </c>
      <c r="Q12389">
        <v>4</v>
      </c>
      <c r="R12389">
        <v>54.19</v>
      </c>
      <c r="S12389">
        <v>216.76</v>
      </c>
      <c r="T12389">
        <v>164.52</v>
      </c>
      <c r="U12389">
        <v>24.1</v>
      </c>
      <c r="V12389" t="str">
        <f>VLOOKUP(L12389,'[2]tabela de preços'!$A:$D,4,0)</f>
        <v>BRASILUX</v>
      </c>
      <c r="W12389" t="str">
        <f>VLOOKUP(L12389,'[2]tabela de preços'!$A:$F,6,0)</f>
        <v>THINNER DE LIMPEZA</v>
      </c>
      <c r="X12389" t="str">
        <f>VLOOKUP(L12389,'[2]tabela de preços'!$A:$G,7,0)</f>
        <v>THINNER</v>
      </c>
    </row>
    <row r="12390" spans="1:24" x14ac:dyDescent="0.3">
      <c r="A12390" t="s">
        <v>1080</v>
      </c>
      <c r="C12390" t="s">
        <v>5544</v>
      </c>
      <c r="D12390" s="1">
        <v>46113</v>
      </c>
      <c r="E12390" t="s">
        <v>5545</v>
      </c>
      <c r="F12390">
        <v>9</v>
      </c>
      <c r="G12390">
        <v>231</v>
      </c>
      <c r="H12390" t="str">
        <f>VLOOKUP(G12390,[1]OPERADORES!$A:$B,2,0)</f>
        <v>EDIJANE</v>
      </c>
      <c r="I12390" t="s">
        <v>715</v>
      </c>
      <c r="J12390" t="s">
        <v>1083</v>
      </c>
      <c r="K12390" t="s">
        <v>1084</v>
      </c>
      <c r="L12390">
        <v>20461</v>
      </c>
      <c r="M12390" t="s">
        <v>1085</v>
      </c>
      <c r="O12390" t="s">
        <v>11</v>
      </c>
      <c r="P12390">
        <v>6102</v>
      </c>
      <c r="Q12390">
        <v>4</v>
      </c>
      <c r="R12390">
        <v>57.49</v>
      </c>
      <c r="S12390">
        <v>229.96</v>
      </c>
      <c r="T12390">
        <v>174.56</v>
      </c>
      <c r="U12390">
        <v>24.09</v>
      </c>
      <c r="V12390" t="str">
        <f>VLOOKUP(L12390,'[2]tabela de preços'!$A:$D,4,0)</f>
        <v>SHERWIN WILLIAMS</v>
      </c>
      <c r="W12390" t="str">
        <f>VLOOKUP(L12390,'[2]tabela de preços'!$A:$F,6,0)</f>
        <v>VERNIZ AUTOMOTIVO</v>
      </c>
      <c r="X12390" t="str">
        <f>VLOOKUP(L12390,'[2]tabela de preços'!$A:$G,7,0)</f>
        <v>AUTOMOTIVO</v>
      </c>
    </row>
    <row r="12391" spans="1:24" x14ac:dyDescent="0.3">
      <c r="A12391" t="s">
        <v>1080</v>
      </c>
      <c r="C12391" t="s">
        <v>5544</v>
      </c>
      <c r="D12391" s="1">
        <v>46113</v>
      </c>
      <c r="E12391" t="s">
        <v>5545</v>
      </c>
      <c r="F12391">
        <v>9</v>
      </c>
      <c r="G12391">
        <v>231</v>
      </c>
      <c r="H12391" t="str">
        <f>VLOOKUP(G12391,[1]OPERADORES!$A:$B,2,0)</f>
        <v>EDIJANE</v>
      </c>
      <c r="I12391" t="s">
        <v>715</v>
      </c>
      <c r="J12391" t="s">
        <v>1083</v>
      </c>
      <c r="K12391" t="s">
        <v>1084</v>
      </c>
      <c r="L12391">
        <v>24248</v>
      </c>
      <c r="M12391" t="s">
        <v>107</v>
      </c>
      <c r="O12391" t="s">
        <v>11</v>
      </c>
      <c r="P12391">
        <v>6102</v>
      </c>
      <c r="Q12391">
        <v>12</v>
      </c>
      <c r="R12391">
        <v>8.8000000000000007</v>
      </c>
      <c r="S12391">
        <v>105.6</v>
      </c>
      <c r="T12391">
        <v>80.16</v>
      </c>
      <c r="U12391">
        <v>24.09</v>
      </c>
      <c r="V12391" t="str">
        <f>VLOOKUP(L12391,'[2]tabela de preços'!$A:$D,4,0)</f>
        <v>SHERWIN WILLIAMS</v>
      </c>
      <c r="W12391" t="str">
        <f>VLOOKUP(L12391,'[2]tabela de preços'!$A:$F,6,0)</f>
        <v>PRIMER AUTOMOTIVO</v>
      </c>
      <c r="X12391" t="str">
        <f>VLOOKUP(L12391,'[2]tabela de preços'!$A:$G,7,0)</f>
        <v>AUTOMOTIVO</v>
      </c>
    </row>
    <row r="12392" spans="1:24" x14ac:dyDescent="0.3">
      <c r="A12392" t="s">
        <v>1080</v>
      </c>
      <c r="C12392" t="s">
        <v>5544</v>
      </c>
      <c r="D12392" s="1">
        <v>46113</v>
      </c>
      <c r="E12392" t="s">
        <v>5545</v>
      </c>
      <c r="F12392">
        <v>9</v>
      </c>
      <c r="G12392">
        <v>231</v>
      </c>
      <c r="H12392" t="str">
        <f>VLOOKUP(G12392,[1]OPERADORES!$A:$B,2,0)</f>
        <v>EDIJANE</v>
      </c>
      <c r="I12392" t="s">
        <v>715</v>
      </c>
      <c r="J12392" t="s">
        <v>1083</v>
      </c>
      <c r="K12392" t="s">
        <v>1084</v>
      </c>
      <c r="L12392">
        <v>24240</v>
      </c>
      <c r="M12392" t="s">
        <v>240</v>
      </c>
      <c r="O12392" t="s">
        <v>11</v>
      </c>
      <c r="P12392">
        <v>6102</v>
      </c>
      <c r="Q12392">
        <v>100</v>
      </c>
      <c r="R12392">
        <v>4.32</v>
      </c>
      <c r="S12392">
        <v>432</v>
      </c>
      <c r="T12392">
        <v>328</v>
      </c>
      <c r="U12392">
        <v>24.07</v>
      </c>
      <c r="V12392" t="str">
        <f>VLOOKUP(L12392,'[2]tabela de preços'!$A:$D,4,0)</f>
        <v>ADERE</v>
      </c>
      <c r="W12392" t="str">
        <f>VLOOKUP(L12392,'[2]tabela de preços'!$A:$F,6,0)</f>
        <v>FITA AUTOMOTIVA</v>
      </c>
      <c r="X12392" t="str">
        <f>VLOOKUP(L12392,'[2]tabela de preços'!$A:$G,7,0)</f>
        <v>AUTOMOTIVO</v>
      </c>
    </row>
    <row r="12393" spans="1:24" x14ac:dyDescent="0.3">
      <c r="A12393" t="s">
        <v>1080</v>
      </c>
      <c r="C12393" t="s">
        <v>5544</v>
      </c>
      <c r="D12393" s="1">
        <v>46113</v>
      </c>
      <c r="E12393" t="s">
        <v>5545</v>
      </c>
      <c r="F12393">
        <v>9</v>
      </c>
      <c r="G12393">
        <v>231</v>
      </c>
      <c r="H12393" t="str">
        <f>VLOOKUP(G12393,[1]OPERADORES!$A:$B,2,0)</f>
        <v>EDIJANE</v>
      </c>
      <c r="I12393" t="s">
        <v>715</v>
      </c>
      <c r="J12393" t="s">
        <v>1083</v>
      </c>
      <c r="K12393" t="s">
        <v>1084</v>
      </c>
      <c r="L12393">
        <v>21077</v>
      </c>
      <c r="M12393" t="s">
        <v>207</v>
      </c>
      <c r="O12393" t="s">
        <v>11</v>
      </c>
      <c r="P12393">
        <v>6102</v>
      </c>
      <c r="Q12393">
        <v>12</v>
      </c>
      <c r="R12393">
        <v>45.14</v>
      </c>
      <c r="S12393">
        <v>541.67999999999995</v>
      </c>
      <c r="T12393">
        <v>411.12</v>
      </c>
      <c r="U12393">
        <v>24.1</v>
      </c>
      <c r="V12393" t="str">
        <f>VLOOKUP(L12393,'[2]tabela de preços'!$A:$D,4,0)</f>
        <v>SHERWIN WILLIAMS</v>
      </c>
      <c r="W12393" t="str">
        <f>VLOOKUP(L12393,'[2]tabela de preços'!$A:$F,6,0)</f>
        <v>MASSA POLIÉSTER</v>
      </c>
      <c r="X12393" t="str">
        <f>VLOOKUP(L12393,'[2]tabela de preços'!$A:$G,7,0)</f>
        <v>AUTOMOTIVO</v>
      </c>
    </row>
    <row r="12394" spans="1:24" x14ac:dyDescent="0.3">
      <c r="A12394" t="s">
        <v>1080</v>
      </c>
      <c r="C12394" t="s">
        <v>5544</v>
      </c>
      <c r="D12394" s="1">
        <v>46113</v>
      </c>
      <c r="E12394" t="s">
        <v>5545</v>
      </c>
      <c r="F12394">
        <v>9</v>
      </c>
      <c r="G12394">
        <v>231</v>
      </c>
      <c r="H12394" t="str">
        <f>VLOOKUP(G12394,[1]OPERADORES!$A:$B,2,0)</f>
        <v>EDIJANE</v>
      </c>
      <c r="I12394" t="s">
        <v>715</v>
      </c>
      <c r="J12394" t="s">
        <v>1083</v>
      </c>
      <c r="K12394" t="s">
        <v>1084</v>
      </c>
      <c r="L12394">
        <v>24247</v>
      </c>
      <c r="M12394" t="s">
        <v>160</v>
      </c>
      <c r="O12394" t="s">
        <v>11</v>
      </c>
      <c r="P12394">
        <v>6403</v>
      </c>
      <c r="Q12394">
        <v>12</v>
      </c>
      <c r="R12394">
        <v>22.81</v>
      </c>
      <c r="S12394">
        <v>273.72000000000003</v>
      </c>
      <c r="T12394">
        <v>207.72</v>
      </c>
      <c r="U12394">
        <v>24.11</v>
      </c>
      <c r="V12394" t="str">
        <f>VLOOKUP(L12394,'[2]tabela de preços'!$A:$D,4,0)</f>
        <v>SHERWIN WILLIAMS</v>
      </c>
      <c r="W12394" t="str">
        <f>VLOOKUP(L12394,'[2]tabela de preços'!$A:$F,6,0)</f>
        <v>PRIMER AUTOMOTIVO</v>
      </c>
      <c r="X12394" t="str">
        <f>VLOOKUP(L12394,'[2]tabela de preços'!$A:$G,7,0)</f>
        <v>AUTOMOTIVO</v>
      </c>
    </row>
    <row r="12395" spans="1:24" x14ac:dyDescent="0.3">
      <c r="A12395" t="s">
        <v>1080</v>
      </c>
      <c r="C12395" t="s">
        <v>5544</v>
      </c>
      <c r="D12395" s="1">
        <v>46113</v>
      </c>
      <c r="E12395" t="s">
        <v>5545</v>
      </c>
      <c r="F12395">
        <v>9</v>
      </c>
      <c r="G12395">
        <v>231</v>
      </c>
      <c r="H12395" t="str">
        <f>VLOOKUP(G12395,[1]OPERADORES!$A:$B,2,0)</f>
        <v>EDIJANE</v>
      </c>
      <c r="I12395" t="s">
        <v>715</v>
      </c>
      <c r="J12395" t="s">
        <v>1083</v>
      </c>
      <c r="K12395" t="s">
        <v>1084</v>
      </c>
      <c r="L12395">
        <v>10298</v>
      </c>
      <c r="M12395" t="s">
        <v>85</v>
      </c>
      <c r="O12395" t="s">
        <v>11</v>
      </c>
      <c r="P12395">
        <v>6102</v>
      </c>
      <c r="Q12395">
        <v>6</v>
      </c>
      <c r="R12395">
        <v>62.42</v>
      </c>
      <c r="S12395">
        <v>374.52</v>
      </c>
      <c r="T12395">
        <v>284.27999999999997</v>
      </c>
      <c r="U12395">
        <v>24.09</v>
      </c>
      <c r="V12395" t="str">
        <f>VLOOKUP(L12395,'[2]tabela de preços'!$A:$D,4,0)</f>
        <v>ANJO</v>
      </c>
      <c r="W12395" t="str">
        <f>VLOOKUP(L12395,'[2]tabela de preços'!$A:$F,6,0)</f>
        <v>THINNER DE LIMPEZA</v>
      </c>
      <c r="X12395" t="str">
        <f>VLOOKUP(L12395,'[2]tabela de preços'!$A:$G,7,0)</f>
        <v>THINNER</v>
      </c>
    </row>
    <row r="12396" spans="1:24" x14ac:dyDescent="0.3">
      <c r="A12396" t="s">
        <v>1080</v>
      </c>
      <c r="C12396" t="s">
        <v>5544</v>
      </c>
      <c r="D12396" s="1">
        <v>46113</v>
      </c>
      <c r="E12396" t="s">
        <v>5545</v>
      </c>
      <c r="F12396">
        <v>9</v>
      </c>
      <c r="G12396">
        <v>231</v>
      </c>
      <c r="H12396" t="str">
        <f>VLOOKUP(G12396,[1]OPERADORES!$A:$B,2,0)</f>
        <v>EDIJANE</v>
      </c>
      <c r="I12396" t="s">
        <v>715</v>
      </c>
      <c r="J12396" t="s">
        <v>1083</v>
      </c>
      <c r="K12396" t="s">
        <v>1084</v>
      </c>
      <c r="L12396">
        <v>20414</v>
      </c>
      <c r="M12396" t="s">
        <v>112</v>
      </c>
      <c r="O12396" t="s">
        <v>11</v>
      </c>
      <c r="P12396">
        <v>6102</v>
      </c>
      <c r="Q12396">
        <v>10</v>
      </c>
      <c r="R12396">
        <v>24.25</v>
      </c>
      <c r="S12396">
        <v>242.5</v>
      </c>
      <c r="T12396">
        <v>184.1</v>
      </c>
      <c r="U12396">
        <v>24.08</v>
      </c>
      <c r="V12396" t="str">
        <f>VLOOKUP(L12396,'[2]tabela de preços'!$A:$D,4,0)</f>
        <v>SHERWIN WILLIAMS</v>
      </c>
      <c r="W12396" t="str">
        <f>VLOOKUP(L12396,'[2]tabela de preços'!$A:$F,6,0)</f>
        <v>DILUENTE</v>
      </c>
      <c r="X12396" t="str">
        <f>VLOOKUP(L12396,'[2]tabela de preços'!$A:$G,7,0)</f>
        <v>AUTOMOTIVO</v>
      </c>
    </row>
    <row r="12397" spans="1:24" x14ac:dyDescent="0.3">
      <c r="A12397" t="s">
        <v>1080</v>
      </c>
      <c r="C12397" t="s">
        <v>5544</v>
      </c>
      <c r="D12397" s="1">
        <v>46113</v>
      </c>
      <c r="E12397" t="s">
        <v>5545</v>
      </c>
      <c r="F12397">
        <v>9</v>
      </c>
      <c r="G12397">
        <v>231</v>
      </c>
      <c r="H12397" t="str">
        <f>VLOOKUP(G12397,[1]OPERADORES!$A:$B,2,0)</f>
        <v>EDIJANE</v>
      </c>
      <c r="I12397" t="s">
        <v>715</v>
      </c>
      <c r="J12397" t="s">
        <v>1083</v>
      </c>
      <c r="K12397" t="s">
        <v>1084</v>
      </c>
      <c r="L12397">
        <v>20454</v>
      </c>
      <c r="M12397" t="s">
        <v>1086</v>
      </c>
      <c r="O12397" t="s">
        <v>11</v>
      </c>
      <c r="P12397">
        <v>6403</v>
      </c>
      <c r="Q12397">
        <v>2</v>
      </c>
      <c r="R12397">
        <v>185.03</v>
      </c>
      <c r="S12397">
        <v>370.06</v>
      </c>
      <c r="T12397">
        <v>280.88</v>
      </c>
      <c r="U12397">
        <v>24.1</v>
      </c>
      <c r="V12397" t="str">
        <f>VLOOKUP(L12397,'[2]tabela de preços'!$A:$D,4,0)</f>
        <v>SHERWIN WILLIAMS</v>
      </c>
      <c r="W12397" t="str">
        <f>VLOOKUP(L12397,'[2]tabela de preços'!$A:$F,6,0)</f>
        <v>VERNIZ AUTOMOTIVO</v>
      </c>
      <c r="X12397" t="str">
        <f>VLOOKUP(L12397,'[2]tabela de preços'!$A:$G,7,0)</f>
        <v>AUTOMOTIVO</v>
      </c>
    </row>
    <row r="12398" spans="1:24" x14ac:dyDescent="0.3">
      <c r="A12398" t="s">
        <v>6083</v>
      </c>
      <c r="C12398" t="s">
        <v>6084</v>
      </c>
      <c r="D12398" s="1">
        <v>46126</v>
      </c>
      <c r="E12398" t="s">
        <v>6085</v>
      </c>
      <c r="F12398">
        <v>9</v>
      </c>
      <c r="G12398">
        <v>236</v>
      </c>
      <c r="H12398" t="str">
        <f>VLOOKUP(G12398,[1]OPERADORES!$A:$B,2,0)</f>
        <v>DANIEL</v>
      </c>
      <c r="I12398" t="s">
        <v>21</v>
      </c>
      <c r="J12398" t="s">
        <v>843</v>
      </c>
      <c r="K12398" t="s">
        <v>6086</v>
      </c>
      <c r="L12398">
        <v>85698</v>
      </c>
      <c r="M12398" t="s">
        <v>1946</v>
      </c>
      <c r="O12398" t="s">
        <v>11</v>
      </c>
      <c r="P12398">
        <v>5102</v>
      </c>
      <c r="Q12398">
        <v>20</v>
      </c>
      <c r="R12398">
        <v>129.9</v>
      </c>
      <c r="S12398" s="2">
        <v>2598</v>
      </c>
      <c r="T12398" s="2">
        <v>2077.1999999999998</v>
      </c>
      <c r="U12398">
        <v>20.05</v>
      </c>
      <c r="V12398" t="str">
        <f>VLOOKUP(L12398,'[2]tabela de preços'!$A:$D,4,0)</f>
        <v>SIMAPPEL</v>
      </c>
      <c r="W12398" t="str">
        <f>VLOOKUP(L12398,'[2]tabela de preços'!$A:$F,6,0)</f>
        <v>PAPELAO ONDULADO</v>
      </c>
      <c r="X12398" t="str">
        <f>VLOOKUP(L12398,'[2]tabela de preços'!$A:$G,7,0)</f>
        <v>IMOBILIÁRIO</v>
      </c>
    </row>
    <row r="12399" spans="1:24" x14ac:dyDescent="0.3">
      <c r="A12399" t="s">
        <v>1090</v>
      </c>
      <c r="C12399" t="s">
        <v>5610</v>
      </c>
      <c r="D12399" s="1">
        <v>46114</v>
      </c>
      <c r="E12399" t="s">
        <v>5611</v>
      </c>
      <c r="F12399">
        <v>9</v>
      </c>
      <c r="G12399">
        <v>236</v>
      </c>
      <c r="H12399" t="str">
        <f>VLOOKUP(G12399,[1]OPERADORES!$A:$B,2,0)</f>
        <v>DANIEL</v>
      </c>
      <c r="I12399" t="s">
        <v>21</v>
      </c>
      <c r="J12399" t="s">
        <v>450</v>
      </c>
      <c r="K12399" t="s">
        <v>1093</v>
      </c>
      <c r="L12399">
        <v>84030</v>
      </c>
      <c r="M12399" t="s">
        <v>900</v>
      </c>
      <c r="O12399" t="s">
        <v>11</v>
      </c>
      <c r="P12399">
        <v>5102</v>
      </c>
      <c r="Q12399">
        <v>2</v>
      </c>
      <c r="R12399">
        <v>58.62</v>
      </c>
      <c r="S12399">
        <v>117.24</v>
      </c>
      <c r="T12399">
        <v>88.98</v>
      </c>
      <c r="U12399">
        <v>24.1</v>
      </c>
      <c r="V12399" t="str">
        <f>VLOOKUP(L12399,'[2]tabela de preços'!$A:$D,4,0)</f>
        <v>BRASILUX</v>
      </c>
      <c r="W12399" t="str">
        <f>VLOOKUP(L12399,'[2]tabela de preços'!$A:$F,6,0)</f>
        <v>AGUARRAS</v>
      </c>
      <c r="X12399" t="str">
        <f>VLOOKUP(L12399,'[2]tabela de preços'!$A:$G,7,0)</f>
        <v>IMOBILIÁRIO</v>
      </c>
    </row>
    <row r="12400" spans="1:24" x14ac:dyDescent="0.3">
      <c r="A12400" t="s">
        <v>1112</v>
      </c>
      <c r="C12400" t="s">
        <v>5546</v>
      </c>
      <c r="D12400" s="1">
        <v>46113</v>
      </c>
      <c r="E12400" t="s">
        <v>5547</v>
      </c>
      <c r="F12400">
        <v>9</v>
      </c>
      <c r="G12400">
        <v>236</v>
      </c>
      <c r="H12400" t="str">
        <f>VLOOKUP(G12400,[1]OPERADORES!$A:$B,2,0)</f>
        <v>DANIEL</v>
      </c>
      <c r="I12400" t="s">
        <v>21</v>
      </c>
      <c r="J12400" t="s">
        <v>211</v>
      </c>
      <c r="K12400" t="s">
        <v>1115</v>
      </c>
      <c r="L12400">
        <v>84108</v>
      </c>
      <c r="M12400" t="s">
        <v>144</v>
      </c>
      <c r="O12400" t="s">
        <v>11</v>
      </c>
      <c r="P12400">
        <v>5403</v>
      </c>
      <c r="Q12400">
        <v>3</v>
      </c>
      <c r="R12400">
        <v>28.38</v>
      </c>
      <c r="S12400">
        <v>85.14</v>
      </c>
      <c r="T12400">
        <v>64.62</v>
      </c>
      <c r="U12400">
        <v>24.1</v>
      </c>
      <c r="V12400" t="str">
        <f>VLOOKUP(L12400,'[2]tabela de preços'!$A:$D,4,0)</f>
        <v>BRASILUX</v>
      </c>
      <c r="W12400" t="str">
        <f>VLOOKUP(L12400,'[2]tabela de preços'!$A:$F,6,0)</f>
        <v>TINTAS LACA</v>
      </c>
      <c r="X12400" t="str">
        <f>VLOOKUP(L12400,'[2]tabela de preços'!$A:$G,7,0)</f>
        <v>AUTOMOTIVO</v>
      </c>
    </row>
    <row r="12401" spans="1:24" x14ac:dyDescent="0.3">
      <c r="A12401" t="s">
        <v>1112</v>
      </c>
      <c r="C12401" t="s">
        <v>5546</v>
      </c>
      <c r="D12401" s="1">
        <v>46113</v>
      </c>
      <c r="E12401" t="s">
        <v>5547</v>
      </c>
      <c r="F12401">
        <v>9</v>
      </c>
      <c r="G12401">
        <v>236</v>
      </c>
      <c r="H12401" t="str">
        <f>VLOOKUP(G12401,[1]OPERADORES!$A:$B,2,0)</f>
        <v>DANIEL</v>
      </c>
      <c r="I12401" t="s">
        <v>21</v>
      </c>
      <c r="J12401" t="s">
        <v>211</v>
      </c>
      <c r="K12401" t="s">
        <v>1115</v>
      </c>
      <c r="L12401">
        <v>22180</v>
      </c>
      <c r="M12401" t="s">
        <v>404</v>
      </c>
      <c r="O12401" t="s">
        <v>11</v>
      </c>
      <c r="P12401">
        <v>5102</v>
      </c>
      <c r="Q12401">
        <v>3</v>
      </c>
      <c r="R12401">
        <v>19.97</v>
      </c>
      <c r="S12401">
        <v>59.91</v>
      </c>
      <c r="T12401">
        <v>43.92</v>
      </c>
      <c r="U12401">
        <v>26.69</v>
      </c>
      <c r="V12401" t="str">
        <f>VLOOKUP(L12401,'[2]tabela de preços'!$A:$D,4,0)</f>
        <v>MADRUGA</v>
      </c>
      <c r="W12401" t="str">
        <f>VLOOKUP(L12401,'[2]tabela de preços'!$A:$F,6,0)</f>
        <v>PAPEL DE MASCARAMENTO</v>
      </c>
      <c r="X12401" t="str">
        <f>VLOOKUP(L12401,'[2]tabela de preços'!$A:$G,7,0)</f>
        <v>AUTOMOTIVO</v>
      </c>
    </row>
    <row r="12402" spans="1:24" x14ac:dyDescent="0.3">
      <c r="A12402" t="s">
        <v>1112</v>
      </c>
      <c r="C12402" t="s">
        <v>5612</v>
      </c>
      <c r="D12402" s="1">
        <v>46114</v>
      </c>
      <c r="E12402" t="s">
        <v>5613</v>
      </c>
      <c r="F12402">
        <v>9</v>
      </c>
      <c r="G12402">
        <v>236</v>
      </c>
      <c r="H12402" t="str">
        <f>VLOOKUP(G12402,[1]OPERADORES!$A:$B,2,0)</f>
        <v>DANIEL</v>
      </c>
      <c r="I12402" t="s">
        <v>21</v>
      </c>
      <c r="J12402" t="s">
        <v>211</v>
      </c>
      <c r="K12402" t="s">
        <v>1115</v>
      </c>
      <c r="L12402">
        <v>84487</v>
      </c>
      <c r="M12402" t="s">
        <v>633</v>
      </c>
      <c r="O12402" t="s">
        <v>11</v>
      </c>
      <c r="P12402">
        <v>5403</v>
      </c>
      <c r="Q12402">
        <v>3</v>
      </c>
      <c r="R12402">
        <v>29.98</v>
      </c>
      <c r="S12402">
        <v>89.94</v>
      </c>
      <c r="T12402">
        <v>68.28</v>
      </c>
      <c r="U12402">
        <v>24.08</v>
      </c>
      <c r="V12402" t="str">
        <f>VLOOKUP(L12402,'[2]tabela de preços'!$A:$D,4,0)</f>
        <v>BRASILUX</v>
      </c>
      <c r="W12402" t="str">
        <f>VLOOKUP(L12402,'[2]tabela de preços'!$A:$F,6,0)</f>
        <v>TINTAS LACA</v>
      </c>
      <c r="X12402" t="str">
        <f>VLOOKUP(L12402,'[2]tabela de preços'!$A:$G,7,0)</f>
        <v>AUTOMOTIVO</v>
      </c>
    </row>
    <row r="12403" spans="1:24" x14ac:dyDescent="0.3">
      <c r="A12403" t="s">
        <v>1112</v>
      </c>
      <c r="C12403" t="s">
        <v>5612</v>
      </c>
      <c r="D12403" s="1">
        <v>46114</v>
      </c>
      <c r="E12403" t="s">
        <v>5613</v>
      </c>
      <c r="F12403">
        <v>9</v>
      </c>
      <c r="G12403">
        <v>236</v>
      </c>
      <c r="H12403" t="str">
        <f>VLOOKUP(G12403,[1]OPERADORES!$A:$B,2,0)</f>
        <v>DANIEL</v>
      </c>
      <c r="I12403" t="s">
        <v>21</v>
      </c>
      <c r="J12403" t="s">
        <v>211</v>
      </c>
      <c r="K12403" t="s">
        <v>1115</v>
      </c>
      <c r="L12403">
        <v>84108</v>
      </c>
      <c r="M12403" t="s">
        <v>144</v>
      </c>
      <c r="O12403" t="s">
        <v>11</v>
      </c>
      <c r="P12403">
        <v>5403</v>
      </c>
      <c r="Q12403">
        <v>4</v>
      </c>
      <c r="R12403">
        <v>28.38</v>
      </c>
      <c r="S12403">
        <v>113.52</v>
      </c>
      <c r="T12403">
        <v>86.16</v>
      </c>
      <c r="U12403">
        <v>24.1</v>
      </c>
      <c r="V12403" t="str">
        <f>VLOOKUP(L12403,'[2]tabela de preços'!$A:$D,4,0)</f>
        <v>BRASILUX</v>
      </c>
      <c r="W12403" t="str">
        <f>VLOOKUP(L12403,'[2]tabela de preços'!$A:$F,6,0)</f>
        <v>TINTAS LACA</v>
      </c>
      <c r="X12403" t="str">
        <f>VLOOKUP(L12403,'[2]tabela de preços'!$A:$G,7,0)</f>
        <v>AUTOMOTIVO</v>
      </c>
    </row>
    <row r="12404" spans="1:24" x14ac:dyDescent="0.3">
      <c r="A12404" t="s">
        <v>1112</v>
      </c>
      <c r="C12404" t="s">
        <v>5612</v>
      </c>
      <c r="D12404" s="1">
        <v>46114</v>
      </c>
      <c r="E12404" t="s">
        <v>5613</v>
      </c>
      <c r="F12404">
        <v>9</v>
      </c>
      <c r="G12404">
        <v>236</v>
      </c>
      <c r="H12404" t="str">
        <f>VLOOKUP(G12404,[1]OPERADORES!$A:$B,2,0)</f>
        <v>DANIEL</v>
      </c>
      <c r="I12404" t="s">
        <v>21</v>
      </c>
      <c r="J12404" t="s">
        <v>211</v>
      </c>
      <c r="K12404" t="s">
        <v>1115</v>
      </c>
      <c r="L12404">
        <v>10297</v>
      </c>
      <c r="M12404" t="s">
        <v>41</v>
      </c>
      <c r="O12404" t="s">
        <v>11</v>
      </c>
      <c r="P12404">
        <v>5102</v>
      </c>
      <c r="Q12404">
        <v>3</v>
      </c>
      <c r="R12404">
        <v>12.08</v>
      </c>
      <c r="S12404">
        <v>36.24</v>
      </c>
      <c r="T12404">
        <v>27.51</v>
      </c>
      <c r="U12404">
        <v>24.09</v>
      </c>
      <c r="V12404" t="str">
        <f>VLOOKUP(L12404,'[2]tabela de preços'!$A:$D,4,0)</f>
        <v>ANJO</v>
      </c>
      <c r="W12404" t="str">
        <f>VLOOKUP(L12404,'[2]tabela de preços'!$A:$F,6,0)</f>
        <v>THINNER DE LIMPEZA</v>
      </c>
      <c r="X12404" t="str">
        <f>VLOOKUP(L12404,'[2]tabela de preços'!$A:$G,7,0)</f>
        <v>THINNER</v>
      </c>
    </row>
    <row r="12405" spans="1:24" x14ac:dyDescent="0.3">
      <c r="A12405" t="s">
        <v>1112</v>
      </c>
      <c r="C12405" t="s">
        <v>5614</v>
      </c>
      <c r="D12405" s="1">
        <v>46118</v>
      </c>
      <c r="E12405" t="s">
        <v>5615</v>
      </c>
      <c r="F12405">
        <v>9</v>
      </c>
      <c r="G12405">
        <v>236</v>
      </c>
      <c r="H12405" t="str">
        <f>VLOOKUP(G12405,[1]OPERADORES!$A:$B,2,0)</f>
        <v>DANIEL</v>
      </c>
      <c r="I12405" t="s">
        <v>21</v>
      </c>
      <c r="J12405" t="s">
        <v>211</v>
      </c>
      <c r="K12405" t="s">
        <v>1115</v>
      </c>
      <c r="L12405">
        <v>21643</v>
      </c>
      <c r="M12405" t="s">
        <v>2735</v>
      </c>
      <c r="O12405" t="s">
        <v>11</v>
      </c>
      <c r="P12405">
        <v>5102</v>
      </c>
      <c r="Q12405">
        <v>1</v>
      </c>
      <c r="R12405">
        <v>30.95</v>
      </c>
      <c r="S12405">
        <v>30.95</v>
      </c>
      <c r="T12405">
        <v>23.49</v>
      </c>
      <c r="U12405">
        <v>24.1</v>
      </c>
      <c r="V12405" t="str">
        <f>VLOOKUP(L12405,'[2]tabela de preços'!$A:$D,4,0)</f>
        <v>MAXI RUBBER</v>
      </c>
      <c r="W12405" t="str">
        <f>VLOOKUP(L12405,'[2]tabela de preços'!$A:$F,6,0)</f>
        <v>COLA INST./ ADESIVOS COLANTES</v>
      </c>
      <c r="X12405" t="str">
        <f>VLOOKUP(L12405,'[2]tabela de preços'!$A:$G,7,0)</f>
        <v>AUTOMOTIVO</v>
      </c>
    </row>
    <row r="12406" spans="1:24" x14ac:dyDescent="0.3">
      <c r="A12406" t="s">
        <v>1112</v>
      </c>
      <c r="C12406" t="s">
        <v>5614</v>
      </c>
      <c r="D12406" s="1">
        <v>46118</v>
      </c>
      <c r="E12406" t="s">
        <v>5615</v>
      </c>
      <c r="F12406">
        <v>9</v>
      </c>
      <c r="G12406">
        <v>236</v>
      </c>
      <c r="H12406" t="str">
        <f>VLOOKUP(G12406,[1]OPERADORES!$A:$B,2,0)</f>
        <v>DANIEL</v>
      </c>
      <c r="I12406" t="s">
        <v>21</v>
      </c>
      <c r="J12406" t="s">
        <v>211</v>
      </c>
      <c r="K12406" t="s">
        <v>1115</v>
      </c>
      <c r="L12406">
        <v>84565</v>
      </c>
      <c r="M12406" t="s">
        <v>236</v>
      </c>
      <c r="O12406" t="s">
        <v>11</v>
      </c>
      <c r="P12406">
        <v>5102</v>
      </c>
      <c r="Q12406">
        <v>2</v>
      </c>
      <c r="R12406">
        <v>9.8000000000000007</v>
      </c>
      <c r="S12406">
        <v>19.600000000000001</v>
      </c>
      <c r="T12406">
        <v>14.88</v>
      </c>
      <c r="U12406">
        <v>24.08</v>
      </c>
      <c r="V12406" t="str">
        <f>VLOOKUP(L12406,'[2]tabela de preços'!$A:$D,4,0)</f>
        <v>BRASILUX</v>
      </c>
      <c r="W12406" t="str">
        <f>VLOOKUP(L12406,'[2]tabela de preços'!$A:$F,6,0)</f>
        <v>PRETO FOSCO VINÍLICO</v>
      </c>
      <c r="X12406" t="str">
        <f>VLOOKUP(L12406,'[2]tabela de preços'!$A:$G,7,0)</f>
        <v>AUTOMOTIVO</v>
      </c>
    </row>
    <row r="12407" spans="1:24" x14ac:dyDescent="0.3">
      <c r="A12407" t="s">
        <v>1112</v>
      </c>
      <c r="C12407" t="s">
        <v>5614</v>
      </c>
      <c r="D12407" s="1">
        <v>46118</v>
      </c>
      <c r="E12407" t="s">
        <v>5615</v>
      </c>
      <c r="F12407">
        <v>9</v>
      </c>
      <c r="G12407">
        <v>236</v>
      </c>
      <c r="H12407" t="str">
        <f>VLOOKUP(G12407,[1]OPERADORES!$A:$B,2,0)</f>
        <v>DANIEL</v>
      </c>
      <c r="I12407" t="s">
        <v>21</v>
      </c>
      <c r="J12407" t="s">
        <v>211</v>
      </c>
      <c r="K12407" t="s">
        <v>1115</v>
      </c>
      <c r="L12407">
        <v>10297</v>
      </c>
      <c r="M12407" t="s">
        <v>41</v>
      </c>
      <c r="O12407" t="s">
        <v>11</v>
      </c>
      <c r="P12407">
        <v>5102</v>
      </c>
      <c r="Q12407">
        <v>6</v>
      </c>
      <c r="R12407">
        <v>12.08</v>
      </c>
      <c r="S12407">
        <v>72.48</v>
      </c>
      <c r="T12407">
        <v>55.02</v>
      </c>
      <c r="U12407">
        <v>24.09</v>
      </c>
      <c r="V12407" t="str">
        <f>VLOOKUP(L12407,'[2]tabela de preços'!$A:$D,4,0)</f>
        <v>ANJO</v>
      </c>
      <c r="W12407" t="str">
        <f>VLOOKUP(L12407,'[2]tabela de preços'!$A:$F,6,0)</f>
        <v>THINNER DE LIMPEZA</v>
      </c>
      <c r="X12407" t="str">
        <f>VLOOKUP(L12407,'[2]tabela de preços'!$A:$G,7,0)</f>
        <v>THINNER</v>
      </c>
    </row>
    <row r="12408" spans="1:24" x14ac:dyDescent="0.3">
      <c r="A12408" t="s">
        <v>1112</v>
      </c>
      <c r="C12408" t="s">
        <v>5614</v>
      </c>
      <c r="D12408" s="1">
        <v>46118</v>
      </c>
      <c r="E12408" t="s">
        <v>5615</v>
      </c>
      <c r="F12408">
        <v>9</v>
      </c>
      <c r="G12408">
        <v>236</v>
      </c>
      <c r="H12408" t="str">
        <f>VLOOKUP(G12408,[1]OPERADORES!$A:$B,2,0)</f>
        <v>DANIEL</v>
      </c>
      <c r="I12408" t="s">
        <v>21</v>
      </c>
      <c r="J12408" t="s">
        <v>211</v>
      </c>
      <c r="K12408" t="s">
        <v>1115</v>
      </c>
      <c r="L12408">
        <v>84460</v>
      </c>
      <c r="M12408" t="s">
        <v>322</v>
      </c>
      <c r="O12408" t="s">
        <v>11</v>
      </c>
      <c r="P12408">
        <v>5102</v>
      </c>
      <c r="Q12408">
        <v>3</v>
      </c>
      <c r="R12408">
        <v>32.61</v>
      </c>
      <c r="S12408">
        <v>97.83</v>
      </c>
      <c r="T12408">
        <v>74.25</v>
      </c>
      <c r="U12408">
        <v>24.1</v>
      </c>
      <c r="V12408" t="str">
        <f>VLOOKUP(L12408,'[2]tabela de preços'!$A:$D,4,0)</f>
        <v>BRASILUX</v>
      </c>
      <c r="W12408" t="str">
        <f>VLOOKUP(L12408,'[2]tabela de preços'!$A:$F,6,0)</f>
        <v>VEDADORES / SELANTES</v>
      </c>
      <c r="X12408" t="str">
        <f>VLOOKUP(L12408,'[2]tabela de preços'!$A:$G,7,0)</f>
        <v>AUTOMOTIVO</v>
      </c>
    </row>
    <row r="12409" spans="1:24" x14ac:dyDescent="0.3">
      <c r="A12409" t="s">
        <v>1112</v>
      </c>
      <c r="C12409" t="s">
        <v>5614</v>
      </c>
      <c r="D12409" s="1">
        <v>46118</v>
      </c>
      <c r="E12409" t="s">
        <v>5615</v>
      </c>
      <c r="F12409">
        <v>9</v>
      </c>
      <c r="G12409">
        <v>236</v>
      </c>
      <c r="H12409" t="str">
        <f>VLOOKUP(G12409,[1]OPERADORES!$A:$B,2,0)</f>
        <v>DANIEL</v>
      </c>
      <c r="I12409" t="s">
        <v>21</v>
      </c>
      <c r="J12409" t="s">
        <v>211</v>
      </c>
      <c r="K12409" t="s">
        <v>1115</v>
      </c>
      <c r="L12409">
        <v>85363</v>
      </c>
      <c r="M12409" t="s">
        <v>237</v>
      </c>
      <c r="O12409" t="s">
        <v>11</v>
      </c>
      <c r="P12409">
        <v>5102</v>
      </c>
      <c r="Q12409">
        <v>2</v>
      </c>
      <c r="R12409">
        <v>23.95</v>
      </c>
      <c r="S12409">
        <v>47.9</v>
      </c>
      <c r="T12409">
        <v>36.36</v>
      </c>
      <c r="U12409">
        <v>24.09</v>
      </c>
      <c r="V12409" t="str">
        <f>VLOOKUP(L12409,'[2]tabela de preços'!$A:$D,4,0)</f>
        <v>BRASILUX</v>
      </c>
      <c r="W12409" t="str">
        <f>VLOOKUP(L12409,'[2]tabela de preços'!$A:$F,6,0)</f>
        <v>PRETO FOSCO VINÍLICO</v>
      </c>
      <c r="X12409" t="str">
        <f>VLOOKUP(L12409,'[2]tabela de preços'!$A:$G,7,0)</f>
        <v>AUTOMOTIVO</v>
      </c>
    </row>
    <row r="12410" spans="1:24" x14ac:dyDescent="0.3">
      <c r="A12410" t="s">
        <v>1112</v>
      </c>
      <c r="C12410" t="s">
        <v>5748</v>
      </c>
      <c r="D12410" s="1">
        <v>46120</v>
      </c>
      <c r="E12410" t="s">
        <v>5749</v>
      </c>
      <c r="F12410">
        <v>9</v>
      </c>
      <c r="G12410">
        <v>236</v>
      </c>
      <c r="H12410" t="str">
        <f>VLOOKUP(G12410,[1]OPERADORES!$A:$B,2,0)</f>
        <v>DANIEL</v>
      </c>
      <c r="I12410" t="s">
        <v>21</v>
      </c>
      <c r="J12410" t="s">
        <v>211</v>
      </c>
      <c r="K12410" t="s">
        <v>1115</v>
      </c>
      <c r="L12410">
        <v>84108</v>
      </c>
      <c r="M12410" t="s">
        <v>144</v>
      </c>
      <c r="O12410" t="s">
        <v>11</v>
      </c>
      <c r="P12410">
        <v>5403</v>
      </c>
      <c r="Q12410">
        <v>3</v>
      </c>
      <c r="R12410">
        <v>28.38</v>
      </c>
      <c r="S12410">
        <v>85.14</v>
      </c>
      <c r="T12410">
        <v>64.62</v>
      </c>
      <c r="U12410">
        <v>24.1</v>
      </c>
      <c r="V12410" t="str">
        <f>VLOOKUP(L12410,'[2]tabela de preços'!$A:$D,4,0)</f>
        <v>BRASILUX</v>
      </c>
      <c r="W12410" t="str">
        <f>VLOOKUP(L12410,'[2]tabela de preços'!$A:$F,6,0)</f>
        <v>TINTAS LACA</v>
      </c>
      <c r="X12410" t="str">
        <f>VLOOKUP(L12410,'[2]tabela de preços'!$A:$G,7,0)</f>
        <v>AUTOMOTIVO</v>
      </c>
    </row>
    <row r="12411" spans="1:24" x14ac:dyDescent="0.3">
      <c r="A12411" t="s">
        <v>1112</v>
      </c>
      <c r="C12411" t="s">
        <v>5748</v>
      </c>
      <c r="D12411" s="1">
        <v>46120</v>
      </c>
      <c r="E12411" t="s">
        <v>5749</v>
      </c>
      <c r="F12411">
        <v>9</v>
      </c>
      <c r="G12411">
        <v>236</v>
      </c>
      <c r="H12411" t="str">
        <f>VLOOKUP(G12411,[1]OPERADORES!$A:$B,2,0)</f>
        <v>DANIEL</v>
      </c>
      <c r="I12411" t="s">
        <v>21</v>
      </c>
      <c r="J12411" t="s">
        <v>211</v>
      </c>
      <c r="K12411" t="s">
        <v>1115</v>
      </c>
      <c r="L12411">
        <v>21067</v>
      </c>
      <c r="M12411" t="s">
        <v>640</v>
      </c>
      <c r="O12411" t="s">
        <v>11</v>
      </c>
      <c r="P12411">
        <v>5102</v>
      </c>
      <c r="Q12411">
        <v>1</v>
      </c>
      <c r="R12411">
        <v>38.200000000000003</v>
      </c>
      <c r="S12411">
        <v>38.200000000000003</v>
      </c>
      <c r="T12411">
        <v>27.38</v>
      </c>
      <c r="U12411">
        <v>28.32</v>
      </c>
      <c r="V12411" t="str">
        <f>VLOOKUP(L12411,'[2]tabela de preços'!$A:$D,4,0)</f>
        <v>SIKKENS</v>
      </c>
      <c r="W12411" t="str">
        <f>VLOOKUP(L12411,'[2]tabela de preços'!$A:$F,6,0)</f>
        <v>DILUENTE</v>
      </c>
      <c r="X12411" t="str">
        <f>VLOOKUP(L12411,'[2]tabela de preços'!$A:$G,7,0)</f>
        <v>AUTOMOTIVO</v>
      </c>
    </row>
    <row r="12412" spans="1:24" x14ac:dyDescent="0.3">
      <c r="A12412" t="s">
        <v>1125</v>
      </c>
      <c r="C12412" t="s">
        <v>5750</v>
      </c>
      <c r="D12412" s="1">
        <v>46121</v>
      </c>
      <c r="E12412" t="s">
        <v>5751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1128</v>
      </c>
      <c r="K12412" t="s">
        <v>1129</v>
      </c>
      <c r="L12412">
        <v>84360</v>
      </c>
      <c r="M12412" t="s">
        <v>1722</v>
      </c>
      <c r="O12412" t="s">
        <v>11</v>
      </c>
      <c r="P12412">
        <v>5403</v>
      </c>
      <c r="Q12412">
        <v>4</v>
      </c>
      <c r="R12412">
        <v>20.72</v>
      </c>
      <c r="S12412">
        <v>82.88</v>
      </c>
      <c r="T12412">
        <v>62.92</v>
      </c>
      <c r="U12412">
        <v>24.08</v>
      </c>
      <c r="V12412" t="str">
        <f>VLOOKUP(L12412,'[2]tabela de preços'!$A:$D,4,0)</f>
        <v>BRASILUX</v>
      </c>
      <c r="W12412" t="str">
        <f>VLOOKUP(L12412,'[2]tabela de preços'!$A:$F,6,0)</f>
        <v>ESMALTES</v>
      </c>
      <c r="X12412" t="str">
        <f>VLOOKUP(L12412,'[2]tabela de preços'!$A:$G,7,0)</f>
        <v>INDUSTRIAL</v>
      </c>
    </row>
    <row r="12413" spans="1:24" x14ac:dyDescent="0.3">
      <c r="A12413" t="s">
        <v>1130</v>
      </c>
      <c r="C12413" t="s">
        <v>5752</v>
      </c>
      <c r="D12413" s="1">
        <v>46121</v>
      </c>
      <c r="E12413" t="s">
        <v>5753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621</v>
      </c>
      <c r="K12413" t="s">
        <v>1133</v>
      </c>
      <c r="L12413">
        <v>24240</v>
      </c>
      <c r="M12413" t="s">
        <v>240</v>
      </c>
      <c r="O12413" t="s">
        <v>11</v>
      </c>
      <c r="P12413">
        <v>5102</v>
      </c>
      <c r="Q12413">
        <v>5</v>
      </c>
      <c r="R12413">
        <v>4.32</v>
      </c>
      <c r="S12413">
        <v>21.6</v>
      </c>
      <c r="T12413">
        <v>16.399999999999999</v>
      </c>
      <c r="U12413">
        <v>24.07</v>
      </c>
      <c r="V12413" t="str">
        <f>VLOOKUP(L12413,'[2]tabela de preços'!$A:$D,4,0)</f>
        <v>ADERE</v>
      </c>
      <c r="W12413" t="str">
        <f>VLOOKUP(L12413,'[2]tabela de preços'!$A:$F,6,0)</f>
        <v>FITA AUTOMOTIVA</v>
      </c>
      <c r="X12413" t="str">
        <f>VLOOKUP(L12413,'[2]tabela de preços'!$A:$G,7,0)</f>
        <v>AUTOMOTIVO</v>
      </c>
    </row>
    <row r="12414" spans="1:24" x14ac:dyDescent="0.3">
      <c r="A12414" t="s">
        <v>1130</v>
      </c>
      <c r="C12414" t="s">
        <v>5752</v>
      </c>
      <c r="D12414" s="1">
        <v>46121</v>
      </c>
      <c r="E12414" t="s">
        <v>5753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621</v>
      </c>
      <c r="K12414" t="s">
        <v>1133</v>
      </c>
      <c r="L12414">
        <v>23076</v>
      </c>
      <c r="M12414" t="s">
        <v>97</v>
      </c>
      <c r="O12414" t="s">
        <v>11</v>
      </c>
      <c r="P12414">
        <v>5403</v>
      </c>
      <c r="Q12414">
        <v>6</v>
      </c>
      <c r="R12414">
        <v>33.89</v>
      </c>
      <c r="S12414">
        <v>203.34</v>
      </c>
      <c r="T12414">
        <v>159.18</v>
      </c>
      <c r="U12414">
        <v>21.72</v>
      </c>
      <c r="V12414" t="str">
        <f>VLOOKUP(L12414,'[2]tabela de preços'!$A:$D,4,0)</f>
        <v>WANDA</v>
      </c>
      <c r="W12414" t="str">
        <f>VLOOKUP(L12414,'[2]tabela de preços'!$A:$F,6,0)</f>
        <v>PRIMER AUTOMOTIVO</v>
      </c>
      <c r="X12414" t="str">
        <f>VLOOKUP(L12414,'[2]tabela de preços'!$A:$G,7,0)</f>
        <v>AUTOMOTIVO</v>
      </c>
    </row>
    <row r="12415" spans="1:24" x14ac:dyDescent="0.3">
      <c r="A12415" t="s">
        <v>1130</v>
      </c>
      <c r="C12415" t="s">
        <v>5752</v>
      </c>
      <c r="D12415" s="1">
        <v>46121</v>
      </c>
      <c r="E12415" t="s">
        <v>5753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621</v>
      </c>
      <c r="K12415" t="s">
        <v>1133</v>
      </c>
      <c r="L12415">
        <v>21065</v>
      </c>
      <c r="M12415" t="s">
        <v>3351</v>
      </c>
      <c r="O12415" t="s">
        <v>11</v>
      </c>
      <c r="P12415">
        <v>5403</v>
      </c>
      <c r="Q12415">
        <v>1</v>
      </c>
      <c r="R12415">
        <v>44.46</v>
      </c>
      <c r="S12415">
        <v>44.46</v>
      </c>
      <c r="T12415">
        <v>33.74</v>
      </c>
      <c r="U12415">
        <v>24.11</v>
      </c>
      <c r="V12415" t="str">
        <f>VLOOKUP(L12415,'[2]tabela de preços'!$A:$D,4,0)</f>
        <v>WANDA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1155</v>
      </c>
      <c r="C12416" t="s">
        <v>5616</v>
      </c>
      <c r="D12416" s="1">
        <v>46114</v>
      </c>
      <c r="E12416" t="s">
        <v>5617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211</v>
      </c>
      <c r="K12416" t="s">
        <v>1158</v>
      </c>
      <c r="L12416">
        <v>20433</v>
      </c>
      <c r="M12416" t="s">
        <v>460</v>
      </c>
      <c r="O12416" t="s">
        <v>11</v>
      </c>
      <c r="P12416">
        <v>5102</v>
      </c>
      <c r="Q12416">
        <v>2</v>
      </c>
      <c r="R12416">
        <v>32.340000000000003</v>
      </c>
      <c r="S12416">
        <v>64.680000000000007</v>
      </c>
      <c r="T12416">
        <v>49.1</v>
      </c>
      <c r="U12416">
        <v>24.09</v>
      </c>
      <c r="V12416" t="str">
        <f>VLOOKUP(L12416,'[2]tabela de preços'!$A:$D,4,0)</f>
        <v>SHERWIN WILLIAMS</v>
      </c>
      <c r="W12416" t="str">
        <f>VLOOKUP(L12416,'[2]tabela de preços'!$A:$F,6,0)</f>
        <v>VERNIZ AUTOMOTIVO</v>
      </c>
      <c r="X12416" t="str">
        <f>VLOOKUP(L12416,'[2]tabela de preços'!$A:$G,7,0)</f>
        <v>AUTOMOTIVO</v>
      </c>
    </row>
    <row r="12417" spans="1:24" x14ac:dyDescent="0.3">
      <c r="A12417" t="s">
        <v>1155</v>
      </c>
      <c r="C12417" t="s">
        <v>5616</v>
      </c>
      <c r="D12417" s="1">
        <v>46114</v>
      </c>
      <c r="E12417" t="s">
        <v>5617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211</v>
      </c>
      <c r="K12417" t="s">
        <v>1158</v>
      </c>
      <c r="L12417">
        <v>20414</v>
      </c>
      <c r="M12417" t="s">
        <v>112</v>
      </c>
      <c r="O12417" t="s">
        <v>11</v>
      </c>
      <c r="P12417">
        <v>5102</v>
      </c>
      <c r="Q12417">
        <v>2</v>
      </c>
      <c r="R12417">
        <v>22.39</v>
      </c>
      <c r="S12417">
        <v>44.78</v>
      </c>
      <c r="T12417">
        <v>36.82</v>
      </c>
      <c r="U12417">
        <v>17.78</v>
      </c>
      <c r="V12417" t="str">
        <f>VLOOKUP(L12417,'[2]tabela de preços'!$A:$D,4,0)</f>
        <v>SHERWIN WILLIAMS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1155</v>
      </c>
      <c r="C12418" t="s">
        <v>5616</v>
      </c>
      <c r="D12418" s="1">
        <v>46114</v>
      </c>
      <c r="E12418" t="s">
        <v>5617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211</v>
      </c>
      <c r="K12418" t="s">
        <v>1158</v>
      </c>
      <c r="L12418">
        <v>20399</v>
      </c>
      <c r="M12418" t="s">
        <v>465</v>
      </c>
      <c r="O12418" t="s">
        <v>11</v>
      </c>
      <c r="P12418">
        <v>5403</v>
      </c>
      <c r="Q12418">
        <v>2</v>
      </c>
      <c r="R12418">
        <v>35.450000000000003</v>
      </c>
      <c r="S12418">
        <v>70.900000000000006</v>
      </c>
      <c r="T12418">
        <v>53.84</v>
      </c>
      <c r="U12418">
        <v>24.06</v>
      </c>
      <c r="V12418" t="str">
        <f>VLOOKUP(L12418,'[2]tabela de preços'!$A:$D,4,0)</f>
        <v>SHERWIN WILLIAMS</v>
      </c>
      <c r="W12418" t="str">
        <f>VLOOKUP(L12418,'[2]tabela de preços'!$A:$F,6,0)</f>
        <v>VERNIZ AUTOMOTIVO</v>
      </c>
      <c r="X12418" t="str">
        <f>VLOOKUP(L12418,'[2]tabela de preços'!$A:$G,7,0)</f>
        <v>AUTOMOTIVO</v>
      </c>
    </row>
    <row r="12419" spans="1:24" x14ac:dyDescent="0.3">
      <c r="A12419" t="s">
        <v>1155</v>
      </c>
      <c r="C12419" t="s">
        <v>6132</v>
      </c>
      <c r="D12419" s="1">
        <v>46127</v>
      </c>
      <c r="E12419" t="s">
        <v>6133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211</v>
      </c>
      <c r="K12419" t="s">
        <v>1158</v>
      </c>
      <c r="L12419">
        <v>24248</v>
      </c>
      <c r="M12419" t="s">
        <v>107</v>
      </c>
      <c r="O12419" t="s">
        <v>11</v>
      </c>
      <c r="P12419">
        <v>5102</v>
      </c>
      <c r="Q12419">
        <v>1</v>
      </c>
      <c r="R12419">
        <v>8.9</v>
      </c>
      <c r="S12419">
        <v>8.9</v>
      </c>
      <c r="T12419">
        <v>6.68</v>
      </c>
      <c r="U12419">
        <v>24.94</v>
      </c>
      <c r="V12419" t="str">
        <f>VLOOKUP(L12419,'[2]tabela de preços'!$A:$D,4,0)</f>
        <v>SHERWIN WILLIAMS</v>
      </c>
      <c r="W12419" t="str">
        <f>VLOOKUP(L12419,'[2]tabela de preços'!$A:$F,6,0)</f>
        <v>PRIMER AUTOMOTIVO</v>
      </c>
      <c r="X12419" t="str">
        <f>VLOOKUP(L12419,'[2]tabela de preços'!$A:$G,7,0)</f>
        <v>AUTOMOTIVO</v>
      </c>
    </row>
    <row r="12420" spans="1:24" x14ac:dyDescent="0.3">
      <c r="A12420" t="s">
        <v>1155</v>
      </c>
      <c r="C12420" t="s">
        <v>6132</v>
      </c>
      <c r="D12420" s="1">
        <v>46127</v>
      </c>
      <c r="E12420" t="s">
        <v>6133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211</v>
      </c>
      <c r="K12420" t="s">
        <v>1158</v>
      </c>
      <c r="L12420">
        <v>20960</v>
      </c>
      <c r="M12420" t="s">
        <v>5513</v>
      </c>
      <c r="O12420" t="s">
        <v>11</v>
      </c>
      <c r="P12420">
        <v>5403</v>
      </c>
      <c r="Q12420">
        <v>2</v>
      </c>
      <c r="R12420">
        <v>75.31</v>
      </c>
      <c r="S12420">
        <v>150.62</v>
      </c>
      <c r="T12420">
        <v>114.32</v>
      </c>
      <c r="U12420">
        <v>24.1</v>
      </c>
      <c r="V12420" t="str">
        <f>VLOOKUP(L12420,'[2]tabela de preços'!$A:$D,4,0)</f>
        <v>SHERWIN WILLIAMS</v>
      </c>
      <c r="W12420" t="str">
        <f>VLOOKUP(L12420,'[2]tabela de preços'!$A:$F,6,0)</f>
        <v>VERNIZ AUTOMOTIVO</v>
      </c>
      <c r="X12420" t="str">
        <f>VLOOKUP(L12420,'[2]tabela de preços'!$A:$G,7,0)</f>
        <v>AUTOMOTIVO</v>
      </c>
    </row>
    <row r="12421" spans="1:24" x14ac:dyDescent="0.3">
      <c r="A12421" t="s">
        <v>1155</v>
      </c>
      <c r="C12421" t="s">
        <v>6132</v>
      </c>
      <c r="D12421" s="1">
        <v>46127</v>
      </c>
      <c r="E12421" t="s">
        <v>6133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211</v>
      </c>
      <c r="K12421" t="s">
        <v>1158</v>
      </c>
      <c r="L12421">
        <v>24247</v>
      </c>
      <c r="M12421" t="s">
        <v>160</v>
      </c>
      <c r="O12421" t="s">
        <v>11</v>
      </c>
      <c r="P12421">
        <v>5403</v>
      </c>
      <c r="Q12421">
        <v>1</v>
      </c>
      <c r="R12421">
        <v>20.9</v>
      </c>
      <c r="S12421">
        <v>20.9</v>
      </c>
      <c r="T12421">
        <v>17.309999999999999</v>
      </c>
      <c r="U12421">
        <v>17.18</v>
      </c>
      <c r="V12421" t="str">
        <f>VLOOKUP(L12421,'[2]tabela de preços'!$A:$D,4,0)</f>
        <v>SHERWIN WILLIAMS</v>
      </c>
      <c r="W12421" t="str">
        <f>VLOOKUP(L12421,'[2]tabela de preços'!$A:$F,6,0)</f>
        <v>PRIMER AUTOMOTIVO</v>
      </c>
      <c r="X12421" t="str">
        <f>VLOOKUP(L12421,'[2]tabela de preços'!$A:$G,7,0)</f>
        <v>AUTOMOTIVO</v>
      </c>
    </row>
    <row r="12422" spans="1:24" x14ac:dyDescent="0.3">
      <c r="A12422" t="s">
        <v>1199</v>
      </c>
      <c r="C12422" t="s">
        <v>5618</v>
      </c>
      <c r="D12422" s="1">
        <v>46118</v>
      </c>
      <c r="E12422" t="s">
        <v>5619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1128</v>
      </c>
      <c r="K12422" t="s">
        <v>1202</v>
      </c>
      <c r="L12422">
        <v>23110</v>
      </c>
      <c r="M12422" t="s">
        <v>409</v>
      </c>
      <c r="O12422" t="s">
        <v>11</v>
      </c>
      <c r="P12422">
        <v>5102</v>
      </c>
      <c r="Q12422">
        <v>50</v>
      </c>
      <c r="R12422">
        <v>2.35</v>
      </c>
      <c r="S12422">
        <v>117.5</v>
      </c>
      <c r="T12422">
        <v>92.5</v>
      </c>
      <c r="U12422">
        <v>21.28</v>
      </c>
      <c r="V12422" t="str">
        <f>VLOOKUP(L12422,'[2]tabela de preços'!$A:$D,4,0)</f>
        <v>3M</v>
      </c>
      <c r="W12422" t="str">
        <f>VLOOKUP(L12422,'[2]tabela de preços'!$A:$F,6,0)</f>
        <v xml:space="preserve">DISCOS / LIXAS / ABRASIVOS </v>
      </c>
      <c r="X12422" t="str">
        <f>VLOOKUP(L12422,'[2]tabela de preços'!$A:$G,7,0)</f>
        <v>AUTOMOTIVO</v>
      </c>
    </row>
    <row r="12423" spans="1:24" x14ac:dyDescent="0.3">
      <c r="A12423" t="s">
        <v>1199</v>
      </c>
      <c r="C12423" t="s">
        <v>5618</v>
      </c>
      <c r="D12423" s="1">
        <v>46118</v>
      </c>
      <c r="E12423" t="s">
        <v>5619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1128</v>
      </c>
      <c r="K12423" t="s">
        <v>1202</v>
      </c>
      <c r="L12423">
        <v>22684</v>
      </c>
      <c r="M12423" t="s">
        <v>73</v>
      </c>
      <c r="O12423" t="s">
        <v>11</v>
      </c>
      <c r="P12423">
        <v>5102</v>
      </c>
      <c r="Q12423">
        <v>80</v>
      </c>
      <c r="R12423">
        <v>3.65</v>
      </c>
      <c r="S12423">
        <v>292</v>
      </c>
      <c r="T12423">
        <v>246.4</v>
      </c>
      <c r="U12423">
        <v>15.62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1199</v>
      </c>
      <c r="C12424" t="s">
        <v>5618</v>
      </c>
      <c r="D12424" s="1">
        <v>46118</v>
      </c>
      <c r="E12424" t="s">
        <v>5619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1128</v>
      </c>
      <c r="K12424" t="s">
        <v>1202</v>
      </c>
      <c r="L12424">
        <v>10243</v>
      </c>
      <c r="M12424" t="s">
        <v>83</v>
      </c>
      <c r="O12424" t="s">
        <v>11</v>
      </c>
      <c r="P12424">
        <v>5102</v>
      </c>
      <c r="Q12424">
        <v>50</v>
      </c>
      <c r="R12424">
        <v>2.79</v>
      </c>
      <c r="S12424">
        <v>139.5</v>
      </c>
      <c r="T12424">
        <v>96.5</v>
      </c>
      <c r="U12424">
        <v>30.82</v>
      </c>
      <c r="V12424" t="str">
        <f>VLOOKUP(L12424,'[2]tabela de preços'!$A:$D,4,0)</f>
        <v>NORTON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1199</v>
      </c>
      <c r="C12425" t="s">
        <v>5618</v>
      </c>
      <c r="D12425" s="1">
        <v>46118</v>
      </c>
      <c r="E12425" t="s">
        <v>5619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1128</v>
      </c>
      <c r="K12425" t="s">
        <v>1202</v>
      </c>
      <c r="L12425">
        <v>10244</v>
      </c>
      <c r="M12425" t="s">
        <v>84</v>
      </c>
      <c r="O12425" t="s">
        <v>11</v>
      </c>
      <c r="P12425">
        <v>5102</v>
      </c>
      <c r="Q12425">
        <v>50</v>
      </c>
      <c r="R12425">
        <v>2.79</v>
      </c>
      <c r="S12425">
        <v>139.5</v>
      </c>
      <c r="T12425">
        <v>96.5</v>
      </c>
      <c r="U12425">
        <v>30.82</v>
      </c>
      <c r="V12425" t="str">
        <f>VLOOKUP(L12425,'[2]tabela de preços'!$A:$D,4,0)</f>
        <v>NORTON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1199</v>
      </c>
      <c r="C12426" t="s">
        <v>5754</v>
      </c>
      <c r="D12426" s="1">
        <v>46119</v>
      </c>
      <c r="E12426" t="s">
        <v>5755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1128</v>
      </c>
      <c r="K12426" t="s">
        <v>1202</v>
      </c>
      <c r="L12426">
        <v>84084</v>
      </c>
      <c r="M12426" t="s">
        <v>990</v>
      </c>
      <c r="O12426" t="s">
        <v>11</v>
      </c>
      <c r="P12426">
        <v>5403</v>
      </c>
      <c r="Q12426">
        <v>1</v>
      </c>
      <c r="R12426">
        <v>94.77</v>
      </c>
      <c r="S12426">
        <v>94.77</v>
      </c>
      <c r="T12426">
        <v>71.930000000000007</v>
      </c>
      <c r="U12426">
        <v>24.1</v>
      </c>
      <c r="V12426" t="str">
        <f>VLOOKUP(L12426,'[2]tabela de preços'!$A:$D,4,0)</f>
        <v>BRASILUX</v>
      </c>
      <c r="W12426" t="str">
        <f>VLOOKUP(L12426,'[2]tabela de preços'!$A:$F,6,0)</f>
        <v>ESMALTES</v>
      </c>
      <c r="X12426" t="str">
        <f>VLOOKUP(L12426,'[2]tabela de preços'!$A:$G,7,0)</f>
        <v>INDUSTRIAL</v>
      </c>
    </row>
    <row r="12427" spans="1:24" x14ac:dyDescent="0.3">
      <c r="A12427" t="s">
        <v>1199</v>
      </c>
      <c r="C12427" t="s">
        <v>5754</v>
      </c>
      <c r="D12427" s="1">
        <v>46119</v>
      </c>
      <c r="E12427" t="s">
        <v>5755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1128</v>
      </c>
      <c r="K12427" t="s">
        <v>1202</v>
      </c>
      <c r="L12427">
        <v>10297</v>
      </c>
      <c r="M12427" t="s">
        <v>41</v>
      </c>
      <c r="O12427" t="s">
        <v>11</v>
      </c>
      <c r="P12427">
        <v>5102</v>
      </c>
      <c r="Q12427">
        <v>12</v>
      </c>
      <c r="R12427">
        <v>12.08</v>
      </c>
      <c r="S12427">
        <v>144.96</v>
      </c>
      <c r="T12427">
        <v>110.04</v>
      </c>
      <c r="U12427">
        <v>24.09</v>
      </c>
      <c r="V12427" t="str">
        <f>VLOOKUP(L12427,'[2]tabela de preços'!$A:$D,4,0)</f>
        <v>ANJO</v>
      </c>
      <c r="W12427" t="str">
        <f>VLOOKUP(L12427,'[2]tabela de preços'!$A:$F,6,0)</f>
        <v>THINNER DE LIMPEZA</v>
      </c>
      <c r="X12427" t="str">
        <f>VLOOKUP(L12427,'[2]tabela de preços'!$A:$G,7,0)</f>
        <v>THINNER</v>
      </c>
    </row>
    <row r="12428" spans="1:24" x14ac:dyDescent="0.3">
      <c r="A12428" t="s">
        <v>1199</v>
      </c>
      <c r="C12428" t="s">
        <v>5756</v>
      </c>
      <c r="D12428" s="1">
        <v>46120</v>
      </c>
      <c r="E12428" t="s">
        <v>5757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1128</v>
      </c>
      <c r="K12428" t="s">
        <v>1202</v>
      </c>
      <c r="L12428">
        <v>23110</v>
      </c>
      <c r="M12428" t="s">
        <v>409</v>
      </c>
      <c r="O12428" t="s">
        <v>11</v>
      </c>
      <c r="P12428">
        <v>5102</v>
      </c>
      <c r="Q12428">
        <v>100</v>
      </c>
      <c r="R12428">
        <v>2.35</v>
      </c>
      <c r="S12428">
        <v>235</v>
      </c>
      <c r="T12428">
        <v>185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1199</v>
      </c>
      <c r="C12429" t="s">
        <v>5756</v>
      </c>
      <c r="D12429" s="1">
        <v>46120</v>
      </c>
      <c r="E12429" t="s">
        <v>5757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1128</v>
      </c>
      <c r="K12429" t="s">
        <v>1202</v>
      </c>
      <c r="L12429">
        <v>23105</v>
      </c>
      <c r="M12429" t="s">
        <v>402</v>
      </c>
      <c r="O12429" t="s">
        <v>11</v>
      </c>
      <c r="P12429">
        <v>5102</v>
      </c>
      <c r="Q12429">
        <v>100</v>
      </c>
      <c r="R12429">
        <v>2.35</v>
      </c>
      <c r="S12429">
        <v>235</v>
      </c>
      <c r="T12429">
        <v>192</v>
      </c>
      <c r="U12429">
        <v>18.3</v>
      </c>
      <c r="V12429" t="str">
        <f>VLOOKUP(L12429,'[2]tabela de preços'!$A:$D,4,0)</f>
        <v>3M</v>
      </c>
      <c r="W12429" t="str">
        <f>VLOOKUP(L12429,'[2]tabela de preços'!$A:$F,6,0)</f>
        <v xml:space="preserve">DISCOS / LIXAS / ABRASIVOS </v>
      </c>
      <c r="X12429" t="str">
        <f>VLOOKUP(L12429,'[2]tabela de preços'!$A:$G,7,0)</f>
        <v>AUTOMOTIVO</v>
      </c>
    </row>
    <row r="12430" spans="1:24" x14ac:dyDescent="0.3">
      <c r="A12430" t="s">
        <v>1199</v>
      </c>
      <c r="C12430" t="s">
        <v>5756</v>
      </c>
      <c r="D12430" s="1">
        <v>46120</v>
      </c>
      <c r="E12430" t="s">
        <v>5757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1128</v>
      </c>
      <c r="K12430" t="s">
        <v>1202</v>
      </c>
      <c r="L12430">
        <v>20817</v>
      </c>
      <c r="M12430" t="s">
        <v>153</v>
      </c>
      <c r="O12430" t="s">
        <v>11</v>
      </c>
      <c r="P12430">
        <v>5102</v>
      </c>
      <c r="Q12430">
        <v>2</v>
      </c>
      <c r="R12430">
        <v>24.53</v>
      </c>
      <c r="S12430">
        <v>49.06</v>
      </c>
      <c r="T12430">
        <v>37.24</v>
      </c>
      <c r="U12430">
        <v>24.09</v>
      </c>
      <c r="V12430" t="str">
        <f>VLOOKUP(L12430,'[2]tabela de preços'!$A:$D,4,0)</f>
        <v>AUTO AMERICA</v>
      </c>
      <c r="W12430" t="str">
        <f>VLOOKUP(L12430,'[2]tabela de preços'!$A:$F,6,0)</f>
        <v>MASSA DE POLIR</v>
      </c>
      <c r="X12430" t="str">
        <f>VLOOKUP(L12430,'[2]tabela de preços'!$A:$G,7,0)</f>
        <v>AUTOMOTIVO</v>
      </c>
    </row>
    <row r="12431" spans="1:24" x14ac:dyDescent="0.3">
      <c r="A12431" t="s">
        <v>1222</v>
      </c>
      <c r="C12431" t="s">
        <v>5939</v>
      </c>
      <c r="D12431" s="1">
        <v>46122</v>
      </c>
      <c r="E12431" t="s">
        <v>5940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1225</v>
      </c>
      <c r="K12431" t="s">
        <v>1226</v>
      </c>
      <c r="L12431">
        <v>10238</v>
      </c>
      <c r="M12431" t="s">
        <v>79</v>
      </c>
      <c r="O12431" t="s">
        <v>11</v>
      </c>
      <c r="P12431">
        <v>5102</v>
      </c>
      <c r="Q12431">
        <v>100</v>
      </c>
      <c r="R12431">
        <v>2.79</v>
      </c>
      <c r="S12431">
        <v>279</v>
      </c>
      <c r="T12431">
        <v>224</v>
      </c>
      <c r="U12431">
        <v>19.71</v>
      </c>
      <c r="V12431" t="str">
        <f>VLOOKUP(L12431,'[2]tabela de preços'!$A:$D,4,0)</f>
        <v>NORTON</v>
      </c>
      <c r="W12431" t="str">
        <f>VLOOKUP(L12431,'[2]tabela de preços'!$A:$F,6,0)</f>
        <v xml:space="preserve">DISCOS / LIXAS / ABRASIVOS </v>
      </c>
      <c r="X12431" t="str">
        <f>VLOOKUP(L12431,'[2]tabela de preços'!$A:$G,7,0)</f>
        <v>AUTOMOTIVO</v>
      </c>
    </row>
    <row r="12432" spans="1:24" x14ac:dyDescent="0.3">
      <c r="A12432" t="s">
        <v>1222</v>
      </c>
      <c r="C12432" t="s">
        <v>5939</v>
      </c>
      <c r="D12432" s="1">
        <v>46122</v>
      </c>
      <c r="E12432" t="s">
        <v>5940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1225</v>
      </c>
      <c r="K12432" t="s">
        <v>1226</v>
      </c>
      <c r="L12432">
        <v>10243</v>
      </c>
      <c r="M12432" t="s">
        <v>83</v>
      </c>
      <c r="O12432" t="s">
        <v>11</v>
      </c>
      <c r="P12432">
        <v>5102</v>
      </c>
      <c r="Q12432">
        <v>100</v>
      </c>
      <c r="R12432">
        <v>2.79</v>
      </c>
      <c r="S12432">
        <v>279</v>
      </c>
      <c r="T12432">
        <v>193</v>
      </c>
      <c r="U12432">
        <v>30.82</v>
      </c>
      <c r="V12432" t="str">
        <f>VLOOKUP(L12432,'[2]tabela de preços'!$A:$D,4,0)</f>
        <v>NORTON</v>
      </c>
      <c r="W12432" t="str">
        <f>VLOOKUP(L12432,'[2]tabela de preços'!$A:$F,6,0)</f>
        <v xml:space="preserve">DISCOS / LIXAS / ABRASIVOS </v>
      </c>
      <c r="X12432" t="str">
        <f>VLOOKUP(L12432,'[2]tabela de preços'!$A:$G,7,0)</f>
        <v>AUTOMOTIVO</v>
      </c>
    </row>
    <row r="12433" spans="1:24" x14ac:dyDescent="0.3">
      <c r="A12433" t="s">
        <v>1222</v>
      </c>
      <c r="C12433" t="s">
        <v>5939</v>
      </c>
      <c r="D12433" s="1">
        <v>46122</v>
      </c>
      <c r="E12433" t="s">
        <v>5940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1225</v>
      </c>
      <c r="K12433" t="s">
        <v>1226</v>
      </c>
      <c r="L12433">
        <v>10244</v>
      </c>
      <c r="M12433" t="s">
        <v>84</v>
      </c>
      <c r="O12433" t="s">
        <v>11</v>
      </c>
      <c r="P12433">
        <v>5102</v>
      </c>
      <c r="Q12433">
        <v>100</v>
      </c>
      <c r="R12433">
        <v>2.79</v>
      </c>
      <c r="S12433">
        <v>279</v>
      </c>
      <c r="T12433">
        <v>193</v>
      </c>
      <c r="U12433">
        <v>30.82</v>
      </c>
      <c r="V12433" t="str">
        <f>VLOOKUP(L12433,'[2]tabela de preços'!$A:$D,4,0)</f>
        <v>NORTON</v>
      </c>
      <c r="W12433" t="str">
        <f>VLOOKUP(L12433,'[2]tabela de preços'!$A:$F,6,0)</f>
        <v xml:space="preserve">DISCOS / LIXAS / ABRASIVOS </v>
      </c>
      <c r="X12433" t="str">
        <f>VLOOKUP(L12433,'[2]tabela de preços'!$A:$G,7,0)</f>
        <v>AUTOMOTIVO</v>
      </c>
    </row>
    <row r="12434" spans="1:24" x14ac:dyDescent="0.3">
      <c r="A12434" t="s">
        <v>2825</v>
      </c>
      <c r="C12434" t="s">
        <v>5620</v>
      </c>
      <c r="D12434" s="1">
        <v>46118</v>
      </c>
      <c r="E12434" t="s">
        <v>5621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730</v>
      </c>
      <c r="K12434" t="s">
        <v>2828</v>
      </c>
      <c r="L12434">
        <v>84025</v>
      </c>
      <c r="M12434" t="s">
        <v>1520</v>
      </c>
      <c r="O12434" t="s">
        <v>11</v>
      </c>
      <c r="P12434">
        <v>5102</v>
      </c>
      <c r="Q12434">
        <v>1</v>
      </c>
      <c r="R12434">
        <v>80.42</v>
      </c>
      <c r="S12434">
        <v>80.42</v>
      </c>
      <c r="T12434">
        <v>61.04</v>
      </c>
      <c r="U12434">
        <v>24.1</v>
      </c>
      <c r="V12434" t="str">
        <f>VLOOKUP(L12434,'[2]tabela de preços'!$A:$D,4,0)</f>
        <v>BRASILUX</v>
      </c>
      <c r="W12434" t="str">
        <f>VLOOKUP(L12434,'[2]tabela de preços'!$A:$F,6,0)</f>
        <v>EPOXI</v>
      </c>
      <c r="X12434" t="str">
        <f>VLOOKUP(L12434,'[2]tabela de preços'!$A:$G,7,0)</f>
        <v>INDUSTRIAL</v>
      </c>
    </row>
    <row r="12435" spans="1:24" x14ac:dyDescent="0.3">
      <c r="A12435" t="s">
        <v>2825</v>
      </c>
      <c r="C12435" t="s">
        <v>5620</v>
      </c>
      <c r="D12435" s="1">
        <v>46118</v>
      </c>
      <c r="E12435" t="s">
        <v>5621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730</v>
      </c>
      <c r="K12435" t="s">
        <v>2828</v>
      </c>
      <c r="L12435">
        <v>84110</v>
      </c>
      <c r="M12435" t="s">
        <v>2416</v>
      </c>
      <c r="O12435" t="s">
        <v>11</v>
      </c>
      <c r="P12435">
        <v>5403</v>
      </c>
      <c r="Q12435">
        <v>1</v>
      </c>
      <c r="R12435">
        <v>158.6</v>
      </c>
      <c r="S12435">
        <v>158.6</v>
      </c>
      <c r="T12435">
        <v>120.38</v>
      </c>
      <c r="U12435">
        <v>24.1</v>
      </c>
      <c r="V12435" t="str">
        <f>VLOOKUP(L12435,'[2]tabela de preços'!$A:$D,4,0)</f>
        <v>BRASILUX</v>
      </c>
      <c r="W12435" t="str">
        <f>VLOOKUP(L12435,'[2]tabela de preços'!$A:$F,6,0)</f>
        <v>EPOXI</v>
      </c>
      <c r="X12435" t="str">
        <f>VLOOKUP(L12435,'[2]tabela de preços'!$A:$G,7,0)</f>
        <v>INDUSTRIAL</v>
      </c>
    </row>
    <row r="12436" spans="1:24" x14ac:dyDescent="0.3">
      <c r="A12436" t="s">
        <v>2825</v>
      </c>
      <c r="C12436" t="s">
        <v>5620</v>
      </c>
      <c r="D12436" s="1">
        <v>46118</v>
      </c>
      <c r="E12436" t="s">
        <v>5621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730</v>
      </c>
      <c r="K12436" t="s">
        <v>2828</v>
      </c>
      <c r="L12436">
        <v>84111</v>
      </c>
      <c r="M12436" t="s">
        <v>1393</v>
      </c>
      <c r="O12436" t="s">
        <v>11</v>
      </c>
      <c r="P12436">
        <v>5403</v>
      </c>
      <c r="Q12436">
        <v>2</v>
      </c>
      <c r="R12436">
        <v>158.61000000000001</v>
      </c>
      <c r="S12436">
        <v>317.22000000000003</v>
      </c>
      <c r="T12436">
        <v>240.78</v>
      </c>
      <c r="U12436">
        <v>24.1</v>
      </c>
      <c r="V12436" t="str">
        <f>VLOOKUP(L12436,'[2]tabela de preços'!$A:$D,4,0)</f>
        <v>BRASILUX</v>
      </c>
      <c r="W12436" t="str">
        <f>VLOOKUP(L12436,'[2]tabela de preços'!$A:$F,6,0)</f>
        <v>EPOXI</v>
      </c>
      <c r="X12436" t="str">
        <f>VLOOKUP(L12436,'[2]tabela de preços'!$A:$G,7,0)</f>
        <v>INDUSTRIAL</v>
      </c>
    </row>
    <row r="12437" spans="1:24" x14ac:dyDescent="0.3">
      <c r="A12437" t="s">
        <v>2825</v>
      </c>
      <c r="C12437" t="s">
        <v>5620</v>
      </c>
      <c r="D12437" s="1">
        <v>46118</v>
      </c>
      <c r="E12437" t="s">
        <v>5621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730</v>
      </c>
      <c r="K12437" t="s">
        <v>2828</v>
      </c>
      <c r="L12437">
        <v>84785</v>
      </c>
      <c r="M12437" t="s">
        <v>944</v>
      </c>
      <c r="O12437" t="s">
        <v>11</v>
      </c>
      <c r="P12437">
        <v>5403</v>
      </c>
      <c r="Q12437">
        <v>1</v>
      </c>
      <c r="R12437">
        <v>179.11</v>
      </c>
      <c r="S12437">
        <v>179.11</v>
      </c>
      <c r="T12437">
        <v>135.94999999999999</v>
      </c>
      <c r="U12437">
        <v>24.1</v>
      </c>
      <c r="V12437" t="str">
        <f>VLOOKUP(L12437,'[2]tabela de preços'!$A:$D,4,0)</f>
        <v>BRASILUX</v>
      </c>
      <c r="W12437" t="str">
        <f>VLOOKUP(L12437,'[2]tabela de preços'!$A:$F,6,0)</f>
        <v>EPOXI</v>
      </c>
      <c r="X12437" t="str">
        <f>VLOOKUP(L12437,'[2]tabela de preços'!$A:$G,7,0)</f>
        <v>INDUSTRIAL</v>
      </c>
    </row>
    <row r="12438" spans="1:24" x14ac:dyDescent="0.3">
      <c r="A12438" t="s">
        <v>2825</v>
      </c>
      <c r="C12438" t="s">
        <v>5758</v>
      </c>
      <c r="D12438" s="1">
        <v>46119</v>
      </c>
      <c r="E12438" t="s">
        <v>5759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730</v>
      </c>
      <c r="K12438" t="s">
        <v>2828</v>
      </c>
      <c r="L12438">
        <v>85467</v>
      </c>
      <c r="M12438" t="s">
        <v>5760</v>
      </c>
      <c r="O12438" t="s">
        <v>11</v>
      </c>
      <c r="P12438">
        <v>5102</v>
      </c>
      <c r="Q12438">
        <v>2</v>
      </c>
      <c r="R12438">
        <v>20.94</v>
      </c>
      <c r="S12438">
        <v>41.88</v>
      </c>
      <c r="T12438">
        <v>31.8</v>
      </c>
      <c r="U12438">
        <v>24.07</v>
      </c>
      <c r="V12438" t="str">
        <f>VLOOKUP(L12438,'[2]tabela de preços'!$A:$D,4,0)</f>
        <v>TEK BOND</v>
      </c>
      <c r="W12438" t="str">
        <f>VLOOKUP(L12438,'[2]tabela de preços'!$A:$F,6,0)</f>
        <v>COLA INST./ ADESIVOS COLANTES</v>
      </c>
      <c r="X12438" t="str">
        <f>VLOOKUP(L12438,'[2]tabela de preços'!$A:$G,7,0)</f>
        <v>AUTOMOTIVO</v>
      </c>
    </row>
    <row r="12439" spans="1:24" x14ac:dyDescent="0.3">
      <c r="A12439" t="s">
        <v>2825</v>
      </c>
      <c r="C12439" t="s">
        <v>5758</v>
      </c>
      <c r="D12439" s="1">
        <v>46119</v>
      </c>
      <c r="E12439" t="s">
        <v>5759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730</v>
      </c>
      <c r="K12439" t="s">
        <v>2828</v>
      </c>
      <c r="L12439">
        <v>84036</v>
      </c>
      <c r="M12439" t="s">
        <v>289</v>
      </c>
      <c r="O12439" t="s">
        <v>11</v>
      </c>
      <c r="P12439">
        <v>5102</v>
      </c>
      <c r="Q12439">
        <v>5</v>
      </c>
      <c r="R12439">
        <v>47.9</v>
      </c>
      <c r="S12439">
        <v>239.5</v>
      </c>
      <c r="T12439">
        <v>208.15</v>
      </c>
      <c r="U12439">
        <v>13.09</v>
      </c>
      <c r="V12439" t="str">
        <f>VLOOKUP(L12439,'[2]tabela de preços'!$A:$D,4,0)</f>
        <v>BRASILUX</v>
      </c>
      <c r="W12439" t="str">
        <f>VLOOKUP(L12439,'[2]tabela de preços'!$A:$F,6,0)</f>
        <v>MASSA CORRIDA / ACRÍLICA</v>
      </c>
      <c r="X12439" t="str">
        <f>VLOOKUP(L12439,'[2]tabela de preços'!$A:$G,7,0)</f>
        <v>IMOBILIÁRIO</v>
      </c>
    </row>
    <row r="12440" spans="1:24" x14ac:dyDescent="0.3">
      <c r="A12440" t="s">
        <v>2825</v>
      </c>
      <c r="C12440" t="s">
        <v>5758</v>
      </c>
      <c r="D12440" s="1">
        <v>46119</v>
      </c>
      <c r="E12440" t="s">
        <v>5759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730</v>
      </c>
      <c r="K12440" t="s">
        <v>2828</v>
      </c>
      <c r="L12440">
        <v>85650</v>
      </c>
      <c r="M12440" t="s">
        <v>439</v>
      </c>
      <c r="O12440" t="s">
        <v>11</v>
      </c>
      <c r="P12440">
        <v>5403</v>
      </c>
      <c r="Q12440">
        <v>2</v>
      </c>
      <c r="R12440">
        <v>8.49</v>
      </c>
      <c r="S12440">
        <v>16.98</v>
      </c>
      <c r="T12440">
        <v>13.84</v>
      </c>
      <c r="U12440">
        <v>18.489999999999998</v>
      </c>
      <c r="V12440" t="str">
        <f>VLOOKUP(L12440,'[2]tabela de preços'!$A:$D,4,0)</f>
        <v>UNIPEGA</v>
      </c>
      <c r="W12440" t="str">
        <f>VLOOKUP(L12440,'[2]tabela de preços'!$A:$F,6,0)</f>
        <v xml:space="preserve">SPRAYS </v>
      </c>
      <c r="X12440" t="str">
        <f>VLOOKUP(L12440,'[2]tabela de preços'!$A:$G,7,0)</f>
        <v>AUTOMOTIVO</v>
      </c>
    </row>
    <row r="12441" spans="1:24" x14ac:dyDescent="0.3">
      <c r="A12441" t="s">
        <v>2825</v>
      </c>
      <c r="C12441" t="s">
        <v>5761</v>
      </c>
      <c r="D12441" s="1">
        <v>46121</v>
      </c>
      <c r="E12441" t="s">
        <v>5762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730</v>
      </c>
      <c r="K12441" t="s">
        <v>2828</v>
      </c>
      <c r="L12441">
        <v>84268</v>
      </c>
      <c r="M12441" t="s">
        <v>1566</v>
      </c>
      <c r="O12441" t="s">
        <v>11</v>
      </c>
      <c r="P12441">
        <v>5403</v>
      </c>
      <c r="Q12441">
        <v>1</v>
      </c>
      <c r="R12441">
        <v>211.57</v>
      </c>
      <c r="S12441">
        <v>211.57</v>
      </c>
      <c r="T12441">
        <v>160.58000000000001</v>
      </c>
      <c r="U12441">
        <v>24.1</v>
      </c>
      <c r="V12441" t="str">
        <f>VLOOKUP(L12441,'[2]tabela de preços'!$A:$D,4,0)</f>
        <v>BRASILUX</v>
      </c>
      <c r="W12441" t="str">
        <f>VLOOKUP(L12441,'[2]tabela de preços'!$A:$F,6,0)</f>
        <v>TINTA PAREDE</v>
      </c>
      <c r="X12441" t="str">
        <f>VLOOKUP(L12441,'[2]tabela de preços'!$A:$G,7,0)</f>
        <v>IMOBILIÁRIO</v>
      </c>
    </row>
    <row r="12442" spans="1:24" x14ac:dyDescent="0.3">
      <c r="A12442" t="s">
        <v>2825</v>
      </c>
      <c r="C12442" t="s">
        <v>5761</v>
      </c>
      <c r="D12442" s="1">
        <v>46121</v>
      </c>
      <c r="E12442" t="s">
        <v>5762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730</v>
      </c>
      <c r="K12442" t="s">
        <v>2828</v>
      </c>
      <c r="L12442">
        <v>10118</v>
      </c>
      <c r="M12442" t="s">
        <v>572</v>
      </c>
      <c r="O12442" t="s">
        <v>11</v>
      </c>
      <c r="P12442">
        <v>5102</v>
      </c>
      <c r="Q12442">
        <v>1</v>
      </c>
      <c r="R12442">
        <v>5.0199999999999996</v>
      </c>
      <c r="S12442">
        <v>5.0199999999999996</v>
      </c>
      <c r="T12442">
        <v>3.81</v>
      </c>
      <c r="U12442">
        <v>24.1</v>
      </c>
      <c r="V12442" t="str">
        <f>VLOOKUP(L12442,'[2]tabela de preços'!$A:$D,4,0)</f>
        <v>ATLAS</v>
      </c>
      <c r="W12442" t="str">
        <f>VLOOKUP(L12442,'[2]tabela de preços'!$A:$F,6,0)</f>
        <v>ROLOS / TRINCHAS / PINCÉIS / ESPÁTULAS</v>
      </c>
      <c r="X12442" t="str">
        <f>VLOOKUP(L12442,'[2]tabela de preços'!$A:$G,7,0)</f>
        <v>IMOBILIÁRIO</v>
      </c>
    </row>
    <row r="12443" spans="1:24" x14ac:dyDescent="0.3">
      <c r="A12443" t="s">
        <v>2825</v>
      </c>
      <c r="C12443" t="s">
        <v>6015</v>
      </c>
      <c r="D12443" s="1">
        <v>46125</v>
      </c>
      <c r="E12443" t="s">
        <v>6016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730</v>
      </c>
      <c r="K12443" t="s">
        <v>2828</v>
      </c>
      <c r="L12443">
        <v>86846</v>
      </c>
      <c r="M12443" t="s">
        <v>1576</v>
      </c>
      <c r="O12443" t="s">
        <v>11</v>
      </c>
      <c r="P12443">
        <v>5403</v>
      </c>
      <c r="Q12443">
        <v>1</v>
      </c>
      <c r="R12443">
        <v>290.88</v>
      </c>
      <c r="S12443">
        <v>290.88</v>
      </c>
      <c r="T12443">
        <v>220.78</v>
      </c>
      <c r="U12443">
        <v>24.1</v>
      </c>
      <c r="V12443" t="str">
        <f>VLOOKUP(L12443,'[2]tabela de preços'!$A:$D,4,0)</f>
        <v>CORAL</v>
      </c>
      <c r="W12443" t="str">
        <f>VLOOKUP(L12443,'[2]tabela de preços'!$A:$F,6,0)</f>
        <v>TINTA PAREDE</v>
      </c>
      <c r="X12443" t="str">
        <f>VLOOKUP(L12443,'[2]tabela de preços'!$A:$G,7,0)</f>
        <v>IMOBILIÁRIO</v>
      </c>
    </row>
    <row r="12444" spans="1:24" x14ac:dyDescent="0.3">
      <c r="A12444" t="s">
        <v>1232</v>
      </c>
      <c r="C12444" t="s">
        <v>5548</v>
      </c>
      <c r="D12444" s="1">
        <v>46113</v>
      </c>
      <c r="E12444" t="s">
        <v>5549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1235</v>
      </c>
      <c r="K12444" t="s">
        <v>1236</v>
      </c>
      <c r="L12444">
        <v>23580</v>
      </c>
      <c r="M12444" t="s">
        <v>115</v>
      </c>
      <c r="O12444" t="s">
        <v>11</v>
      </c>
      <c r="P12444">
        <v>5102</v>
      </c>
      <c r="Q12444">
        <v>100</v>
      </c>
      <c r="R12444">
        <v>0.48</v>
      </c>
      <c r="S12444">
        <v>48</v>
      </c>
      <c r="T12444">
        <v>36</v>
      </c>
      <c r="U12444">
        <v>25</v>
      </c>
      <c r="V12444" t="str">
        <f>VLOOKUP(L12444,'[2]tabela de preços'!$A:$D,4,0)</f>
        <v>RENOVA COADORES</v>
      </c>
      <c r="W12444" t="str">
        <f>VLOOKUP(L12444,'[2]tabela de preços'!$A:$F,6,0)</f>
        <v>COADORES</v>
      </c>
      <c r="X12444" t="str">
        <f>VLOOKUP(L12444,'[2]tabela de preços'!$A:$G,7,0)</f>
        <v>AUTOMOTIVO</v>
      </c>
    </row>
    <row r="12445" spans="1:24" x14ac:dyDescent="0.3">
      <c r="A12445" t="s">
        <v>1232</v>
      </c>
      <c r="C12445" t="s">
        <v>5548</v>
      </c>
      <c r="D12445" s="1">
        <v>46113</v>
      </c>
      <c r="E12445" t="s">
        <v>5549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1235</v>
      </c>
      <c r="K12445" t="s">
        <v>1236</v>
      </c>
      <c r="L12445">
        <v>85691</v>
      </c>
      <c r="M12445" t="s">
        <v>1231</v>
      </c>
      <c r="O12445" t="s">
        <v>11</v>
      </c>
      <c r="P12445">
        <v>5102</v>
      </c>
      <c r="Q12445">
        <v>12</v>
      </c>
      <c r="R12445">
        <v>14.81</v>
      </c>
      <c r="S12445">
        <v>177.72</v>
      </c>
      <c r="T12445">
        <v>134.88</v>
      </c>
      <c r="U12445">
        <v>24.11</v>
      </c>
      <c r="V12445" t="str">
        <f>VLOOKUP(L12445,'[2]tabela de preços'!$A:$D,4,0)</f>
        <v>UNIPEGA</v>
      </c>
      <c r="W12445" t="str">
        <f>VLOOKUP(L12445,'[2]tabela de preços'!$A:$F,6,0)</f>
        <v>COLA INST./ ADESIVOS COLANTES</v>
      </c>
      <c r="X12445" t="str">
        <f>VLOOKUP(L12445,'[2]tabela de preços'!$A:$G,7,0)</f>
        <v>AUTOMOTIVO</v>
      </c>
    </row>
    <row r="12446" spans="1:24" x14ac:dyDescent="0.3">
      <c r="A12446" t="s">
        <v>1232</v>
      </c>
      <c r="C12446" t="s">
        <v>5548</v>
      </c>
      <c r="D12446" s="1">
        <v>46113</v>
      </c>
      <c r="E12446" t="s">
        <v>5549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1235</v>
      </c>
      <c r="K12446" t="s">
        <v>1236</v>
      </c>
      <c r="L12446">
        <v>10236</v>
      </c>
      <c r="M12446" t="s">
        <v>133</v>
      </c>
      <c r="O12446" t="s">
        <v>11</v>
      </c>
      <c r="P12446">
        <v>5102</v>
      </c>
      <c r="Q12446">
        <v>204</v>
      </c>
      <c r="R12446">
        <v>2.79</v>
      </c>
      <c r="S12446">
        <v>569.16</v>
      </c>
      <c r="T12446">
        <v>473.28</v>
      </c>
      <c r="U12446">
        <v>16.850000000000001</v>
      </c>
      <c r="V12446" t="str">
        <f>VLOOKUP(L12446,'[2]tabela de preços'!$A:$D,4,0)</f>
        <v>NORTON</v>
      </c>
      <c r="W12446" t="str">
        <f>VLOOKUP(L12446,'[2]tabela de preços'!$A:$F,6,0)</f>
        <v xml:space="preserve">DISCOS / LIXAS / ABRASIVOS </v>
      </c>
      <c r="X12446" t="str">
        <f>VLOOKUP(L12446,'[2]tabela de preços'!$A:$G,7,0)</f>
        <v>AUTOMOTIVO</v>
      </c>
    </row>
    <row r="12447" spans="1:24" x14ac:dyDescent="0.3">
      <c r="A12447" t="s">
        <v>1232</v>
      </c>
      <c r="C12447" t="s">
        <v>5548</v>
      </c>
      <c r="D12447" s="1">
        <v>46113</v>
      </c>
      <c r="E12447" t="s">
        <v>5549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1235</v>
      </c>
      <c r="K12447" t="s">
        <v>1236</v>
      </c>
      <c r="L12447">
        <v>10230</v>
      </c>
      <c r="M12447" t="s">
        <v>193</v>
      </c>
      <c r="O12447" t="s">
        <v>11</v>
      </c>
      <c r="P12447">
        <v>5102</v>
      </c>
      <c r="Q12447">
        <v>102</v>
      </c>
      <c r="R12447">
        <v>2.79</v>
      </c>
      <c r="S12447">
        <v>284.58</v>
      </c>
      <c r="T12447">
        <v>236.64</v>
      </c>
      <c r="U12447">
        <v>16.850000000000001</v>
      </c>
      <c r="V12447" t="str">
        <f>VLOOKUP(L12447,'[2]tabela de preços'!$A:$D,4,0)</f>
        <v>NORTON</v>
      </c>
      <c r="W12447" t="str">
        <f>VLOOKUP(L12447,'[2]tabela de preços'!$A:$F,6,0)</f>
        <v xml:space="preserve">DISCOS / LIXAS / ABRASIVOS </v>
      </c>
      <c r="X12447" t="str">
        <f>VLOOKUP(L12447,'[2]tabela de preços'!$A:$G,7,0)</f>
        <v>AUTOMOTIVO</v>
      </c>
    </row>
    <row r="12448" spans="1:24" x14ac:dyDescent="0.3">
      <c r="A12448" t="s">
        <v>3193</v>
      </c>
      <c r="C12448" t="s">
        <v>5763</v>
      </c>
      <c r="D12448" s="1">
        <v>46120</v>
      </c>
      <c r="E12448" t="s">
        <v>5764</v>
      </c>
      <c r="F12448">
        <v>9</v>
      </c>
      <c r="G12448">
        <v>236</v>
      </c>
      <c r="H12448" t="str">
        <f>VLOOKUP(G12448,[1]OPERADORES!$A:$B,2,0)</f>
        <v>DANIEL</v>
      </c>
      <c r="I12448" t="s">
        <v>1489</v>
      </c>
      <c r="J12448" t="s">
        <v>1328</v>
      </c>
      <c r="K12448" t="s">
        <v>3196</v>
      </c>
      <c r="L12448">
        <v>84560</v>
      </c>
      <c r="M12448" t="s">
        <v>118</v>
      </c>
      <c r="O12448" t="s">
        <v>11</v>
      </c>
      <c r="P12448">
        <v>6102</v>
      </c>
      <c r="Q12448">
        <v>10</v>
      </c>
      <c r="R12448">
        <v>54.19</v>
      </c>
      <c r="S12448">
        <v>541.9</v>
      </c>
      <c r="T12448">
        <v>411.3</v>
      </c>
      <c r="U12448">
        <v>24.1</v>
      </c>
      <c r="V12448" t="str">
        <f>VLOOKUP(L12448,'[2]tabela de preços'!$A:$D,4,0)</f>
        <v>BRASILUX</v>
      </c>
      <c r="W12448" t="str">
        <f>VLOOKUP(L12448,'[2]tabela de preços'!$A:$F,6,0)</f>
        <v>THINNER DE LIMPEZA</v>
      </c>
      <c r="X12448" t="str">
        <f>VLOOKUP(L12448,'[2]tabela de preços'!$A:$G,7,0)</f>
        <v>THINNER</v>
      </c>
    </row>
    <row r="12449" spans="1:24" x14ac:dyDescent="0.3">
      <c r="A12449" t="s">
        <v>3790</v>
      </c>
      <c r="C12449" t="s">
        <v>5622</v>
      </c>
      <c r="D12449" s="1">
        <v>46114</v>
      </c>
      <c r="E12449" t="s">
        <v>5623</v>
      </c>
      <c r="F12449">
        <v>9</v>
      </c>
      <c r="G12449">
        <v>236</v>
      </c>
      <c r="H12449" t="str">
        <f>VLOOKUP(G12449,[1]OPERADORES!$A:$B,2,0)</f>
        <v>DANIEL</v>
      </c>
      <c r="I12449" t="s">
        <v>21</v>
      </c>
      <c r="J12449" t="s">
        <v>357</v>
      </c>
      <c r="K12449" t="s">
        <v>3793</v>
      </c>
      <c r="L12449">
        <v>86822</v>
      </c>
      <c r="M12449" t="s">
        <v>5624</v>
      </c>
      <c r="O12449" t="s">
        <v>11</v>
      </c>
      <c r="P12449">
        <v>5102</v>
      </c>
      <c r="Q12449">
        <v>1</v>
      </c>
      <c r="R12449">
        <v>393.69</v>
      </c>
      <c r="S12449">
        <v>393.69</v>
      </c>
      <c r="T12449">
        <v>298.81</v>
      </c>
      <c r="U12449">
        <v>24.1</v>
      </c>
      <c r="V12449" t="str">
        <f>VLOOKUP(L12449,'[2]tabela de preços'!$A:$D,4,0)</f>
        <v>CORAL</v>
      </c>
      <c r="W12449" t="str">
        <f>VLOOKUP(L12449,'[2]tabela de preços'!$A:$F,6,0)</f>
        <v>TINTA PAREDE</v>
      </c>
      <c r="X12449" t="str">
        <f>VLOOKUP(L12449,'[2]tabela de preços'!$A:$G,7,0)</f>
        <v>IMOBILIÁRIO</v>
      </c>
    </row>
    <row r="12450" spans="1:24" x14ac:dyDescent="0.3">
      <c r="A12450" t="s">
        <v>3790</v>
      </c>
      <c r="C12450" t="s">
        <v>5622</v>
      </c>
      <c r="D12450" s="1">
        <v>46114</v>
      </c>
      <c r="E12450" t="s">
        <v>5623</v>
      </c>
      <c r="F12450">
        <v>9</v>
      </c>
      <c r="G12450">
        <v>236</v>
      </c>
      <c r="H12450" t="str">
        <f>VLOOKUP(G12450,[1]OPERADORES!$A:$B,2,0)</f>
        <v>DANIEL</v>
      </c>
      <c r="I12450" t="s">
        <v>21</v>
      </c>
      <c r="J12450" t="s">
        <v>357</v>
      </c>
      <c r="K12450" t="s">
        <v>3793</v>
      </c>
      <c r="L12450">
        <v>85889</v>
      </c>
      <c r="M12450" t="s">
        <v>5625</v>
      </c>
      <c r="O12450" t="s">
        <v>11</v>
      </c>
      <c r="P12450">
        <v>5102</v>
      </c>
      <c r="Q12450">
        <v>1</v>
      </c>
      <c r="R12450">
        <v>271.08</v>
      </c>
      <c r="S12450">
        <v>271.08</v>
      </c>
      <c r="T12450">
        <v>218.61</v>
      </c>
      <c r="U12450">
        <v>19.36</v>
      </c>
      <c r="V12450" t="str">
        <f>VLOOKUP(L12450,'[2]tabela de preços'!$A:$D,4,0)</f>
        <v>CORAL</v>
      </c>
      <c r="W12450" t="str">
        <f>VLOOKUP(L12450,'[2]tabela de preços'!$A:$F,6,0)</f>
        <v>SELADOR ACRÍLICO</v>
      </c>
      <c r="X12450" t="str">
        <f>VLOOKUP(L12450,'[2]tabela de preços'!$A:$G,7,0)</f>
        <v>IMOBILIÁRIO</v>
      </c>
    </row>
    <row r="12451" spans="1:24" x14ac:dyDescent="0.3">
      <c r="A12451" t="s">
        <v>3790</v>
      </c>
      <c r="C12451" t="s">
        <v>5622</v>
      </c>
      <c r="D12451" s="1">
        <v>46114</v>
      </c>
      <c r="E12451" t="s">
        <v>5623</v>
      </c>
      <c r="F12451">
        <v>9</v>
      </c>
      <c r="G12451">
        <v>236</v>
      </c>
      <c r="H12451" t="str">
        <f>VLOOKUP(G12451,[1]OPERADORES!$A:$B,2,0)</f>
        <v>DANIEL</v>
      </c>
      <c r="I12451" t="s">
        <v>21</v>
      </c>
      <c r="J12451" t="s">
        <v>357</v>
      </c>
      <c r="K12451" t="s">
        <v>3793</v>
      </c>
      <c r="L12451">
        <v>86541</v>
      </c>
      <c r="M12451" t="s">
        <v>2763</v>
      </c>
      <c r="O12451" t="s">
        <v>11</v>
      </c>
      <c r="P12451">
        <v>5102</v>
      </c>
      <c r="Q12451">
        <v>1</v>
      </c>
      <c r="R12451">
        <v>200.51</v>
      </c>
      <c r="S12451">
        <v>200.51</v>
      </c>
      <c r="T12451">
        <v>172.48</v>
      </c>
      <c r="U12451">
        <v>13.98</v>
      </c>
      <c r="V12451" t="str">
        <f>VLOOKUP(L12451,'[2]tabela de preços'!$A:$D,4,0)</f>
        <v>CORAL</v>
      </c>
      <c r="W12451" t="str">
        <f>VLOOKUP(L12451,'[2]tabela de preços'!$A:$F,6,0)</f>
        <v>MASSA CORRIDA / ACRÍLICA</v>
      </c>
      <c r="X12451" t="str">
        <f>VLOOKUP(L12451,'[2]tabela de preços'!$A:$G,7,0)</f>
        <v>IMOBILIÁRIO</v>
      </c>
    </row>
    <row r="12452" spans="1:24" x14ac:dyDescent="0.3">
      <c r="A12452" t="s">
        <v>3790</v>
      </c>
      <c r="C12452" t="s">
        <v>5622</v>
      </c>
      <c r="D12452" s="1">
        <v>46114</v>
      </c>
      <c r="E12452" t="s">
        <v>5623</v>
      </c>
      <c r="F12452">
        <v>9</v>
      </c>
      <c r="G12452">
        <v>236</v>
      </c>
      <c r="H12452" t="str">
        <f>VLOOKUP(G12452,[1]OPERADORES!$A:$B,2,0)</f>
        <v>DANIEL</v>
      </c>
      <c r="I12452" t="s">
        <v>21</v>
      </c>
      <c r="J12452" t="s">
        <v>357</v>
      </c>
      <c r="K12452" t="s">
        <v>3793</v>
      </c>
      <c r="L12452">
        <v>86542</v>
      </c>
      <c r="M12452" t="s">
        <v>352</v>
      </c>
      <c r="O12452" t="s">
        <v>11</v>
      </c>
      <c r="P12452">
        <v>5102</v>
      </c>
      <c r="Q12452">
        <v>3</v>
      </c>
      <c r="R12452">
        <v>82.64</v>
      </c>
      <c r="S12452">
        <v>247.92</v>
      </c>
      <c r="T12452">
        <v>213.24</v>
      </c>
      <c r="U12452">
        <v>13.99</v>
      </c>
      <c r="V12452" t="str">
        <f>VLOOKUP(L12452,'[2]tabela de preços'!$A:$D,4,0)</f>
        <v>CORAL</v>
      </c>
      <c r="W12452" t="str">
        <f>VLOOKUP(L12452,'[2]tabela de preços'!$A:$F,6,0)</f>
        <v>MASSA CORRIDA / ACRÍLICA</v>
      </c>
      <c r="X12452" t="str">
        <f>VLOOKUP(L12452,'[2]tabela de preços'!$A:$G,7,0)</f>
        <v>IMOBILIÁRIO</v>
      </c>
    </row>
    <row r="12453" spans="1:24" x14ac:dyDescent="0.3">
      <c r="A12453" t="s">
        <v>3790</v>
      </c>
      <c r="C12453" t="s">
        <v>5622</v>
      </c>
      <c r="D12453" s="1">
        <v>46114</v>
      </c>
      <c r="E12453" t="s">
        <v>5623</v>
      </c>
      <c r="F12453">
        <v>9</v>
      </c>
      <c r="G12453">
        <v>236</v>
      </c>
      <c r="H12453" t="str">
        <f>VLOOKUP(G12453,[1]OPERADORES!$A:$B,2,0)</f>
        <v>DANIEL</v>
      </c>
      <c r="I12453" t="s">
        <v>21</v>
      </c>
      <c r="J12453" t="s">
        <v>357</v>
      </c>
      <c r="K12453" t="s">
        <v>3793</v>
      </c>
      <c r="L12453">
        <v>24240</v>
      </c>
      <c r="M12453" t="s">
        <v>240</v>
      </c>
      <c r="O12453" t="s">
        <v>11</v>
      </c>
      <c r="P12453">
        <v>5102</v>
      </c>
      <c r="Q12453">
        <v>10</v>
      </c>
      <c r="R12453">
        <v>4.32</v>
      </c>
      <c r="S12453">
        <v>43.2</v>
      </c>
      <c r="T12453">
        <v>32.799999999999997</v>
      </c>
      <c r="U12453">
        <v>24.07</v>
      </c>
      <c r="V12453" t="str">
        <f>VLOOKUP(L12453,'[2]tabela de preços'!$A:$D,4,0)</f>
        <v>ADERE</v>
      </c>
      <c r="W12453" t="str">
        <f>VLOOKUP(L12453,'[2]tabela de preços'!$A:$F,6,0)</f>
        <v>FITA AUTOMOTIVA</v>
      </c>
      <c r="X12453" t="str">
        <f>VLOOKUP(L12453,'[2]tabela de preços'!$A:$G,7,0)</f>
        <v>AUTOMOTIVO</v>
      </c>
    </row>
    <row r="12454" spans="1:24" x14ac:dyDescent="0.3">
      <c r="A12454" t="s">
        <v>3790</v>
      </c>
      <c r="C12454" t="s">
        <v>5622</v>
      </c>
      <c r="D12454" s="1">
        <v>46114</v>
      </c>
      <c r="E12454" t="s">
        <v>5623</v>
      </c>
      <c r="F12454">
        <v>9</v>
      </c>
      <c r="G12454">
        <v>236</v>
      </c>
      <c r="H12454" t="str">
        <f>VLOOKUP(G12454,[1]OPERADORES!$A:$B,2,0)</f>
        <v>DANIEL</v>
      </c>
      <c r="I12454" t="s">
        <v>21</v>
      </c>
      <c r="J12454" t="s">
        <v>357</v>
      </c>
      <c r="K12454" t="s">
        <v>3793</v>
      </c>
      <c r="L12454">
        <v>24241</v>
      </c>
      <c r="M12454" t="s">
        <v>233</v>
      </c>
      <c r="O12454" t="s">
        <v>11</v>
      </c>
      <c r="P12454">
        <v>5102</v>
      </c>
      <c r="Q12454">
        <v>10</v>
      </c>
      <c r="R12454">
        <v>12.2</v>
      </c>
      <c r="S12454">
        <v>122</v>
      </c>
      <c r="T12454">
        <v>92.6</v>
      </c>
      <c r="U12454">
        <v>24.1</v>
      </c>
      <c r="V12454" t="str">
        <f>VLOOKUP(L12454,'[2]tabela de preços'!$A:$D,4,0)</f>
        <v>ADERE</v>
      </c>
      <c r="W12454" t="str">
        <f>VLOOKUP(L12454,'[2]tabela de preços'!$A:$F,6,0)</f>
        <v>FITA AUTOMOTIVA</v>
      </c>
      <c r="X12454" t="str">
        <f>VLOOKUP(L12454,'[2]tabela de preços'!$A:$G,7,0)</f>
        <v>AUTOMOTIVO</v>
      </c>
    </row>
    <row r="12455" spans="1:24" x14ac:dyDescent="0.3">
      <c r="A12455" t="s">
        <v>3790</v>
      </c>
      <c r="C12455" t="s">
        <v>5622</v>
      </c>
      <c r="D12455" s="1">
        <v>46114</v>
      </c>
      <c r="E12455" t="s">
        <v>5623</v>
      </c>
      <c r="F12455">
        <v>9</v>
      </c>
      <c r="G12455">
        <v>236</v>
      </c>
      <c r="H12455" t="str">
        <f>VLOOKUP(G12455,[1]OPERADORES!$A:$B,2,0)</f>
        <v>DANIEL</v>
      </c>
      <c r="I12455" t="s">
        <v>21</v>
      </c>
      <c r="J12455" t="s">
        <v>357</v>
      </c>
      <c r="K12455" t="s">
        <v>3793</v>
      </c>
      <c r="L12455">
        <v>85139</v>
      </c>
      <c r="M12455" t="s">
        <v>45</v>
      </c>
      <c r="O12455" t="s">
        <v>46</v>
      </c>
      <c r="P12455">
        <v>5102</v>
      </c>
      <c r="Q12455">
        <v>1</v>
      </c>
      <c r="R12455">
        <v>102.7</v>
      </c>
      <c r="S12455">
        <v>102.7</v>
      </c>
      <c r="T12455">
        <v>78.38</v>
      </c>
      <c r="U12455">
        <v>23.68</v>
      </c>
      <c r="V12455" t="str">
        <f>VLOOKUP(L12455,'[2]tabela de preços'!$A:$D,4,0)</f>
        <v>MULTILONA</v>
      </c>
      <c r="W12455" t="str">
        <f>VLOOKUP(L12455,'[2]tabela de preços'!$A:$F,6,0)</f>
        <v>LONAS</v>
      </c>
      <c r="X12455" t="str">
        <f>VLOOKUP(L12455,'[2]tabela de preços'!$A:$G,7,0)</f>
        <v>IMOBILIÁRIO</v>
      </c>
    </row>
    <row r="12456" spans="1:24" x14ac:dyDescent="0.3">
      <c r="A12456" t="s">
        <v>3790</v>
      </c>
      <c r="C12456" t="s">
        <v>5622</v>
      </c>
      <c r="D12456" s="1">
        <v>46114</v>
      </c>
      <c r="E12456" t="s">
        <v>5623</v>
      </c>
      <c r="F12456">
        <v>9</v>
      </c>
      <c r="G12456">
        <v>236</v>
      </c>
      <c r="H12456" t="str">
        <f>VLOOKUP(G12456,[1]OPERADORES!$A:$B,2,0)</f>
        <v>DANIEL</v>
      </c>
      <c r="I12456" t="s">
        <v>21</v>
      </c>
      <c r="J12456" t="s">
        <v>357</v>
      </c>
      <c r="K12456" t="s">
        <v>3793</v>
      </c>
      <c r="L12456">
        <v>85698</v>
      </c>
      <c r="M12456" t="s">
        <v>1946</v>
      </c>
      <c r="O12456" t="s">
        <v>11</v>
      </c>
      <c r="P12456">
        <v>5102</v>
      </c>
      <c r="Q12456">
        <v>1</v>
      </c>
      <c r="R12456">
        <v>129.9</v>
      </c>
      <c r="S12456">
        <v>129.9</v>
      </c>
      <c r="T12456">
        <v>103.86</v>
      </c>
      <c r="U12456">
        <v>20.05</v>
      </c>
      <c r="V12456" t="str">
        <f>VLOOKUP(L12456,'[2]tabela de preços'!$A:$D,4,0)</f>
        <v>SIMAPPEL</v>
      </c>
      <c r="W12456" t="str">
        <f>VLOOKUP(L12456,'[2]tabela de preços'!$A:$F,6,0)</f>
        <v>PAPELAO ONDULADO</v>
      </c>
      <c r="X12456" t="str">
        <f>VLOOKUP(L12456,'[2]tabela de preços'!$A:$G,7,0)</f>
        <v>IMOBILIÁRIO</v>
      </c>
    </row>
    <row r="12457" spans="1:24" x14ac:dyDescent="0.3">
      <c r="A12457" t="s">
        <v>3790</v>
      </c>
      <c r="C12457" t="s">
        <v>6017</v>
      </c>
      <c r="D12457" s="1">
        <v>46125</v>
      </c>
      <c r="E12457" t="s">
        <v>6018</v>
      </c>
      <c r="F12457">
        <v>9</v>
      </c>
      <c r="G12457">
        <v>236</v>
      </c>
      <c r="H12457" t="str">
        <f>VLOOKUP(G12457,[1]OPERADORES!$A:$B,2,0)</f>
        <v>DANIEL</v>
      </c>
      <c r="I12457" t="s">
        <v>21</v>
      </c>
      <c r="J12457" t="s">
        <v>357</v>
      </c>
      <c r="K12457" t="s">
        <v>3793</v>
      </c>
      <c r="L12457">
        <v>86212</v>
      </c>
      <c r="M12457" t="s">
        <v>6019</v>
      </c>
      <c r="O12457" t="s">
        <v>11</v>
      </c>
      <c r="P12457">
        <v>5102</v>
      </c>
      <c r="Q12457">
        <v>1</v>
      </c>
      <c r="R12457">
        <v>153.74</v>
      </c>
      <c r="S12457">
        <v>153.74</v>
      </c>
      <c r="T12457">
        <v>82.55</v>
      </c>
      <c r="U12457">
        <v>46.31</v>
      </c>
      <c r="V12457" t="str">
        <f>VLOOKUP(L12457,'[2]tabela de preços'!$A:$D,4,0)</f>
        <v>CORAL</v>
      </c>
      <c r="W12457" t="str">
        <f>VLOOKUP(L12457,'[2]tabela de preços'!$A:$F,6,0)</f>
        <v>BASES IMOBILIÁRIAS</v>
      </c>
      <c r="X12457" t="str">
        <f>VLOOKUP(L12457,'[2]tabela de preços'!$A:$G,7,0)</f>
        <v>IMOBILIÁRIO</v>
      </c>
    </row>
    <row r="12458" spans="1:24" x14ac:dyDescent="0.3">
      <c r="A12458" t="s">
        <v>3790</v>
      </c>
      <c r="C12458" t="s">
        <v>6017</v>
      </c>
      <c r="D12458" s="1">
        <v>46125</v>
      </c>
      <c r="E12458" t="s">
        <v>6018</v>
      </c>
      <c r="F12458">
        <v>9</v>
      </c>
      <c r="G12458">
        <v>236</v>
      </c>
      <c r="H12458" t="str">
        <f>VLOOKUP(G12458,[1]OPERADORES!$A:$B,2,0)</f>
        <v>DANIEL</v>
      </c>
      <c r="I12458" t="s">
        <v>21</v>
      </c>
      <c r="J12458" t="s">
        <v>357</v>
      </c>
      <c r="K12458" t="s">
        <v>3793</v>
      </c>
      <c r="L12458">
        <v>86212</v>
      </c>
      <c r="M12458" t="s">
        <v>6020</v>
      </c>
      <c r="O12458" t="s">
        <v>11</v>
      </c>
      <c r="P12458">
        <v>5102</v>
      </c>
      <c r="Q12458">
        <v>2</v>
      </c>
      <c r="R12458">
        <v>160.63</v>
      </c>
      <c r="S12458">
        <v>321.26</v>
      </c>
      <c r="T12458">
        <v>171.81</v>
      </c>
      <c r="U12458">
        <v>46.52</v>
      </c>
      <c r="V12458" t="str">
        <f>VLOOKUP(L12458,'[2]tabela de preços'!$A:$D,4,0)</f>
        <v>CORAL</v>
      </c>
      <c r="W12458" t="str">
        <f>VLOOKUP(L12458,'[2]tabela de preços'!$A:$F,6,0)</f>
        <v>BASES IMOBILIÁRIAS</v>
      </c>
      <c r="X12458" t="str">
        <f>VLOOKUP(L12458,'[2]tabela de preços'!$A:$G,7,0)</f>
        <v>IMOBILIÁRIO</v>
      </c>
    </row>
    <row r="12459" spans="1:24" x14ac:dyDescent="0.3">
      <c r="A12459" t="s">
        <v>1267</v>
      </c>
      <c r="C12459" t="s">
        <v>5550</v>
      </c>
      <c r="D12459" s="1">
        <v>46113</v>
      </c>
      <c r="E12459" t="s">
        <v>5551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372</v>
      </c>
      <c r="K12459" t="s">
        <v>1270</v>
      </c>
      <c r="L12459">
        <v>23076</v>
      </c>
      <c r="M12459" t="s">
        <v>97</v>
      </c>
      <c r="O12459" t="s">
        <v>11</v>
      </c>
      <c r="P12459">
        <v>5403</v>
      </c>
      <c r="Q12459">
        <v>6</v>
      </c>
      <c r="R12459">
        <v>36.26</v>
      </c>
      <c r="S12459">
        <v>217.56</v>
      </c>
      <c r="T12459">
        <v>159.18</v>
      </c>
      <c r="U12459">
        <v>26.83</v>
      </c>
      <c r="V12459" t="str">
        <f>VLOOKUP(L12459,'[2]tabela de preços'!$A:$D,4,0)</f>
        <v>WANDA</v>
      </c>
      <c r="W12459" t="str">
        <f>VLOOKUP(L12459,'[2]tabela de preços'!$A:$F,6,0)</f>
        <v>PRIMER AUTOMOTIVO</v>
      </c>
      <c r="X12459" t="str">
        <f>VLOOKUP(L12459,'[2]tabela de preços'!$A:$G,7,0)</f>
        <v>AUTOMOTIVO</v>
      </c>
    </row>
    <row r="12460" spans="1:24" x14ac:dyDescent="0.3">
      <c r="A12460" t="s">
        <v>1267</v>
      </c>
      <c r="C12460" t="s">
        <v>5550</v>
      </c>
      <c r="D12460" s="1">
        <v>46113</v>
      </c>
      <c r="E12460" t="s">
        <v>5551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372</v>
      </c>
      <c r="K12460" t="s">
        <v>1270</v>
      </c>
      <c r="L12460">
        <v>23690</v>
      </c>
      <c r="M12460" t="s">
        <v>98</v>
      </c>
      <c r="O12460" t="s">
        <v>11</v>
      </c>
      <c r="P12460">
        <v>5403</v>
      </c>
      <c r="Q12460">
        <v>6</v>
      </c>
      <c r="R12460">
        <v>42.68</v>
      </c>
      <c r="S12460">
        <v>256.08</v>
      </c>
      <c r="T12460">
        <v>189.66</v>
      </c>
      <c r="U12460">
        <v>25.94</v>
      </c>
      <c r="V12460" t="str">
        <f>VLOOKUP(L12460,'[2]tabela de preços'!$A:$D,4,0)</f>
        <v>WANDA</v>
      </c>
      <c r="W12460" t="str">
        <f>VLOOKUP(L12460,'[2]tabela de preços'!$A:$F,6,0)</f>
        <v>VERNIZ AUTOMOTIVO</v>
      </c>
      <c r="X12460" t="str">
        <f>VLOOKUP(L12460,'[2]tabela de preços'!$A:$G,7,0)</f>
        <v>AUTOMOTIVO</v>
      </c>
    </row>
    <row r="12461" spans="1:24" x14ac:dyDescent="0.3">
      <c r="A12461" t="s">
        <v>1267</v>
      </c>
      <c r="C12461" t="s">
        <v>5550</v>
      </c>
      <c r="D12461" s="1">
        <v>46113</v>
      </c>
      <c r="E12461" t="s">
        <v>5551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372</v>
      </c>
      <c r="K12461" t="s">
        <v>1270</v>
      </c>
      <c r="L12461">
        <v>84460</v>
      </c>
      <c r="M12461" t="s">
        <v>322</v>
      </c>
      <c r="O12461" t="s">
        <v>11</v>
      </c>
      <c r="P12461">
        <v>5102</v>
      </c>
      <c r="Q12461">
        <v>1</v>
      </c>
      <c r="R12461">
        <v>33</v>
      </c>
      <c r="S12461">
        <v>33</v>
      </c>
      <c r="T12461">
        <v>24.75</v>
      </c>
      <c r="U12461">
        <v>25</v>
      </c>
      <c r="V12461" t="str">
        <f>VLOOKUP(L12461,'[2]tabela de preços'!$A:$D,4,0)</f>
        <v>BRASILUX</v>
      </c>
      <c r="W12461" t="str">
        <f>VLOOKUP(L12461,'[2]tabela de preços'!$A:$F,6,0)</f>
        <v>VEDADORES / SELANTES</v>
      </c>
      <c r="X12461" t="str">
        <f>VLOOKUP(L12461,'[2]tabela de preços'!$A:$G,7,0)</f>
        <v>AUTOMOTIVO</v>
      </c>
    </row>
    <row r="12462" spans="1:24" x14ac:dyDescent="0.3">
      <c r="A12462" t="s">
        <v>1275</v>
      </c>
      <c r="C12462" t="s">
        <v>5552</v>
      </c>
      <c r="D12462" s="1">
        <v>46113</v>
      </c>
      <c r="E12462" t="s">
        <v>5553</v>
      </c>
      <c r="F12462">
        <v>9</v>
      </c>
      <c r="G12462">
        <v>197</v>
      </c>
      <c r="H12462" t="str">
        <f>VLOOKUP(G12462,[1]OPERADORES!$A:$B,2,0)</f>
        <v xml:space="preserve">POLIANA LORRANE DE AMORIM </v>
      </c>
      <c r="I12462" t="s">
        <v>21</v>
      </c>
      <c r="J12462" t="s">
        <v>1278</v>
      </c>
      <c r="K12462" t="s">
        <v>1279</v>
      </c>
      <c r="L12462">
        <v>84328</v>
      </c>
      <c r="M12462" t="s">
        <v>496</v>
      </c>
      <c r="O12462" t="s">
        <v>11</v>
      </c>
      <c r="P12462">
        <v>5403</v>
      </c>
      <c r="Q12462">
        <v>4</v>
      </c>
      <c r="R12462">
        <v>59.9</v>
      </c>
      <c r="S12462">
        <v>239.6</v>
      </c>
      <c r="T12462">
        <v>212.28</v>
      </c>
      <c r="U12462">
        <v>11.4</v>
      </c>
      <c r="V12462" t="str">
        <f>VLOOKUP(L12462,'[2]tabela de preços'!$A:$D,4,0)</f>
        <v>BRASILUX</v>
      </c>
      <c r="W12462" t="str">
        <f>VLOOKUP(L12462,'[2]tabela de preços'!$A:$F,6,0)</f>
        <v>ESMALTES</v>
      </c>
      <c r="X12462" t="str">
        <f>VLOOKUP(L12462,'[2]tabela de preços'!$A:$G,7,0)</f>
        <v>INDUSTRIAL</v>
      </c>
    </row>
    <row r="12463" spans="1:24" x14ac:dyDescent="0.3">
      <c r="A12463" t="s">
        <v>1275</v>
      </c>
      <c r="C12463" t="s">
        <v>5552</v>
      </c>
      <c r="D12463" s="1">
        <v>46113</v>
      </c>
      <c r="E12463" t="s">
        <v>5553</v>
      </c>
      <c r="F12463">
        <v>9</v>
      </c>
      <c r="G12463">
        <v>197</v>
      </c>
      <c r="H12463" t="str">
        <f>VLOOKUP(G12463,[1]OPERADORES!$A:$B,2,0)</f>
        <v xml:space="preserve">POLIANA LORRANE DE AMORIM </v>
      </c>
      <c r="I12463" t="s">
        <v>21</v>
      </c>
      <c r="J12463" t="s">
        <v>1278</v>
      </c>
      <c r="K12463" t="s">
        <v>1279</v>
      </c>
      <c r="L12463">
        <v>84329</v>
      </c>
      <c r="M12463" t="s">
        <v>285</v>
      </c>
      <c r="O12463" t="s">
        <v>11</v>
      </c>
      <c r="P12463">
        <v>5403</v>
      </c>
      <c r="Q12463">
        <v>4</v>
      </c>
      <c r="R12463">
        <v>59.9</v>
      </c>
      <c r="S12463">
        <v>239.6</v>
      </c>
      <c r="T12463">
        <v>212.28</v>
      </c>
      <c r="U12463">
        <v>11.4</v>
      </c>
      <c r="V12463" t="str">
        <f>VLOOKUP(L12463,'[2]tabela de preços'!$A:$D,4,0)</f>
        <v>BRASILUX</v>
      </c>
      <c r="W12463" t="str">
        <f>VLOOKUP(L12463,'[2]tabela de preços'!$A:$F,6,0)</f>
        <v>ESMALTES</v>
      </c>
      <c r="X12463" t="str">
        <f>VLOOKUP(L12463,'[2]tabela de preços'!$A:$G,7,0)</f>
        <v>INDUSTRIAL</v>
      </c>
    </row>
    <row r="12464" spans="1:24" x14ac:dyDescent="0.3">
      <c r="A12464" t="s">
        <v>1275</v>
      </c>
      <c r="C12464" t="s">
        <v>5552</v>
      </c>
      <c r="D12464" s="1">
        <v>46113</v>
      </c>
      <c r="E12464" t="s">
        <v>5553</v>
      </c>
      <c r="F12464">
        <v>9</v>
      </c>
      <c r="G12464">
        <v>197</v>
      </c>
      <c r="H12464" t="str">
        <f>VLOOKUP(G12464,[1]OPERADORES!$A:$B,2,0)</f>
        <v xml:space="preserve">POLIANA LORRANE DE AMORIM </v>
      </c>
      <c r="I12464" t="s">
        <v>21</v>
      </c>
      <c r="J12464" t="s">
        <v>1278</v>
      </c>
      <c r="K12464" t="s">
        <v>1279</v>
      </c>
      <c r="L12464">
        <v>84331</v>
      </c>
      <c r="M12464" t="s">
        <v>497</v>
      </c>
      <c r="O12464" t="s">
        <v>11</v>
      </c>
      <c r="P12464">
        <v>5403</v>
      </c>
      <c r="Q12464">
        <v>12</v>
      </c>
      <c r="R12464">
        <v>59.9</v>
      </c>
      <c r="S12464">
        <v>718.8</v>
      </c>
      <c r="T12464">
        <v>636.72</v>
      </c>
      <c r="U12464">
        <v>11.42</v>
      </c>
      <c r="V12464" t="str">
        <f>VLOOKUP(L12464,'[2]tabela de preços'!$A:$D,4,0)</f>
        <v>BRASILUX</v>
      </c>
      <c r="W12464" t="str">
        <f>VLOOKUP(L12464,'[2]tabela de preços'!$A:$F,6,0)</f>
        <v>ESMALTES</v>
      </c>
      <c r="X12464" t="str">
        <f>VLOOKUP(L12464,'[2]tabela de preços'!$A:$G,7,0)</f>
        <v>INDUSTRIAL</v>
      </c>
    </row>
    <row r="12465" spans="1:24" x14ac:dyDescent="0.3">
      <c r="A12465" t="s">
        <v>1275</v>
      </c>
      <c r="C12465" t="s">
        <v>5552</v>
      </c>
      <c r="D12465" s="1">
        <v>46113</v>
      </c>
      <c r="E12465" t="s">
        <v>5553</v>
      </c>
      <c r="F12465">
        <v>9</v>
      </c>
      <c r="G12465">
        <v>197</v>
      </c>
      <c r="H12465" t="str">
        <f>VLOOKUP(G12465,[1]OPERADORES!$A:$B,2,0)</f>
        <v xml:space="preserve">POLIANA LORRANE DE AMORIM </v>
      </c>
      <c r="I12465" t="s">
        <v>21</v>
      </c>
      <c r="J12465" t="s">
        <v>1278</v>
      </c>
      <c r="K12465" t="s">
        <v>1279</v>
      </c>
      <c r="L12465">
        <v>84776</v>
      </c>
      <c r="M12465" t="s">
        <v>5554</v>
      </c>
      <c r="O12465" t="s">
        <v>11</v>
      </c>
      <c r="P12465">
        <v>5403</v>
      </c>
      <c r="Q12465">
        <v>8</v>
      </c>
      <c r="R12465">
        <v>59.9</v>
      </c>
      <c r="S12465">
        <v>479.2</v>
      </c>
      <c r="T12465">
        <v>370.56</v>
      </c>
      <c r="U12465">
        <v>22.67</v>
      </c>
      <c r="V12465" t="str">
        <f>VLOOKUP(L12465,'[2]tabela de preços'!$A:$D,4,0)</f>
        <v>BRASILUX</v>
      </c>
      <c r="W12465" t="str">
        <f>VLOOKUP(L12465,'[2]tabela de preços'!$A:$F,6,0)</f>
        <v>ESMALTES</v>
      </c>
      <c r="X12465" t="str">
        <f>VLOOKUP(L12465,'[2]tabela de preços'!$A:$G,7,0)</f>
        <v>INDUSTRIAL</v>
      </c>
    </row>
    <row r="12466" spans="1:24" x14ac:dyDescent="0.3">
      <c r="A12466" t="s">
        <v>1275</v>
      </c>
      <c r="C12466" t="s">
        <v>5552</v>
      </c>
      <c r="D12466" s="1">
        <v>46113</v>
      </c>
      <c r="E12466" t="s">
        <v>5553</v>
      </c>
      <c r="F12466">
        <v>9</v>
      </c>
      <c r="G12466">
        <v>197</v>
      </c>
      <c r="H12466" t="str">
        <f>VLOOKUP(G12466,[1]OPERADORES!$A:$B,2,0)</f>
        <v xml:space="preserve">POLIANA LORRANE DE AMORIM </v>
      </c>
      <c r="I12466" t="s">
        <v>21</v>
      </c>
      <c r="J12466" t="s">
        <v>1278</v>
      </c>
      <c r="K12466" t="s">
        <v>1279</v>
      </c>
      <c r="L12466">
        <v>84333</v>
      </c>
      <c r="M12466" t="s">
        <v>1025</v>
      </c>
      <c r="O12466" t="s">
        <v>11</v>
      </c>
      <c r="P12466">
        <v>5403</v>
      </c>
      <c r="Q12466">
        <v>4</v>
      </c>
      <c r="R12466">
        <v>59.9</v>
      </c>
      <c r="S12466">
        <v>239.6</v>
      </c>
      <c r="T12466">
        <v>188.16</v>
      </c>
      <c r="U12466">
        <v>21.47</v>
      </c>
      <c r="V12466" t="str">
        <f>VLOOKUP(L12466,'[2]tabela de preços'!$A:$D,4,0)</f>
        <v>BRASILUX</v>
      </c>
      <c r="W12466" t="str">
        <f>VLOOKUP(L12466,'[2]tabela de preços'!$A:$F,6,0)</f>
        <v>ESMALTES</v>
      </c>
      <c r="X12466" t="str">
        <f>VLOOKUP(L12466,'[2]tabela de preços'!$A:$G,7,0)</f>
        <v>INDUSTRIAL</v>
      </c>
    </row>
    <row r="12467" spans="1:24" x14ac:dyDescent="0.3">
      <c r="A12467" t="s">
        <v>1275</v>
      </c>
      <c r="C12467" t="s">
        <v>5552</v>
      </c>
      <c r="D12467" s="1">
        <v>46113</v>
      </c>
      <c r="E12467" t="s">
        <v>5553</v>
      </c>
      <c r="F12467">
        <v>9</v>
      </c>
      <c r="G12467">
        <v>197</v>
      </c>
      <c r="H12467" t="str">
        <f>VLOOKUP(G12467,[1]OPERADORES!$A:$B,2,0)</f>
        <v xml:space="preserve">POLIANA LORRANE DE AMORIM </v>
      </c>
      <c r="I12467" t="s">
        <v>21</v>
      </c>
      <c r="J12467" t="s">
        <v>1278</v>
      </c>
      <c r="K12467" t="s">
        <v>1279</v>
      </c>
      <c r="L12467">
        <v>84334</v>
      </c>
      <c r="M12467" t="s">
        <v>895</v>
      </c>
      <c r="O12467" t="s">
        <v>11</v>
      </c>
      <c r="P12467">
        <v>5403</v>
      </c>
      <c r="Q12467">
        <v>4</v>
      </c>
      <c r="R12467">
        <v>59.9</v>
      </c>
      <c r="S12467">
        <v>239.6</v>
      </c>
      <c r="T12467">
        <v>212.28</v>
      </c>
      <c r="U12467">
        <v>11.4</v>
      </c>
      <c r="V12467" t="str">
        <f>VLOOKUP(L12467,'[2]tabela de preços'!$A:$D,4,0)</f>
        <v>BRASILUX</v>
      </c>
      <c r="W12467" t="str">
        <f>VLOOKUP(L12467,'[2]tabela de preços'!$A:$F,6,0)</f>
        <v>ESMALTES</v>
      </c>
      <c r="X12467" t="str">
        <f>VLOOKUP(L12467,'[2]tabela de preços'!$A:$G,7,0)</f>
        <v>INDUSTRIAL</v>
      </c>
    </row>
    <row r="12468" spans="1:24" x14ac:dyDescent="0.3">
      <c r="A12468" t="s">
        <v>1275</v>
      </c>
      <c r="C12468" t="s">
        <v>5552</v>
      </c>
      <c r="D12468" s="1">
        <v>46113</v>
      </c>
      <c r="E12468" t="s">
        <v>5553</v>
      </c>
      <c r="F12468">
        <v>9</v>
      </c>
      <c r="G12468">
        <v>197</v>
      </c>
      <c r="H12468" t="str">
        <f>VLOOKUP(G12468,[1]OPERADORES!$A:$B,2,0)</f>
        <v xml:space="preserve">POLIANA LORRANE DE AMORIM </v>
      </c>
      <c r="I12468" t="s">
        <v>21</v>
      </c>
      <c r="J12468" t="s">
        <v>1278</v>
      </c>
      <c r="K12468" t="s">
        <v>1279</v>
      </c>
      <c r="L12468">
        <v>84342</v>
      </c>
      <c r="M12468" t="s">
        <v>498</v>
      </c>
      <c r="O12468" t="s">
        <v>11</v>
      </c>
      <c r="P12468">
        <v>5403</v>
      </c>
      <c r="Q12468">
        <v>4</v>
      </c>
      <c r="R12468">
        <v>59.9</v>
      </c>
      <c r="S12468">
        <v>239.6</v>
      </c>
      <c r="T12468">
        <v>212.28</v>
      </c>
      <c r="U12468">
        <v>11.4</v>
      </c>
      <c r="V12468" t="str">
        <f>VLOOKUP(L12468,'[2]tabela de preços'!$A:$D,4,0)</f>
        <v>BRASILUX</v>
      </c>
      <c r="W12468" t="str">
        <f>VLOOKUP(L12468,'[2]tabela de preços'!$A:$F,6,0)</f>
        <v>ESMALTES</v>
      </c>
      <c r="X12468" t="str">
        <f>VLOOKUP(L12468,'[2]tabela de preços'!$A:$G,7,0)</f>
        <v>INDUSTRIAL</v>
      </c>
    </row>
    <row r="12469" spans="1:24" x14ac:dyDescent="0.3">
      <c r="A12469" t="s">
        <v>1275</v>
      </c>
      <c r="C12469" t="s">
        <v>5552</v>
      </c>
      <c r="D12469" s="1">
        <v>46113</v>
      </c>
      <c r="E12469" t="s">
        <v>5553</v>
      </c>
      <c r="F12469">
        <v>9</v>
      </c>
      <c r="G12469">
        <v>197</v>
      </c>
      <c r="H12469" t="str">
        <f>VLOOKUP(G12469,[1]OPERADORES!$A:$B,2,0)</f>
        <v xml:space="preserve">POLIANA LORRANE DE AMORIM </v>
      </c>
      <c r="I12469" t="s">
        <v>21</v>
      </c>
      <c r="J12469" t="s">
        <v>1278</v>
      </c>
      <c r="K12469" t="s">
        <v>1279</v>
      </c>
      <c r="L12469">
        <v>84145</v>
      </c>
      <c r="M12469" t="s">
        <v>301</v>
      </c>
      <c r="O12469" t="s">
        <v>11</v>
      </c>
      <c r="P12469">
        <v>5403</v>
      </c>
      <c r="Q12469">
        <v>8</v>
      </c>
      <c r="R12469">
        <v>69.92</v>
      </c>
      <c r="S12469">
        <v>559.36</v>
      </c>
      <c r="T12469">
        <v>424.56</v>
      </c>
      <c r="U12469">
        <v>24.1</v>
      </c>
      <c r="V12469" t="str">
        <f>VLOOKUP(L12469,'[2]tabela de preços'!$A:$D,4,0)</f>
        <v>BRASILUX</v>
      </c>
      <c r="W12469" t="str">
        <f>VLOOKUP(L12469,'[2]tabela de preços'!$A:$F,6,0)</f>
        <v>ESMALTES</v>
      </c>
      <c r="X12469" t="str">
        <f>VLOOKUP(L12469,'[2]tabela de preços'!$A:$G,7,0)</f>
        <v>INDUSTRIAL</v>
      </c>
    </row>
    <row r="12470" spans="1:24" x14ac:dyDescent="0.3">
      <c r="A12470" t="s">
        <v>1275</v>
      </c>
      <c r="C12470" t="s">
        <v>5552</v>
      </c>
      <c r="D12470" s="1">
        <v>46113</v>
      </c>
      <c r="E12470" t="s">
        <v>5553</v>
      </c>
      <c r="F12470">
        <v>9</v>
      </c>
      <c r="G12470">
        <v>197</v>
      </c>
      <c r="H12470" t="str">
        <f>VLOOKUP(G12470,[1]OPERADORES!$A:$B,2,0)</f>
        <v xml:space="preserve">POLIANA LORRANE DE AMORIM </v>
      </c>
      <c r="I12470" t="s">
        <v>21</v>
      </c>
      <c r="J12470" t="s">
        <v>1278</v>
      </c>
      <c r="K12470" t="s">
        <v>1279</v>
      </c>
      <c r="L12470">
        <v>84343</v>
      </c>
      <c r="M12470" t="s">
        <v>3619</v>
      </c>
      <c r="O12470" t="s">
        <v>11</v>
      </c>
      <c r="P12470">
        <v>5403</v>
      </c>
      <c r="Q12470">
        <v>4</v>
      </c>
      <c r="R12470">
        <v>59.9</v>
      </c>
      <c r="S12470">
        <v>239.6</v>
      </c>
      <c r="T12470">
        <v>212.24</v>
      </c>
      <c r="U12470">
        <v>11.42</v>
      </c>
      <c r="V12470" t="str">
        <f>VLOOKUP(L12470,'[2]tabela de preços'!$A:$D,4,0)</f>
        <v>BRASILUX</v>
      </c>
      <c r="W12470" t="str">
        <f>VLOOKUP(L12470,'[2]tabela de preços'!$A:$F,6,0)</f>
        <v>ESMALTES</v>
      </c>
      <c r="X12470" t="str">
        <f>VLOOKUP(L12470,'[2]tabela de preços'!$A:$G,7,0)</f>
        <v>INDUSTRIAL</v>
      </c>
    </row>
    <row r="12471" spans="1:24" x14ac:dyDescent="0.3">
      <c r="A12471" t="s">
        <v>1275</v>
      </c>
      <c r="C12471" t="s">
        <v>5552</v>
      </c>
      <c r="D12471" s="1">
        <v>46113</v>
      </c>
      <c r="E12471" t="s">
        <v>5553</v>
      </c>
      <c r="F12471">
        <v>9</v>
      </c>
      <c r="G12471">
        <v>197</v>
      </c>
      <c r="H12471" t="str">
        <f>VLOOKUP(G12471,[1]OPERADORES!$A:$B,2,0)</f>
        <v xml:space="preserve">POLIANA LORRANE DE AMORIM </v>
      </c>
      <c r="I12471" t="s">
        <v>21</v>
      </c>
      <c r="J12471" t="s">
        <v>1278</v>
      </c>
      <c r="K12471" t="s">
        <v>1279</v>
      </c>
      <c r="L12471">
        <v>84344</v>
      </c>
      <c r="M12471" t="s">
        <v>1000</v>
      </c>
      <c r="O12471" t="s">
        <v>11</v>
      </c>
      <c r="P12471">
        <v>5403</v>
      </c>
      <c r="Q12471">
        <v>4</v>
      </c>
      <c r="R12471">
        <v>59.9</v>
      </c>
      <c r="S12471">
        <v>239.6</v>
      </c>
      <c r="T12471">
        <v>212.28</v>
      </c>
      <c r="U12471">
        <v>11.4</v>
      </c>
      <c r="V12471" t="str">
        <f>VLOOKUP(L12471,'[2]tabela de preços'!$A:$D,4,0)</f>
        <v>BRASILUX</v>
      </c>
      <c r="W12471" t="str">
        <f>VLOOKUP(L12471,'[2]tabela de preços'!$A:$F,6,0)</f>
        <v>ESMALTES</v>
      </c>
      <c r="X12471" t="str">
        <f>VLOOKUP(L12471,'[2]tabela de preços'!$A:$G,7,0)</f>
        <v>INDUSTRIAL</v>
      </c>
    </row>
    <row r="12472" spans="1:24" x14ac:dyDescent="0.3">
      <c r="A12472" t="s">
        <v>1275</v>
      </c>
      <c r="C12472" t="s">
        <v>5626</v>
      </c>
      <c r="D12472" s="1">
        <v>46118</v>
      </c>
      <c r="E12472" t="s">
        <v>5627</v>
      </c>
      <c r="F12472">
        <v>9</v>
      </c>
      <c r="G12472">
        <v>197</v>
      </c>
      <c r="H12472" t="str">
        <f>VLOOKUP(G12472,[1]OPERADORES!$A:$B,2,0)</f>
        <v xml:space="preserve">POLIANA LORRANE DE AMORIM </v>
      </c>
      <c r="I12472" t="s">
        <v>21</v>
      </c>
      <c r="J12472" t="s">
        <v>1278</v>
      </c>
      <c r="K12472" t="s">
        <v>1279</v>
      </c>
      <c r="L12472">
        <v>84115</v>
      </c>
      <c r="M12472" t="s">
        <v>886</v>
      </c>
      <c r="O12472" t="s">
        <v>11</v>
      </c>
      <c r="P12472">
        <v>5403</v>
      </c>
      <c r="Q12472">
        <v>4</v>
      </c>
      <c r="R12472">
        <v>158.6</v>
      </c>
      <c r="S12472">
        <v>634.4</v>
      </c>
      <c r="T12472">
        <v>481.52</v>
      </c>
      <c r="U12472">
        <v>24.1</v>
      </c>
      <c r="V12472" t="str">
        <f>VLOOKUP(L12472,'[2]tabela de preços'!$A:$D,4,0)</f>
        <v>BRASILUX</v>
      </c>
      <c r="W12472" t="str">
        <f>VLOOKUP(L12472,'[2]tabela de preços'!$A:$F,6,0)</f>
        <v>EPOXI</v>
      </c>
      <c r="X12472" t="str">
        <f>VLOOKUP(L12472,'[2]tabela de preços'!$A:$G,7,0)</f>
        <v>INDUSTRIAL</v>
      </c>
    </row>
    <row r="12473" spans="1:24" x14ac:dyDescent="0.3">
      <c r="A12473" t="s">
        <v>1275</v>
      </c>
      <c r="C12473" t="s">
        <v>5765</v>
      </c>
      <c r="D12473" s="1">
        <v>46119</v>
      </c>
      <c r="E12473" t="s">
        <v>5766</v>
      </c>
      <c r="F12473">
        <v>9</v>
      </c>
      <c r="G12473">
        <v>197</v>
      </c>
      <c r="H12473" t="str">
        <f>VLOOKUP(G12473,[1]OPERADORES!$A:$B,2,0)</f>
        <v xml:space="preserve">POLIANA LORRANE DE AMORIM </v>
      </c>
      <c r="I12473" t="s">
        <v>21</v>
      </c>
      <c r="J12473" t="s">
        <v>1278</v>
      </c>
      <c r="K12473" t="s">
        <v>1279</v>
      </c>
      <c r="L12473">
        <v>84115</v>
      </c>
      <c r="M12473" t="s">
        <v>886</v>
      </c>
      <c r="O12473" t="s">
        <v>11</v>
      </c>
      <c r="P12473">
        <v>5403</v>
      </c>
      <c r="Q12473">
        <v>2</v>
      </c>
      <c r="R12473">
        <v>158.6</v>
      </c>
      <c r="S12473">
        <v>317.2</v>
      </c>
      <c r="T12473">
        <v>240.76</v>
      </c>
      <c r="U12473">
        <v>24.1</v>
      </c>
      <c r="V12473" t="str">
        <f>VLOOKUP(L12473,'[2]tabela de preços'!$A:$D,4,0)</f>
        <v>BRASILUX</v>
      </c>
      <c r="W12473" t="str">
        <f>VLOOKUP(L12473,'[2]tabela de preços'!$A:$F,6,0)</f>
        <v>EPOXI</v>
      </c>
      <c r="X12473" t="str">
        <f>VLOOKUP(L12473,'[2]tabela de preços'!$A:$G,7,0)</f>
        <v>INDUSTRIAL</v>
      </c>
    </row>
    <row r="12474" spans="1:24" x14ac:dyDescent="0.3">
      <c r="A12474" t="s">
        <v>1275</v>
      </c>
      <c r="C12474" t="s">
        <v>5767</v>
      </c>
      <c r="D12474" s="1">
        <v>46119</v>
      </c>
      <c r="E12474" t="s">
        <v>5768</v>
      </c>
      <c r="F12474">
        <v>9</v>
      </c>
      <c r="G12474">
        <v>197</v>
      </c>
      <c r="H12474" t="str">
        <f>VLOOKUP(G12474,[1]OPERADORES!$A:$B,2,0)</f>
        <v xml:space="preserve">POLIANA LORRANE DE AMORIM </v>
      </c>
      <c r="I12474" t="s">
        <v>21</v>
      </c>
      <c r="J12474" t="s">
        <v>1278</v>
      </c>
      <c r="K12474" t="s">
        <v>1279</v>
      </c>
      <c r="L12474">
        <v>85280</v>
      </c>
      <c r="M12474" t="s">
        <v>943</v>
      </c>
      <c r="O12474" t="s">
        <v>11</v>
      </c>
      <c r="P12474">
        <v>5102</v>
      </c>
      <c r="Q12474">
        <v>8</v>
      </c>
      <c r="R12474">
        <v>58.51</v>
      </c>
      <c r="S12474">
        <v>468.08</v>
      </c>
      <c r="T12474">
        <v>355.28</v>
      </c>
      <c r="U12474">
        <v>24.1</v>
      </c>
      <c r="V12474" t="str">
        <f>VLOOKUP(L12474,'[2]tabela de preços'!$A:$D,4,0)</f>
        <v>BRASILUX</v>
      </c>
      <c r="W12474" t="str">
        <f>VLOOKUP(L12474,'[2]tabela de preços'!$A:$F,6,0)</f>
        <v>CATALISADORES INDIVIDUAIS</v>
      </c>
      <c r="X12474" t="str">
        <f>VLOOKUP(L12474,'[2]tabela de preços'!$A:$G,7,0)</f>
        <v>IMOBILIÁRIO</v>
      </c>
    </row>
    <row r="12475" spans="1:24" x14ac:dyDescent="0.3">
      <c r="A12475" t="s">
        <v>1275</v>
      </c>
      <c r="C12475" t="s">
        <v>5769</v>
      </c>
      <c r="D12475" s="1">
        <v>46120</v>
      </c>
      <c r="E12475" t="s">
        <v>5770</v>
      </c>
      <c r="F12475">
        <v>9</v>
      </c>
      <c r="G12475">
        <v>197</v>
      </c>
      <c r="H12475" t="str">
        <f>VLOOKUP(G12475,[1]OPERADORES!$A:$B,2,0)</f>
        <v xml:space="preserve">POLIANA LORRANE DE AMORIM </v>
      </c>
      <c r="I12475" t="s">
        <v>21</v>
      </c>
      <c r="J12475" t="s">
        <v>1278</v>
      </c>
      <c r="K12475" t="s">
        <v>1279</v>
      </c>
      <c r="L12475">
        <v>85503</v>
      </c>
      <c r="M12475" t="s">
        <v>5771</v>
      </c>
      <c r="O12475" t="s">
        <v>11</v>
      </c>
      <c r="P12475">
        <v>5403</v>
      </c>
      <c r="Q12475">
        <v>1</v>
      </c>
      <c r="R12475">
        <v>291.13</v>
      </c>
      <c r="S12475">
        <v>291.13</v>
      </c>
      <c r="T12475">
        <v>213.44</v>
      </c>
      <c r="U12475">
        <v>26.69</v>
      </c>
      <c r="V12475" t="str">
        <f>VLOOKUP(L12475,'[2]tabela de preços'!$A:$D,4,0)</f>
        <v>BRASILUX</v>
      </c>
      <c r="W12475" t="str">
        <f>VLOOKUP(L12475,'[2]tabela de preços'!$A:$F,6,0)</f>
        <v>KIT BRASCORTEN</v>
      </c>
      <c r="X12475" t="str">
        <f>VLOOKUP(L12475,'[2]tabela de preços'!$A:$G,7,0)</f>
        <v>IMOBILIÁRIO</v>
      </c>
    </row>
    <row r="12476" spans="1:24" x14ac:dyDescent="0.3">
      <c r="A12476" t="s">
        <v>1275</v>
      </c>
      <c r="C12476" t="s">
        <v>5769</v>
      </c>
      <c r="D12476" s="1">
        <v>46120</v>
      </c>
      <c r="E12476" t="s">
        <v>5770</v>
      </c>
      <c r="F12476">
        <v>9</v>
      </c>
      <c r="G12476">
        <v>197</v>
      </c>
      <c r="H12476" t="str">
        <f>VLOOKUP(G12476,[1]OPERADORES!$A:$B,2,0)</f>
        <v xml:space="preserve">POLIANA LORRANE DE AMORIM </v>
      </c>
      <c r="I12476" t="s">
        <v>21</v>
      </c>
      <c r="J12476" t="s">
        <v>1278</v>
      </c>
      <c r="K12476" t="s">
        <v>1279</v>
      </c>
      <c r="L12476">
        <v>84900</v>
      </c>
      <c r="M12476" t="s">
        <v>1261</v>
      </c>
      <c r="O12476" t="s">
        <v>11</v>
      </c>
      <c r="P12476">
        <v>5403</v>
      </c>
      <c r="Q12476">
        <v>1</v>
      </c>
      <c r="R12476">
        <v>174.48</v>
      </c>
      <c r="S12476">
        <v>174.48</v>
      </c>
      <c r="T12476">
        <v>132.43</v>
      </c>
      <c r="U12476">
        <v>24.1</v>
      </c>
      <c r="V12476" t="str">
        <f>VLOOKUP(L12476,'[2]tabela de preços'!$A:$D,4,0)</f>
        <v>BRASILUX</v>
      </c>
      <c r="W12476" t="str">
        <f>VLOOKUP(L12476,'[2]tabela de preços'!$A:$F,6,0)</f>
        <v>EPOXI</v>
      </c>
      <c r="X12476" t="str">
        <f>VLOOKUP(L12476,'[2]tabela de preços'!$A:$G,7,0)</f>
        <v>INDUSTRIAL</v>
      </c>
    </row>
    <row r="12477" spans="1:24" x14ac:dyDescent="0.3">
      <c r="A12477" t="s">
        <v>1275</v>
      </c>
      <c r="C12477" t="s">
        <v>5772</v>
      </c>
      <c r="D12477" s="1">
        <v>46121</v>
      </c>
      <c r="E12477" t="s">
        <v>5773</v>
      </c>
      <c r="F12477">
        <v>9</v>
      </c>
      <c r="G12477">
        <v>197</v>
      </c>
      <c r="H12477" t="str">
        <f>VLOOKUP(G12477,[1]OPERADORES!$A:$B,2,0)</f>
        <v xml:space="preserve">POLIANA LORRANE DE AMORIM </v>
      </c>
      <c r="I12477" t="s">
        <v>21</v>
      </c>
      <c r="J12477" t="s">
        <v>1278</v>
      </c>
      <c r="K12477" t="s">
        <v>1279</v>
      </c>
      <c r="L12477">
        <v>84115</v>
      </c>
      <c r="M12477" t="s">
        <v>886</v>
      </c>
      <c r="O12477" t="s">
        <v>11</v>
      </c>
      <c r="P12477">
        <v>5403</v>
      </c>
      <c r="Q12477">
        <v>1</v>
      </c>
      <c r="R12477">
        <v>158.6</v>
      </c>
      <c r="S12477">
        <v>158.6</v>
      </c>
      <c r="T12477">
        <v>120.38</v>
      </c>
      <c r="U12477">
        <v>24.1</v>
      </c>
      <c r="V12477" t="str">
        <f>VLOOKUP(L12477,'[2]tabela de preços'!$A:$D,4,0)</f>
        <v>BRASILUX</v>
      </c>
      <c r="W12477" t="str">
        <f>VLOOKUP(L12477,'[2]tabela de preços'!$A:$F,6,0)</f>
        <v>EPOXI</v>
      </c>
      <c r="X12477" t="str">
        <f>VLOOKUP(L12477,'[2]tabela de preços'!$A:$G,7,0)</f>
        <v>INDUSTRIAL</v>
      </c>
    </row>
    <row r="12478" spans="1:24" x14ac:dyDescent="0.3">
      <c r="A12478" t="s">
        <v>1291</v>
      </c>
      <c r="C12478" t="s">
        <v>5774</v>
      </c>
      <c r="D12478" s="1">
        <v>46121</v>
      </c>
      <c r="E12478" t="s">
        <v>5775</v>
      </c>
      <c r="F12478">
        <v>9</v>
      </c>
      <c r="G12478">
        <v>197</v>
      </c>
      <c r="H12478" t="str">
        <f>VLOOKUP(G12478,[1]OPERADORES!$A:$B,2,0)</f>
        <v xml:space="preserve">POLIANA LORRANE DE AMORIM </v>
      </c>
      <c r="I12478" t="s">
        <v>282</v>
      </c>
      <c r="J12478" t="s">
        <v>1294</v>
      </c>
      <c r="K12478" t="s">
        <v>1295</v>
      </c>
      <c r="L12478">
        <v>84411</v>
      </c>
      <c r="M12478" t="s">
        <v>35</v>
      </c>
      <c r="O12478" t="s">
        <v>11</v>
      </c>
      <c r="P12478">
        <v>6102</v>
      </c>
      <c r="Q12478">
        <v>64</v>
      </c>
      <c r="R12478">
        <v>4.67</v>
      </c>
      <c r="S12478">
        <v>298.88</v>
      </c>
      <c r="T12478">
        <v>226.56</v>
      </c>
      <c r="U12478">
        <v>24.2</v>
      </c>
      <c r="V12478" t="str">
        <f>VLOOKUP(L12478,'[2]tabela de preços'!$A:$D,4,0)</f>
        <v>ADERE</v>
      </c>
      <c r="W12478" t="str">
        <f>VLOOKUP(L12478,'[2]tabela de preços'!$A:$F,6,0)</f>
        <v xml:space="preserve">FITA DE USO GERAL </v>
      </c>
      <c r="X12478" t="str">
        <f>VLOOKUP(L12478,'[2]tabela de preços'!$A:$G,7,0)</f>
        <v>IMOBILIÁRIO</v>
      </c>
    </row>
    <row r="12479" spans="1:24" x14ac:dyDescent="0.3">
      <c r="A12479" t="s">
        <v>1291</v>
      </c>
      <c r="C12479" t="s">
        <v>5774</v>
      </c>
      <c r="D12479" s="1">
        <v>46121</v>
      </c>
      <c r="E12479" t="s">
        <v>5775</v>
      </c>
      <c r="F12479">
        <v>9</v>
      </c>
      <c r="G12479">
        <v>197</v>
      </c>
      <c r="H12479" t="str">
        <f>VLOOKUP(G12479,[1]OPERADORES!$A:$B,2,0)</f>
        <v xml:space="preserve">POLIANA LORRANE DE AMORIM </v>
      </c>
      <c r="I12479" t="s">
        <v>282</v>
      </c>
      <c r="J12479" t="s">
        <v>1294</v>
      </c>
      <c r="K12479" t="s">
        <v>1295</v>
      </c>
      <c r="L12479">
        <v>85414</v>
      </c>
      <c r="M12479" t="s">
        <v>5489</v>
      </c>
      <c r="O12479" t="s">
        <v>11</v>
      </c>
      <c r="P12479">
        <v>6102</v>
      </c>
      <c r="Q12479">
        <v>12</v>
      </c>
      <c r="R12479">
        <v>9.69</v>
      </c>
      <c r="S12479">
        <v>116.28</v>
      </c>
      <c r="T12479">
        <v>100.32</v>
      </c>
      <c r="U12479">
        <v>13.73</v>
      </c>
      <c r="V12479" t="str">
        <f>VLOOKUP(L12479,'[2]tabela de preços'!$A:$D,4,0)</f>
        <v>IBERÊ</v>
      </c>
      <c r="W12479" t="str">
        <f>VLOOKUP(L12479,'[2]tabela de preços'!$A:$F,6,0)</f>
        <v xml:space="preserve">COLA  PLÁSTICA </v>
      </c>
      <c r="X12479" t="str">
        <f>VLOOKUP(L12479,'[2]tabela de preços'!$A:$G,7,0)</f>
        <v>AUTOMOTIVO</v>
      </c>
    </row>
    <row r="12480" spans="1:24" x14ac:dyDescent="0.3">
      <c r="A12480" t="s">
        <v>1291</v>
      </c>
      <c r="C12480" t="s">
        <v>5774</v>
      </c>
      <c r="D12480" s="1">
        <v>46121</v>
      </c>
      <c r="E12480" t="s">
        <v>5775</v>
      </c>
      <c r="F12480">
        <v>9</v>
      </c>
      <c r="G12480">
        <v>197</v>
      </c>
      <c r="H12480" t="str">
        <f>VLOOKUP(G12480,[1]OPERADORES!$A:$B,2,0)</f>
        <v xml:space="preserve">POLIANA LORRANE DE AMORIM </v>
      </c>
      <c r="I12480" t="s">
        <v>282</v>
      </c>
      <c r="J12480" t="s">
        <v>1294</v>
      </c>
      <c r="K12480" t="s">
        <v>1295</v>
      </c>
      <c r="L12480">
        <v>85416</v>
      </c>
      <c r="M12480" t="s">
        <v>756</v>
      </c>
      <c r="O12480" t="s">
        <v>11</v>
      </c>
      <c r="P12480">
        <v>6102</v>
      </c>
      <c r="Q12480">
        <v>12</v>
      </c>
      <c r="R12480">
        <v>9.69</v>
      </c>
      <c r="S12480">
        <v>116.28</v>
      </c>
      <c r="T12480">
        <v>99.12</v>
      </c>
      <c r="U12480">
        <v>14.76</v>
      </c>
      <c r="V12480" t="str">
        <f>VLOOKUP(L12480,'[2]tabela de preços'!$A:$D,4,0)</f>
        <v>IBERÊ</v>
      </c>
      <c r="W12480" t="str">
        <f>VLOOKUP(L12480,'[2]tabela de preços'!$A:$F,6,0)</f>
        <v xml:space="preserve">COLA  PLÁSTICA </v>
      </c>
      <c r="X12480" t="str">
        <f>VLOOKUP(L12480,'[2]tabela de preços'!$A:$G,7,0)</f>
        <v>AUTOMOTIVO</v>
      </c>
    </row>
    <row r="12481" spans="1:24" x14ac:dyDescent="0.3">
      <c r="A12481" t="s">
        <v>1291</v>
      </c>
      <c r="C12481" t="s">
        <v>5774</v>
      </c>
      <c r="D12481" s="1">
        <v>46121</v>
      </c>
      <c r="E12481" t="s">
        <v>5775</v>
      </c>
      <c r="F12481">
        <v>9</v>
      </c>
      <c r="G12481">
        <v>197</v>
      </c>
      <c r="H12481" t="str">
        <f>VLOOKUP(G12481,[1]OPERADORES!$A:$B,2,0)</f>
        <v xml:space="preserve">POLIANA LORRANE DE AMORIM </v>
      </c>
      <c r="I12481" t="s">
        <v>282</v>
      </c>
      <c r="J12481" t="s">
        <v>1294</v>
      </c>
      <c r="K12481" t="s">
        <v>1295</v>
      </c>
      <c r="L12481">
        <v>87183</v>
      </c>
      <c r="M12481" t="s">
        <v>5776</v>
      </c>
      <c r="O12481" t="s">
        <v>11</v>
      </c>
      <c r="P12481">
        <v>6102</v>
      </c>
      <c r="Q12481">
        <v>2</v>
      </c>
      <c r="R12481">
        <v>234.91</v>
      </c>
      <c r="S12481">
        <v>469.82</v>
      </c>
      <c r="T12481">
        <v>344.44</v>
      </c>
      <c r="U12481">
        <v>26.69</v>
      </c>
      <c r="V12481" t="str">
        <f>VLOOKUP(L12481,'[2]tabela de preços'!$A:$D,4,0)</f>
        <v>ATLAS</v>
      </c>
      <c r="W12481" t="str">
        <f>VLOOKUP(L12481,'[2]tabela de preços'!$A:$F,6,0)</f>
        <v>ROLOS / TRINCHAS / PINCÉIS / ESPÁTULAS</v>
      </c>
      <c r="X12481" t="str">
        <f>VLOOKUP(L12481,'[2]tabela de preços'!$A:$G,7,0)</f>
        <v>IMOBILIÁRIO</v>
      </c>
    </row>
    <row r="12482" spans="1:24" x14ac:dyDescent="0.3">
      <c r="A12482" t="s">
        <v>1313</v>
      </c>
      <c r="C12482" t="s">
        <v>6134</v>
      </c>
      <c r="D12482" s="1">
        <v>46127</v>
      </c>
      <c r="E12482" t="s">
        <v>6135</v>
      </c>
      <c r="F12482">
        <v>9</v>
      </c>
      <c r="G12482">
        <v>231</v>
      </c>
      <c r="H12482" t="str">
        <f>VLOOKUP(G12482,[1]OPERADORES!$A:$B,2,0)</f>
        <v>EDIJANE</v>
      </c>
      <c r="I12482" t="s">
        <v>21</v>
      </c>
      <c r="J12482" t="s">
        <v>450</v>
      </c>
      <c r="K12482" t="s">
        <v>1316</v>
      </c>
      <c r="L12482">
        <v>85139</v>
      </c>
      <c r="M12482" t="s">
        <v>45</v>
      </c>
      <c r="O12482" t="s">
        <v>46</v>
      </c>
      <c r="P12482">
        <v>5403</v>
      </c>
      <c r="Q12482">
        <v>2</v>
      </c>
      <c r="R12482">
        <v>120.5</v>
      </c>
      <c r="S12482">
        <v>241</v>
      </c>
      <c r="T12482">
        <v>182.92</v>
      </c>
      <c r="U12482">
        <v>24.1</v>
      </c>
      <c r="V12482" t="str">
        <f>VLOOKUP(L12482,'[2]tabela de preços'!$A:$D,4,0)</f>
        <v>MULTILONA</v>
      </c>
      <c r="W12482" t="str">
        <f>VLOOKUP(L12482,'[2]tabela de preços'!$A:$F,6,0)</f>
        <v>LONAS</v>
      </c>
      <c r="X12482" t="str">
        <f>VLOOKUP(L12482,'[2]tabela de preços'!$A:$G,7,0)</f>
        <v>IMOBILIÁRIO</v>
      </c>
    </row>
    <row r="12483" spans="1:24" x14ac:dyDescent="0.3">
      <c r="A12483" t="s">
        <v>5777</v>
      </c>
      <c r="C12483" t="s">
        <v>5778</v>
      </c>
      <c r="D12483" s="1">
        <v>46120</v>
      </c>
      <c r="E12483" t="s">
        <v>5779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5780</v>
      </c>
      <c r="K12483" t="s">
        <v>5781</v>
      </c>
      <c r="L12483">
        <v>23110</v>
      </c>
      <c r="M12483" t="s">
        <v>409</v>
      </c>
      <c r="O12483" t="s">
        <v>11</v>
      </c>
      <c r="P12483">
        <v>5102</v>
      </c>
      <c r="Q12483">
        <v>4</v>
      </c>
      <c r="R12483">
        <v>2.35</v>
      </c>
      <c r="S12483">
        <v>9.4</v>
      </c>
      <c r="T12483">
        <v>7.4</v>
      </c>
      <c r="U12483">
        <v>21.28</v>
      </c>
      <c r="V12483" t="str">
        <f>VLOOKUP(L12483,'[2]tabela de preços'!$A:$D,4,0)</f>
        <v>3M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5777</v>
      </c>
      <c r="C12484" t="s">
        <v>5778</v>
      </c>
      <c r="D12484" s="1">
        <v>46120</v>
      </c>
      <c r="E12484" t="s">
        <v>5779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5780</v>
      </c>
      <c r="K12484" t="s">
        <v>5781</v>
      </c>
      <c r="L12484">
        <v>10230</v>
      </c>
      <c r="M12484" t="s">
        <v>193</v>
      </c>
      <c r="O12484" t="s">
        <v>11</v>
      </c>
      <c r="P12484">
        <v>5102</v>
      </c>
      <c r="Q12484">
        <v>6</v>
      </c>
      <c r="R12484">
        <v>2.99</v>
      </c>
      <c r="S12484">
        <v>17.940000000000001</v>
      </c>
      <c r="T12484">
        <v>13.92</v>
      </c>
      <c r="U12484">
        <v>22.41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5777</v>
      </c>
      <c r="C12485" t="s">
        <v>5778</v>
      </c>
      <c r="D12485" s="1">
        <v>46120</v>
      </c>
      <c r="E12485" t="s">
        <v>5779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5780</v>
      </c>
      <c r="K12485" t="s">
        <v>5781</v>
      </c>
      <c r="L12485">
        <v>24248</v>
      </c>
      <c r="M12485" t="s">
        <v>107</v>
      </c>
      <c r="O12485" t="s">
        <v>11</v>
      </c>
      <c r="P12485">
        <v>5102</v>
      </c>
      <c r="Q12485">
        <v>1</v>
      </c>
      <c r="R12485">
        <v>7.9</v>
      </c>
      <c r="S12485">
        <v>7.9</v>
      </c>
      <c r="T12485">
        <v>6.68</v>
      </c>
      <c r="U12485">
        <v>15.44</v>
      </c>
      <c r="V12485" t="str">
        <f>VLOOKUP(L12485,'[2]tabela de preços'!$A:$D,4,0)</f>
        <v>SHERWIN WILLIAMS</v>
      </c>
      <c r="W12485" t="str">
        <f>VLOOKUP(L12485,'[2]tabela de preços'!$A:$F,6,0)</f>
        <v>PRIMER AUTOMOTIVO</v>
      </c>
      <c r="X12485" t="str">
        <f>VLOOKUP(L12485,'[2]tabela de preços'!$A:$G,7,0)</f>
        <v>AUTOMOTIVO</v>
      </c>
    </row>
    <row r="12486" spans="1:24" x14ac:dyDescent="0.3">
      <c r="A12486" t="s">
        <v>5777</v>
      </c>
      <c r="C12486" t="s">
        <v>5778</v>
      </c>
      <c r="D12486" s="1">
        <v>46120</v>
      </c>
      <c r="E12486" t="s">
        <v>5779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5780</v>
      </c>
      <c r="K12486" t="s">
        <v>5781</v>
      </c>
      <c r="L12486">
        <v>22684</v>
      </c>
      <c r="M12486" t="s">
        <v>73</v>
      </c>
      <c r="O12486" t="s">
        <v>11</v>
      </c>
      <c r="P12486">
        <v>5102</v>
      </c>
      <c r="Q12486">
        <v>4</v>
      </c>
      <c r="R12486">
        <v>3.65</v>
      </c>
      <c r="S12486">
        <v>14.6</v>
      </c>
      <c r="T12486">
        <v>12.32</v>
      </c>
      <c r="U12486">
        <v>15.62</v>
      </c>
      <c r="V12486" t="str">
        <f>VLOOKUP(L12486,'[2]tabela de preços'!$A:$D,4,0)</f>
        <v>3M</v>
      </c>
      <c r="W12486" t="str">
        <f>VLOOKUP(L12486,'[2]tabela de preços'!$A:$F,6,0)</f>
        <v>FITA AUTOMOTIVA</v>
      </c>
      <c r="X12486" t="str">
        <f>VLOOKUP(L12486,'[2]tabela de preços'!$A:$G,7,0)</f>
        <v>AUTOMOTIVO</v>
      </c>
    </row>
    <row r="12487" spans="1:24" x14ac:dyDescent="0.3">
      <c r="A12487" t="s">
        <v>5777</v>
      </c>
      <c r="C12487" t="s">
        <v>5778</v>
      </c>
      <c r="D12487" s="1">
        <v>46120</v>
      </c>
      <c r="E12487" t="s">
        <v>5779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5780</v>
      </c>
      <c r="K12487" t="s">
        <v>5781</v>
      </c>
      <c r="L12487">
        <v>10238</v>
      </c>
      <c r="M12487" t="s">
        <v>79</v>
      </c>
      <c r="O12487" t="s">
        <v>11</v>
      </c>
      <c r="P12487">
        <v>5102</v>
      </c>
      <c r="Q12487">
        <v>6</v>
      </c>
      <c r="R12487">
        <v>2.99</v>
      </c>
      <c r="S12487">
        <v>17.940000000000001</v>
      </c>
      <c r="T12487">
        <v>13.44</v>
      </c>
      <c r="U12487">
        <v>25.08</v>
      </c>
      <c r="V12487" t="str">
        <f>VLOOKUP(L12487,'[2]tabela de preços'!$A:$D,4,0)</f>
        <v>NORTON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5777</v>
      </c>
      <c r="C12488" t="s">
        <v>5778</v>
      </c>
      <c r="D12488" s="1">
        <v>46120</v>
      </c>
      <c r="E12488" t="s">
        <v>5779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5780</v>
      </c>
      <c r="K12488" t="s">
        <v>5781</v>
      </c>
      <c r="L12488">
        <v>10243</v>
      </c>
      <c r="M12488" t="s">
        <v>83</v>
      </c>
      <c r="O12488" t="s">
        <v>11</v>
      </c>
      <c r="P12488">
        <v>5102</v>
      </c>
      <c r="Q12488">
        <v>6</v>
      </c>
      <c r="R12488">
        <v>2.99</v>
      </c>
      <c r="S12488">
        <v>17.940000000000001</v>
      </c>
      <c r="T12488">
        <v>11.58</v>
      </c>
      <c r="U12488">
        <v>35.450000000000003</v>
      </c>
      <c r="V12488" t="str">
        <f>VLOOKUP(L12488,'[2]tabela de preços'!$A:$D,4,0)</f>
        <v>NORTON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5777</v>
      </c>
      <c r="C12489" t="s">
        <v>5778</v>
      </c>
      <c r="D12489" s="1">
        <v>46120</v>
      </c>
      <c r="E12489" t="s">
        <v>5779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5780</v>
      </c>
      <c r="K12489" t="s">
        <v>5781</v>
      </c>
      <c r="L12489">
        <v>10245</v>
      </c>
      <c r="M12489" t="s">
        <v>195</v>
      </c>
      <c r="O12489" t="s">
        <v>11</v>
      </c>
      <c r="P12489">
        <v>5102</v>
      </c>
      <c r="Q12489">
        <v>4</v>
      </c>
      <c r="R12489">
        <v>2.99</v>
      </c>
      <c r="S12489">
        <v>11.96</v>
      </c>
      <c r="T12489">
        <v>7.72</v>
      </c>
      <c r="U12489">
        <v>35.450000000000003</v>
      </c>
      <c r="V12489" t="str">
        <f>VLOOKUP(L12489,'[2]tabela de preços'!$A:$D,4,0)</f>
        <v>NORTON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5777</v>
      </c>
      <c r="C12490" t="s">
        <v>5778</v>
      </c>
      <c r="D12490" s="1">
        <v>46120</v>
      </c>
      <c r="E12490" t="s">
        <v>5779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5780</v>
      </c>
      <c r="K12490" t="s">
        <v>5781</v>
      </c>
      <c r="L12490">
        <v>23267</v>
      </c>
      <c r="M12490" t="s">
        <v>164</v>
      </c>
      <c r="O12490" t="s">
        <v>11</v>
      </c>
      <c r="P12490">
        <v>5102</v>
      </c>
      <c r="Q12490">
        <v>1</v>
      </c>
      <c r="R12490">
        <v>25.97</v>
      </c>
      <c r="S12490">
        <v>25.97</v>
      </c>
      <c r="T12490">
        <v>18.62</v>
      </c>
      <c r="U12490">
        <v>28.3</v>
      </c>
      <c r="V12490" t="str">
        <f>VLOOKUP(L12490,'[2]tabela de preços'!$A:$D,4,0)</f>
        <v>ANJO</v>
      </c>
      <c r="W12490" t="str">
        <f>VLOOKUP(L12490,'[2]tabela de preços'!$A:$F,6,0)</f>
        <v>MASSA POLIÉSTER</v>
      </c>
      <c r="X12490" t="str">
        <f>VLOOKUP(L12490,'[2]tabela de preços'!$A:$G,7,0)</f>
        <v>AUTOMOTIVO</v>
      </c>
    </row>
    <row r="12491" spans="1:24" x14ac:dyDescent="0.3">
      <c r="A12491" t="s">
        <v>5777</v>
      </c>
      <c r="C12491" t="s">
        <v>5778</v>
      </c>
      <c r="D12491" s="1">
        <v>46120</v>
      </c>
      <c r="E12491" t="s">
        <v>5779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5780</v>
      </c>
      <c r="K12491" t="s">
        <v>5781</v>
      </c>
      <c r="L12491">
        <v>23381</v>
      </c>
      <c r="M12491" t="s">
        <v>4099</v>
      </c>
      <c r="O12491" t="s">
        <v>11</v>
      </c>
      <c r="P12491">
        <v>5102</v>
      </c>
      <c r="Q12491">
        <v>1</v>
      </c>
      <c r="R12491">
        <v>7.44</v>
      </c>
      <c r="S12491">
        <v>7.44</v>
      </c>
      <c r="T12491">
        <v>4.8</v>
      </c>
      <c r="U12491">
        <v>35.479999999999997</v>
      </c>
      <c r="V12491" t="str">
        <f>VLOOKUP(L12491,'[2]tabela de preços'!$A:$D,4,0)</f>
        <v>SHERWIN WILLIAMS</v>
      </c>
      <c r="W12491" t="str">
        <f>VLOOKUP(L12491,'[2]tabela de preços'!$A:$F,6,0)</f>
        <v>FLANELAS / PANOS</v>
      </c>
      <c r="X12491" t="str">
        <f>VLOOKUP(L12491,'[2]tabela de preços'!$A:$G,7,0)</f>
        <v>AUTOMOTIVO</v>
      </c>
    </row>
    <row r="12492" spans="1:24" x14ac:dyDescent="0.3">
      <c r="A12492" t="s">
        <v>5777</v>
      </c>
      <c r="C12492" t="s">
        <v>5778</v>
      </c>
      <c r="D12492" s="1">
        <v>46120</v>
      </c>
      <c r="E12492" t="s">
        <v>5779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5780</v>
      </c>
      <c r="K12492" t="s">
        <v>5781</v>
      </c>
      <c r="L12492">
        <v>22180</v>
      </c>
      <c r="M12492" t="s">
        <v>404</v>
      </c>
      <c r="O12492" t="s">
        <v>11</v>
      </c>
      <c r="P12492">
        <v>5102</v>
      </c>
      <c r="Q12492">
        <v>1</v>
      </c>
      <c r="R12492">
        <v>20.420000000000002</v>
      </c>
      <c r="S12492">
        <v>20.420000000000002</v>
      </c>
      <c r="T12492">
        <v>14.64</v>
      </c>
      <c r="U12492">
        <v>28.31</v>
      </c>
      <c r="V12492" t="str">
        <f>VLOOKUP(L12492,'[2]tabela de preços'!$A:$D,4,0)</f>
        <v>MADRUGA</v>
      </c>
      <c r="W12492" t="str">
        <f>VLOOKUP(L12492,'[2]tabela de preços'!$A:$F,6,0)</f>
        <v>PAPEL DE MASCARAMENTO</v>
      </c>
      <c r="X12492" t="str">
        <f>VLOOKUP(L12492,'[2]tabela de preços'!$A:$G,7,0)</f>
        <v>AUTOMOTIVO</v>
      </c>
    </row>
    <row r="12493" spans="1:24" x14ac:dyDescent="0.3">
      <c r="A12493" t="s">
        <v>5777</v>
      </c>
      <c r="C12493" t="s">
        <v>5778</v>
      </c>
      <c r="D12493" s="1">
        <v>46120</v>
      </c>
      <c r="E12493" t="s">
        <v>5779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5780</v>
      </c>
      <c r="K12493" t="s">
        <v>5781</v>
      </c>
      <c r="L12493">
        <v>24247</v>
      </c>
      <c r="M12493" t="s">
        <v>160</v>
      </c>
      <c r="O12493" t="s">
        <v>11</v>
      </c>
      <c r="P12493">
        <v>5403</v>
      </c>
      <c r="Q12493">
        <v>1</v>
      </c>
      <c r="R12493">
        <v>20.9</v>
      </c>
      <c r="S12493">
        <v>20.9</v>
      </c>
      <c r="T12493">
        <v>17.309999999999999</v>
      </c>
      <c r="U12493">
        <v>17.18</v>
      </c>
      <c r="V12493" t="str">
        <f>VLOOKUP(L12493,'[2]tabela de preços'!$A:$D,4,0)</f>
        <v>SHERWIN WILLIAMS</v>
      </c>
      <c r="W12493" t="str">
        <f>VLOOKUP(L12493,'[2]tabela de preços'!$A:$F,6,0)</f>
        <v>PRIMER AUTOMOTIVO</v>
      </c>
      <c r="X12493" t="str">
        <f>VLOOKUP(L12493,'[2]tabela de preços'!$A:$G,7,0)</f>
        <v>AUTOMOTIVO</v>
      </c>
    </row>
    <row r="12494" spans="1:24" x14ac:dyDescent="0.3">
      <c r="A12494" t="s">
        <v>5777</v>
      </c>
      <c r="C12494" t="s">
        <v>5778</v>
      </c>
      <c r="D12494" s="1">
        <v>46120</v>
      </c>
      <c r="E12494" t="s">
        <v>5779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5780</v>
      </c>
      <c r="K12494" t="s">
        <v>5781</v>
      </c>
      <c r="L12494">
        <v>10297</v>
      </c>
      <c r="M12494" t="s">
        <v>41</v>
      </c>
      <c r="O12494" t="s">
        <v>11</v>
      </c>
      <c r="P12494">
        <v>5102</v>
      </c>
      <c r="Q12494">
        <v>1</v>
      </c>
      <c r="R12494">
        <v>12.5</v>
      </c>
      <c r="S12494">
        <v>12.5</v>
      </c>
      <c r="T12494">
        <v>9.17</v>
      </c>
      <c r="U12494">
        <v>26.64</v>
      </c>
      <c r="V12494" t="str">
        <f>VLOOKUP(L12494,'[2]tabela de preços'!$A:$D,4,0)</f>
        <v>ANJO</v>
      </c>
      <c r="W12494" t="str">
        <f>VLOOKUP(L12494,'[2]tabela de preços'!$A:$F,6,0)</f>
        <v>THINNER DE LIMPEZA</v>
      </c>
      <c r="X12494" t="str">
        <f>VLOOKUP(L12494,'[2]tabela de preços'!$A:$G,7,0)</f>
        <v>THINNER</v>
      </c>
    </row>
    <row r="12495" spans="1:24" x14ac:dyDescent="0.3">
      <c r="A12495" t="s">
        <v>5777</v>
      </c>
      <c r="C12495" t="s">
        <v>5778</v>
      </c>
      <c r="D12495" s="1">
        <v>46120</v>
      </c>
      <c r="E12495" t="s">
        <v>5779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5780</v>
      </c>
      <c r="K12495" t="s">
        <v>5781</v>
      </c>
      <c r="L12495">
        <v>20454</v>
      </c>
      <c r="M12495" t="s">
        <v>5641</v>
      </c>
      <c r="O12495" t="s">
        <v>11</v>
      </c>
      <c r="P12495">
        <v>5403</v>
      </c>
      <c r="Q12495">
        <v>1</v>
      </c>
      <c r="R12495">
        <v>185.03</v>
      </c>
      <c r="S12495">
        <v>185.03</v>
      </c>
      <c r="T12495">
        <v>140.44</v>
      </c>
      <c r="U12495">
        <v>24.1</v>
      </c>
      <c r="V12495" t="str">
        <f>VLOOKUP(L12495,'[2]tabela de preços'!$A:$D,4,0)</f>
        <v>SHERWIN WILLIAMS</v>
      </c>
      <c r="W12495" t="str">
        <f>VLOOKUP(L12495,'[2]tabela de preços'!$A:$F,6,0)</f>
        <v>VERNIZ AUTOMOTIVO</v>
      </c>
      <c r="X12495" t="str">
        <f>VLOOKUP(L12495,'[2]tabela de preços'!$A:$G,7,0)</f>
        <v>AUTOMOTIVO</v>
      </c>
    </row>
    <row r="12496" spans="1:24" x14ac:dyDescent="0.3">
      <c r="A12496" t="s">
        <v>1324</v>
      </c>
      <c r="C12496" t="s">
        <v>5782</v>
      </c>
      <c r="D12496" s="1">
        <v>46121</v>
      </c>
      <c r="E12496" t="s">
        <v>5783</v>
      </c>
      <c r="F12496">
        <v>9</v>
      </c>
      <c r="G12496">
        <v>197</v>
      </c>
      <c r="H12496" t="str">
        <f>VLOOKUP(G12496,[1]OPERADORES!$A:$B,2,0)</f>
        <v xml:space="preserve">POLIANA LORRANE DE AMORIM </v>
      </c>
      <c r="I12496" t="s">
        <v>1327</v>
      </c>
      <c r="J12496" t="s">
        <v>1328</v>
      </c>
      <c r="K12496" t="s">
        <v>1329</v>
      </c>
      <c r="L12496">
        <v>23104</v>
      </c>
      <c r="M12496" t="s">
        <v>1336</v>
      </c>
      <c r="O12496" t="s">
        <v>11</v>
      </c>
      <c r="P12496">
        <v>6102</v>
      </c>
      <c r="Q12496">
        <v>43</v>
      </c>
      <c r="R12496">
        <v>2.35</v>
      </c>
      <c r="S12496">
        <v>101.05</v>
      </c>
      <c r="T12496">
        <v>82.56</v>
      </c>
      <c r="U12496">
        <v>18.3</v>
      </c>
      <c r="V12496" t="str">
        <f>VLOOKUP(L12496,'[2]tabela de preços'!$A:$D,4,0)</f>
        <v>3M</v>
      </c>
      <c r="W12496" t="str">
        <f>VLOOKUP(L12496,'[2]tabela de preços'!$A:$F,6,0)</f>
        <v xml:space="preserve">DISCOS / LIXAS / ABRASIVOS </v>
      </c>
      <c r="X12496" t="str">
        <f>VLOOKUP(L12496,'[2]tabela de preços'!$A:$G,7,0)</f>
        <v>AUTOMOTIVO</v>
      </c>
    </row>
    <row r="12497" spans="1:24" x14ac:dyDescent="0.3">
      <c r="A12497" t="s">
        <v>1324</v>
      </c>
      <c r="C12497" t="s">
        <v>5782</v>
      </c>
      <c r="D12497" s="1">
        <v>46121</v>
      </c>
      <c r="E12497" t="s">
        <v>5783</v>
      </c>
      <c r="F12497">
        <v>9</v>
      </c>
      <c r="G12497">
        <v>197</v>
      </c>
      <c r="H12497" t="str">
        <f>VLOOKUP(G12497,[1]OPERADORES!$A:$B,2,0)</f>
        <v xml:space="preserve">POLIANA LORRANE DE AMORIM </v>
      </c>
      <c r="I12497" t="s">
        <v>1327</v>
      </c>
      <c r="J12497" t="s">
        <v>1328</v>
      </c>
      <c r="K12497" t="s">
        <v>1329</v>
      </c>
      <c r="L12497">
        <v>23106</v>
      </c>
      <c r="M12497" t="s">
        <v>403</v>
      </c>
      <c r="O12497" t="s">
        <v>11</v>
      </c>
      <c r="P12497">
        <v>6102</v>
      </c>
      <c r="Q12497">
        <v>50</v>
      </c>
      <c r="R12497">
        <v>2.35</v>
      </c>
      <c r="S12497">
        <v>117.5</v>
      </c>
      <c r="T12497">
        <v>96</v>
      </c>
      <c r="U12497">
        <v>18.3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1324</v>
      </c>
      <c r="C12498" t="s">
        <v>5782</v>
      </c>
      <c r="D12498" s="1">
        <v>46121</v>
      </c>
      <c r="E12498" t="s">
        <v>5783</v>
      </c>
      <c r="F12498">
        <v>9</v>
      </c>
      <c r="G12498">
        <v>197</v>
      </c>
      <c r="H12498" t="str">
        <f>VLOOKUP(G12498,[1]OPERADORES!$A:$B,2,0)</f>
        <v xml:space="preserve">POLIANA LORRANE DE AMORIM </v>
      </c>
      <c r="I12498" t="s">
        <v>1327</v>
      </c>
      <c r="J12498" t="s">
        <v>1328</v>
      </c>
      <c r="K12498" t="s">
        <v>1329</v>
      </c>
      <c r="L12498">
        <v>22684</v>
      </c>
      <c r="M12498" t="s">
        <v>73</v>
      </c>
      <c r="O12498" t="s">
        <v>11</v>
      </c>
      <c r="P12498">
        <v>6102</v>
      </c>
      <c r="Q12498">
        <v>80</v>
      </c>
      <c r="R12498">
        <v>3.65</v>
      </c>
      <c r="S12498">
        <v>292</v>
      </c>
      <c r="T12498">
        <v>246.4</v>
      </c>
      <c r="U12498">
        <v>15.62</v>
      </c>
      <c r="V12498" t="str">
        <f>VLOOKUP(L12498,'[2]tabela de preços'!$A:$D,4,0)</f>
        <v>3M</v>
      </c>
      <c r="W12498" t="str">
        <f>VLOOKUP(L12498,'[2]tabela de preços'!$A:$F,6,0)</f>
        <v>FITA AUTOMOTIVA</v>
      </c>
      <c r="X12498" t="str">
        <f>VLOOKUP(L12498,'[2]tabela de preços'!$A:$G,7,0)</f>
        <v>AUTOMOTIVO</v>
      </c>
    </row>
    <row r="12499" spans="1:24" x14ac:dyDescent="0.3">
      <c r="A12499" t="s">
        <v>1324</v>
      </c>
      <c r="C12499" t="s">
        <v>5782</v>
      </c>
      <c r="D12499" s="1">
        <v>46121</v>
      </c>
      <c r="E12499" t="s">
        <v>5783</v>
      </c>
      <c r="F12499">
        <v>9</v>
      </c>
      <c r="G12499">
        <v>197</v>
      </c>
      <c r="H12499" t="str">
        <f>VLOOKUP(G12499,[1]OPERADORES!$A:$B,2,0)</f>
        <v xml:space="preserve">POLIANA LORRANE DE AMORIM </v>
      </c>
      <c r="I12499" t="s">
        <v>1327</v>
      </c>
      <c r="J12499" t="s">
        <v>1328</v>
      </c>
      <c r="K12499" t="s">
        <v>1329</v>
      </c>
      <c r="L12499">
        <v>23076</v>
      </c>
      <c r="M12499" t="s">
        <v>97</v>
      </c>
      <c r="O12499" t="s">
        <v>11</v>
      </c>
      <c r="P12499">
        <v>6403</v>
      </c>
      <c r="Q12499">
        <v>6</v>
      </c>
      <c r="R12499">
        <v>33.89</v>
      </c>
      <c r="S12499">
        <v>203.34</v>
      </c>
      <c r="T12499">
        <v>159.18</v>
      </c>
      <c r="U12499">
        <v>21.72</v>
      </c>
      <c r="V12499" t="str">
        <f>VLOOKUP(L12499,'[2]tabela de preços'!$A:$D,4,0)</f>
        <v>WANDA</v>
      </c>
      <c r="W12499" t="str">
        <f>VLOOKUP(L12499,'[2]tabela de preços'!$A:$F,6,0)</f>
        <v>PRIMER AUTOMOTIVO</v>
      </c>
      <c r="X12499" t="str">
        <f>VLOOKUP(L12499,'[2]tabela de preços'!$A:$G,7,0)</f>
        <v>AUTOMOTIVO</v>
      </c>
    </row>
    <row r="12500" spans="1:24" x14ac:dyDescent="0.3">
      <c r="A12500" t="s">
        <v>1324</v>
      </c>
      <c r="C12500" t="s">
        <v>5782</v>
      </c>
      <c r="D12500" s="1">
        <v>46121</v>
      </c>
      <c r="E12500" t="s">
        <v>5783</v>
      </c>
      <c r="F12500">
        <v>9</v>
      </c>
      <c r="G12500">
        <v>197</v>
      </c>
      <c r="H12500" t="str">
        <f>VLOOKUP(G12500,[1]OPERADORES!$A:$B,2,0)</f>
        <v xml:space="preserve">POLIANA LORRANE DE AMORIM </v>
      </c>
      <c r="I12500" t="s">
        <v>1327</v>
      </c>
      <c r="J12500" t="s">
        <v>1328</v>
      </c>
      <c r="K12500" t="s">
        <v>1329</v>
      </c>
      <c r="L12500">
        <v>23100</v>
      </c>
      <c r="M12500" t="s">
        <v>99</v>
      </c>
      <c r="O12500" t="s">
        <v>11</v>
      </c>
      <c r="P12500">
        <v>6102</v>
      </c>
      <c r="Q12500">
        <v>50</v>
      </c>
      <c r="R12500">
        <v>2.35</v>
      </c>
      <c r="S12500">
        <v>117.5</v>
      </c>
      <c r="T12500">
        <v>84.5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1324</v>
      </c>
      <c r="C12501" t="s">
        <v>5782</v>
      </c>
      <c r="D12501" s="1">
        <v>46121</v>
      </c>
      <c r="E12501" t="s">
        <v>5783</v>
      </c>
      <c r="F12501">
        <v>9</v>
      </c>
      <c r="G12501">
        <v>197</v>
      </c>
      <c r="H12501" t="str">
        <f>VLOOKUP(G12501,[1]OPERADORES!$A:$B,2,0)</f>
        <v xml:space="preserve">POLIANA LORRANE DE AMORIM </v>
      </c>
      <c r="I12501" t="s">
        <v>1327</v>
      </c>
      <c r="J12501" t="s">
        <v>1328</v>
      </c>
      <c r="K12501" t="s">
        <v>1329</v>
      </c>
      <c r="L12501">
        <v>23098</v>
      </c>
      <c r="M12501" t="s">
        <v>5784</v>
      </c>
      <c r="O12501" t="s">
        <v>11</v>
      </c>
      <c r="P12501">
        <v>6102</v>
      </c>
      <c r="Q12501">
        <v>50</v>
      </c>
      <c r="R12501">
        <v>2.35</v>
      </c>
      <c r="S12501">
        <v>117.5</v>
      </c>
      <c r="T12501">
        <v>84.5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1324</v>
      </c>
      <c r="C12502" t="s">
        <v>5782</v>
      </c>
      <c r="D12502" s="1">
        <v>46121</v>
      </c>
      <c r="E12502" t="s">
        <v>5783</v>
      </c>
      <c r="F12502">
        <v>9</v>
      </c>
      <c r="G12502">
        <v>197</v>
      </c>
      <c r="H12502" t="str">
        <f>VLOOKUP(G12502,[1]OPERADORES!$A:$B,2,0)</f>
        <v xml:space="preserve">POLIANA LORRANE DE AMORIM </v>
      </c>
      <c r="I12502" t="s">
        <v>1327</v>
      </c>
      <c r="J12502" t="s">
        <v>1328</v>
      </c>
      <c r="K12502" t="s">
        <v>1329</v>
      </c>
      <c r="L12502">
        <v>23096</v>
      </c>
      <c r="M12502" t="s">
        <v>656</v>
      </c>
      <c r="O12502" t="s">
        <v>411</v>
      </c>
      <c r="P12502">
        <v>6102</v>
      </c>
      <c r="Q12502">
        <v>50</v>
      </c>
      <c r="R12502">
        <v>2.35</v>
      </c>
      <c r="S12502">
        <v>117.5</v>
      </c>
      <c r="T12502">
        <v>84.5</v>
      </c>
      <c r="U12502">
        <v>28.09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1324</v>
      </c>
      <c r="C12503" t="s">
        <v>5782</v>
      </c>
      <c r="D12503" s="1">
        <v>46121</v>
      </c>
      <c r="E12503" t="s">
        <v>5783</v>
      </c>
      <c r="F12503">
        <v>9</v>
      </c>
      <c r="G12503">
        <v>197</v>
      </c>
      <c r="H12503" t="str">
        <f>VLOOKUP(G12503,[1]OPERADORES!$A:$B,2,0)</f>
        <v xml:space="preserve">POLIANA LORRANE DE AMORIM </v>
      </c>
      <c r="I12503" t="s">
        <v>1327</v>
      </c>
      <c r="J12503" t="s">
        <v>1328</v>
      </c>
      <c r="K12503" t="s">
        <v>1329</v>
      </c>
      <c r="L12503">
        <v>13</v>
      </c>
      <c r="M12503" t="s">
        <v>5260</v>
      </c>
      <c r="O12503" t="s">
        <v>11</v>
      </c>
      <c r="P12503">
        <v>6102</v>
      </c>
      <c r="Q12503">
        <v>20</v>
      </c>
      <c r="R12503">
        <v>5.69</v>
      </c>
      <c r="S12503">
        <v>113.8</v>
      </c>
      <c r="T12503">
        <v>83.2</v>
      </c>
      <c r="U12503">
        <v>26.89</v>
      </c>
      <c r="V12503" t="str">
        <f>VLOOKUP(L12503,'[2]tabela de preços'!$A:$D,4,0)</f>
        <v>3M</v>
      </c>
      <c r="W12503" t="str">
        <f>VLOOKUP(L12503,'[2]tabela de preços'!$A:$F,6,0)</f>
        <v>LIXA DÁGUA</v>
      </c>
      <c r="X12503" t="str">
        <f>VLOOKUP(L12503,'[2]tabela de preços'!$A:$G,7,0)</f>
        <v>AUTOMOTIVO</v>
      </c>
    </row>
    <row r="12504" spans="1:24" x14ac:dyDescent="0.3">
      <c r="A12504" t="s">
        <v>1324</v>
      </c>
      <c r="C12504" t="s">
        <v>5782</v>
      </c>
      <c r="D12504" s="1">
        <v>46121</v>
      </c>
      <c r="E12504" t="s">
        <v>5783</v>
      </c>
      <c r="F12504">
        <v>9</v>
      </c>
      <c r="G12504">
        <v>197</v>
      </c>
      <c r="H12504" t="str">
        <f>VLOOKUP(G12504,[1]OPERADORES!$A:$B,2,0)</f>
        <v xml:space="preserve">POLIANA LORRANE DE AMORIM </v>
      </c>
      <c r="I12504" t="s">
        <v>1327</v>
      </c>
      <c r="J12504" t="s">
        <v>1328</v>
      </c>
      <c r="K12504" t="s">
        <v>1329</v>
      </c>
      <c r="L12504">
        <v>16</v>
      </c>
      <c r="M12504" t="s">
        <v>5334</v>
      </c>
      <c r="O12504" t="s">
        <v>11</v>
      </c>
      <c r="P12504">
        <v>6102</v>
      </c>
      <c r="Q12504">
        <v>10</v>
      </c>
      <c r="R12504">
        <v>2.9</v>
      </c>
      <c r="S12504">
        <v>29</v>
      </c>
      <c r="T12504">
        <v>22</v>
      </c>
      <c r="U12504">
        <v>24.14</v>
      </c>
      <c r="V12504" t="str">
        <f>VLOOKUP(L12504,'[2]tabela de preços'!$A:$D,4,0)</f>
        <v>3M</v>
      </c>
      <c r="W12504" t="str">
        <f>VLOOKUP(L12504,'[2]tabela de preços'!$A:$F,6,0)</f>
        <v>LIXA DÁGUA</v>
      </c>
      <c r="X12504" t="str">
        <f>VLOOKUP(L12504,'[2]tabela de preços'!$A:$G,7,0)</f>
        <v>AUTOMOTIVO</v>
      </c>
    </row>
    <row r="12505" spans="1:24" x14ac:dyDescent="0.3">
      <c r="A12505" t="s">
        <v>1324</v>
      </c>
      <c r="C12505" t="s">
        <v>5782</v>
      </c>
      <c r="D12505" s="1">
        <v>46121</v>
      </c>
      <c r="E12505" t="s">
        <v>5783</v>
      </c>
      <c r="F12505">
        <v>9</v>
      </c>
      <c r="G12505">
        <v>197</v>
      </c>
      <c r="H12505" t="str">
        <f>VLOOKUP(G12505,[1]OPERADORES!$A:$B,2,0)</f>
        <v xml:space="preserve">POLIANA LORRANE DE AMORIM </v>
      </c>
      <c r="I12505" t="s">
        <v>1327</v>
      </c>
      <c r="J12505" t="s">
        <v>1328</v>
      </c>
      <c r="K12505" t="s">
        <v>1329</v>
      </c>
      <c r="L12505">
        <v>20021</v>
      </c>
      <c r="M12505" t="s">
        <v>5785</v>
      </c>
      <c r="O12505" t="s">
        <v>11</v>
      </c>
      <c r="P12505">
        <v>6102</v>
      </c>
      <c r="Q12505">
        <v>10</v>
      </c>
      <c r="R12505">
        <v>3.43</v>
      </c>
      <c r="S12505">
        <v>34.299999999999997</v>
      </c>
      <c r="T12505">
        <v>26</v>
      </c>
      <c r="U12505">
        <v>24.2</v>
      </c>
      <c r="V12505" t="str">
        <f>VLOOKUP(L12505,'[2]tabela de preços'!$A:$D,4,0)</f>
        <v>3M</v>
      </c>
      <c r="W12505" t="str">
        <f>VLOOKUP(L12505,'[2]tabela de preços'!$A:$F,6,0)</f>
        <v>LIXA DÁGUA</v>
      </c>
      <c r="X12505" t="str">
        <f>VLOOKUP(L12505,'[2]tabela de preços'!$A:$G,7,0)</f>
        <v>AUTOMOTIVO</v>
      </c>
    </row>
    <row r="12506" spans="1:24" x14ac:dyDescent="0.3">
      <c r="A12506" t="s">
        <v>1324</v>
      </c>
      <c r="C12506" t="s">
        <v>5782</v>
      </c>
      <c r="D12506" s="1">
        <v>46121</v>
      </c>
      <c r="E12506" t="s">
        <v>5783</v>
      </c>
      <c r="F12506">
        <v>9</v>
      </c>
      <c r="G12506">
        <v>197</v>
      </c>
      <c r="H12506" t="str">
        <f>VLOOKUP(G12506,[1]OPERADORES!$A:$B,2,0)</f>
        <v xml:space="preserve">POLIANA LORRANE DE AMORIM </v>
      </c>
      <c r="I12506" t="s">
        <v>1327</v>
      </c>
      <c r="J12506" t="s">
        <v>1328</v>
      </c>
      <c r="K12506" t="s">
        <v>1329</v>
      </c>
      <c r="L12506">
        <v>20090</v>
      </c>
      <c r="M12506" t="s">
        <v>1238</v>
      </c>
      <c r="O12506" t="s">
        <v>11</v>
      </c>
      <c r="P12506">
        <v>6102</v>
      </c>
      <c r="Q12506">
        <v>1</v>
      </c>
      <c r="R12506">
        <v>14.49</v>
      </c>
      <c r="S12506">
        <v>14.49</v>
      </c>
      <c r="T12506">
        <v>11</v>
      </c>
      <c r="U12506">
        <v>24.09</v>
      </c>
      <c r="V12506" t="str">
        <f>VLOOKUP(L12506,'[2]tabela de preços'!$A:$D,4,0)</f>
        <v>PROLAB</v>
      </c>
      <c r="W12506" t="str">
        <f>VLOOKUP(L12506,'[2]tabela de preços'!$A:$F,6,0)</f>
        <v>APLICADORES / ADAPTADORES / ENGATES / SUPORTES</v>
      </c>
      <c r="X12506" t="str">
        <f>VLOOKUP(L12506,'[2]tabela de preços'!$A:$G,7,0)</f>
        <v>AUTOMOTIVO</v>
      </c>
    </row>
    <row r="12507" spans="1:24" x14ac:dyDescent="0.3">
      <c r="A12507" t="s">
        <v>1324</v>
      </c>
      <c r="C12507" t="s">
        <v>5782</v>
      </c>
      <c r="D12507" s="1">
        <v>46121</v>
      </c>
      <c r="E12507" t="s">
        <v>5783</v>
      </c>
      <c r="F12507">
        <v>9</v>
      </c>
      <c r="G12507">
        <v>197</v>
      </c>
      <c r="H12507" t="str">
        <f>VLOOKUP(G12507,[1]OPERADORES!$A:$B,2,0)</f>
        <v xml:space="preserve">POLIANA LORRANE DE AMORIM </v>
      </c>
      <c r="I12507" t="s">
        <v>1327</v>
      </c>
      <c r="J12507" t="s">
        <v>1328</v>
      </c>
      <c r="K12507" t="s">
        <v>1329</v>
      </c>
      <c r="L12507">
        <v>84460</v>
      </c>
      <c r="M12507" t="s">
        <v>322</v>
      </c>
      <c r="O12507" t="s">
        <v>11</v>
      </c>
      <c r="P12507">
        <v>6102</v>
      </c>
      <c r="Q12507">
        <v>2</v>
      </c>
      <c r="R12507">
        <v>32.61</v>
      </c>
      <c r="S12507">
        <v>65.22</v>
      </c>
      <c r="T12507">
        <v>49.5</v>
      </c>
      <c r="U12507">
        <v>24.1</v>
      </c>
      <c r="V12507" t="str">
        <f>VLOOKUP(L12507,'[2]tabela de preços'!$A:$D,4,0)</f>
        <v>BRASILUX</v>
      </c>
      <c r="W12507" t="str">
        <f>VLOOKUP(L12507,'[2]tabela de preços'!$A:$F,6,0)</f>
        <v>VEDADORES / SELANTES</v>
      </c>
      <c r="X12507" t="str">
        <f>VLOOKUP(L12507,'[2]tabela de preços'!$A:$G,7,0)</f>
        <v>AUTOMOTIVO</v>
      </c>
    </row>
    <row r="12508" spans="1:24" x14ac:dyDescent="0.3">
      <c r="A12508" t="s">
        <v>1324</v>
      </c>
      <c r="C12508" t="s">
        <v>5782</v>
      </c>
      <c r="D12508" s="1">
        <v>46121</v>
      </c>
      <c r="E12508" t="s">
        <v>5783</v>
      </c>
      <c r="F12508">
        <v>9</v>
      </c>
      <c r="G12508">
        <v>197</v>
      </c>
      <c r="H12508" t="str">
        <f>VLOOKUP(G12508,[1]OPERADORES!$A:$B,2,0)</f>
        <v xml:space="preserve">POLIANA LORRANE DE AMORIM </v>
      </c>
      <c r="I12508" t="s">
        <v>1327</v>
      </c>
      <c r="J12508" t="s">
        <v>1328</v>
      </c>
      <c r="K12508" t="s">
        <v>1329</v>
      </c>
      <c r="L12508">
        <v>10404</v>
      </c>
      <c r="M12508" t="s">
        <v>130</v>
      </c>
      <c r="O12508" t="s">
        <v>11</v>
      </c>
      <c r="P12508">
        <v>6102</v>
      </c>
      <c r="Q12508">
        <v>6</v>
      </c>
      <c r="R12508">
        <v>18.7</v>
      </c>
      <c r="S12508">
        <v>112.2</v>
      </c>
      <c r="T12508">
        <v>85.14</v>
      </c>
      <c r="U12508">
        <v>24.12</v>
      </c>
      <c r="V12508" t="str">
        <f>VLOOKUP(L12508,'[2]tabela de preços'!$A:$D,4,0)</f>
        <v>MAXI RUBBER</v>
      </c>
      <c r="W12508" t="str">
        <f>VLOOKUP(L12508,'[2]tabela de preços'!$A:$F,6,0)</f>
        <v>VEDADORES / SELANTES</v>
      </c>
      <c r="X12508" t="str">
        <f>VLOOKUP(L12508,'[2]tabela de preços'!$A:$G,7,0)</f>
        <v>AUTOMOTIVO</v>
      </c>
    </row>
    <row r="12509" spans="1:24" x14ac:dyDescent="0.3">
      <c r="A12509" t="s">
        <v>1337</v>
      </c>
      <c r="C12509" t="s">
        <v>5628</v>
      </c>
      <c r="D12509" s="1">
        <v>46114</v>
      </c>
      <c r="E12509" t="s">
        <v>5629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1340</v>
      </c>
      <c r="K12509" t="s">
        <v>1341</v>
      </c>
      <c r="L12509">
        <v>84268</v>
      </c>
      <c r="M12509" t="s">
        <v>1566</v>
      </c>
      <c r="O12509" t="s">
        <v>11</v>
      </c>
      <c r="P12509">
        <v>5405</v>
      </c>
      <c r="Q12509">
        <v>1</v>
      </c>
      <c r="R12509">
        <v>211.57</v>
      </c>
      <c r="S12509">
        <v>211.57</v>
      </c>
      <c r="T12509">
        <v>160.58000000000001</v>
      </c>
      <c r="U12509">
        <v>24.1</v>
      </c>
      <c r="V12509" t="str">
        <f>VLOOKUP(L12509,'[2]tabela de preços'!$A:$D,4,0)</f>
        <v>BRASILUX</v>
      </c>
      <c r="W12509" t="str">
        <f>VLOOKUP(L12509,'[2]tabela de preços'!$A:$F,6,0)</f>
        <v>TINTA PAREDE</v>
      </c>
      <c r="X12509" t="str">
        <f>VLOOKUP(L12509,'[2]tabela de preços'!$A:$G,7,0)</f>
        <v>IMOBILIÁRIO</v>
      </c>
    </row>
    <row r="12510" spans="1:24" x14ac:dyDescent="0.3">
      <c r="A12510" t="s">
        <v>1337</v>
      </c>
      <c r="C12510" t="s">
        <v>5628</v>
      </c>
      <c r="D12510" s="1">
        <v>46114</v>
      </c>
      <c r="E12510" t="s">
        <v>5629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1340</v>
      </c>
      <c r="K12510" t="s">
        <v>1341</v>
      </c>
      <c r="L12510">
        <v>24248</v>
      </c>
      <c r="M12510" t="s">
        <v>107</v>
      </c>
      <c r="O12510" t="s">
        <v>11</v>
      </c>
      <c r="P12510">
        <v>5102</v>
      </c>
      <c r="Q12510">
        <v>6</v>
      </c>
      <c r="R12510">
        <v>8.9</v>
      </c>
      <c r="S12510">
        <v>53.4</v>
      </c>
      <c r="T12510">
        <v>40.08</v>
      </c>
      <c r="U12510">
        <v>24.94</v>
      </c>
      <c r="V12510" t="str">
        <f>VLOOKUP(L12510,'[2]tabela de preços'!$A:$D,4,0)</f>
        <v>SHERWIN WILLIAMS</v>
      </c>
      <c r="W12510" t="str">
        <f>VLOOKUP(L12510,'[2]tabela de preços'!$A:$F,6,0)</f>
        <v>PRIMER AUTOMOTIVO</v>
      </c>
      <c r="X12510" t="str">
        <f>VLOOKUP(L12510,'[2]tabela de preços'!$A:$G,7,0)</f>
        <v>AUTOMOTIVO</v>
      </c>
    </row>
    <row r="12511" spans="1:24" x14ac:dyDescent="0.3">
      <c r="A12511" t="s">
        <v>1337</v>
      </c>
      <c r="C12511" t="s">
        <v>5628</v>
      </c>
      <c r="D12511" s="1">
        <v>46114</v>
      </c>
      <c r="E12511" t="s">
        <v>5629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1340</v>
      </c>
      <c r="K12511" t="s">
        <v>1341</v>
      </c>
      <c r="L12511">
        <v>23076</v>
      </c>
      <c r="M12511" t="s">
        <v>97</v>
      </c>
      <c r="O12511" t="s">
        <v>11</v>
      </c>
      <c r="P12511">
        <v>5405</v>
      </c>
      <c r="Q12511">
        <v>6</v>
      </c>
      <c r="R12511">
        <v>33.89</v>
      </c>
      <c r="S12511">
        <v>203.34</v>
      </c>
      <c r="T12511">
        <v>159.18</v>
      </c>
      <c r="U12511">
        <v>21.72</v>
      </c>
      <c r="V12511" t="str">
        <f>VLOOKUP(L12511,'[2]tabela de preços'!$A:$D,4,0)</f>
        <v>WANDA</v>
      </c>
      <c r="W12511" t="str">
        <f>VLOOKUP(L12511,'[2]tabela de preços'!$A:$F,6,0)</f>
        <v>PRIMER AUTOMOTIVO</v>
      </c>
      <c r="X12511" t="str">
        <f>VLOOKUP(L12511,'[2]tabela de preços'!$A:$G,7,0)</f>
        <v>AUTOMOTIVO</v>
      </c>
    </row>
    <row r="12512" spans="1:24" x14ac:dyDescent="0.3">
      <c r="A12512" t="s">
        <v>1337</v>
      </c>
      <c r="C12512" t="s">
        <v>5628</v>
      </c>
      <c r="D12512" s="1">
        <v>46114</v>
      </c>
      <c r="E12512" t="s">
        <v>5629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1340</v>
      </c>
      <c r="K12512" t="s">
        <v>1341</v>
      </c>
      <c r="L12512">
        <v>24247</v>
      </c>
      <c r="M12512" t="s">
        <v>160</v>
      </c>
      <c r="O12512" t="s">
        <v>11</v>
      </c>
      <c r="P12512">
        <v>5405</v>
      </c>
      <c r="Q12512">
        <v>6</v>
      </c>
      <c r="R12512">
        <v>20.9</v>
      </c>
      <c r="S12512">
        <v>125.4</v>
      </c>
      <c r="T12512">
        <v>103.86</v>
      </c>
      <c r="U12512">
        <v>17.18</v>
      </c>
      <c r="V12512" t="str">
        <f>VLOOKUP(L12512,'[2]tabela de preços'!$A:$D,4,0)</f>
        <v>SHERWIN WILLIAMS</v>
      </c>
      <c r="W12512" t="str">
        <f>VLOOKUP(L12512,'[2]tabela de preços'!$A:$F,6,0)</f>
        <v>PRIMER AUTOMOTIVO</v>
      </c>
      <c r="X12512" t="str">
        <f>VLOOKUP(L12512,'[2]tabela de preços'!$A:$G,7,0)</f>
        <v>AUTOMOTIVO</v>
      </c>
    </row>
    <row r="12513" spans="1:24" x14ac:dyDescent="0.3">
      <c r="A12513" t="s">
        <v>1337</v>
      </c>
      <c r="C12513" t="s">
        <v>5630</v>
      </c>
      <c r="D12513" s="1">
        <v>46118</v>
      </c>
      <c r="E12513" t="s">
        <v>5631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1340</v>
      </c>
      <c r="K12513" t="s">
        <v>1341</v>
      </c>
      <c r="L12513">
        <v>10226</v>
      </c>
      <c r="M12513" t="s">
        <v>145</v>
      </c>
      <c r="O12513" t="s">
        <v>11</v>
      </c>
      <c r="P12513">
        <v>5102</v>
      </c>
      <c r="Q12513">
        <v>20</v>
      </c>
      <c r="R12513">
        <v>2.79</v>
      </c>
      <c r="S12513">
        <v>55.8</v>
      </c>
      <c r="T12513">
        <v>46.4</v>
      </c>
      <c r="U12513">
        <v>16.850000000000001</v>
      </c>
      <c r="V12513" t="str">
        <f>VLOOKUP(L12513,'[2]tabela de preços'!$A:$D,4,0)</f>
        <v>NORTON</v>
      </c>
      <c r="W12513" t="str">
        <f>VLOOKUP(L12513,'[2]tabela de preços'!$A:$F,6,0)</f>
        <v xml:space="preserve">DISCOS / LIXAS / ABRASIVOS </v>
      </c>
      <c r="X12513" t="str">
        <f>VLOOKUP(L12513,'[2]tabela de preços'!$A:$G,7,0)</f>
        <v>AUTOMOTIVO</v>
      </c>
    </row>
    <row r="12514" spans="1:24" x14ac:dyDescent="0.3">
      <c r="A12514" t="s">
        <v>1337</v>
      </c>
      <c r="C12514" t="s">
        <v>5630</v>
      </c>
      <c r="D12514" s="1">
        <v>46118</v>
      </c>
      <c r="E12514" t="s">
        <v>5631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1340</v>
      </c>
      <c r="K12514" t="s">
        <v>1341</v>
      </c>
      <c r="L12514">
        <v>10232</v>
      </c>
      <c r="M12514" t="s">
        <v>134</v>
      </c>
      <c r="O12514" t="s">
        <v>11</v>
      </c>
      <c r="P12514">
        <v>5102</v>
      </c>
      <c r="Q12514">
        <v>10</v>
      </c>
      <c r="R12514">
        <v>2.79</v>
      </c>
      <c r="S12514">
        <v>27.9</v>
      </c>
      <c r="T12514">
        <v>22.5</v>
      </c>
      <c r="U12514">
        <v>19.350000000000001</v>
      </c>
      <c r="V12514" t="str">
        <f>VLOOKUP(L12514,'[2]tabela de preços'!$A:$D,4,0)</f>
        <v>NORTON</v>
      </c>
      <c r="W12514" t="str">
        <f>VLOOKUP(L12514,'[2]tabela de preços'!$A:$F,6,0)</f>
        <v xml:space="preserve">DISCOS / LIXAS / ABRASIVOS </v>
      </c>
      <c r="X12514" t="str">
        <f>VLOOKUP(L12514,'[2]tabela de preços'!$A:$G,7,0)</f>
        <v>AUTOMOTIVO</v>
      </c>
    </row>
    <row r="12515" spans="1:24" x14ac:dyDescent="0.3">
      <c r="A12515" t="s">
        <v>1337</v>
      </c>
      <c r="C12515" t="s">
        <v>5630</v>
      </c>
      <c r="D12515" s="1">
        <v>46118</v>
      </c>
      <c r="E12515" t="s">
        <v>5631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1340</v>
      </c>
      <c r="K12515" t="s">
        <v>1341</v>
      </c>
      <c r="L12515">
        <v>10234</v>
      </c>
      <c r="M12515" t="s">
        <v>157</v>
      </c>
      <c r="O12515" t="s">
        <v>11</v>
      </c>
      <c r="P12515">
        <v>5102</v>
      </c>
      <c r="Q12515">
        <v>10</v>
      </c>
      <c r="R12515">
        <v>2.79</v>
      </c>
      <c r="S12515">
        <v>27.9</v>
      </c>
      <c r="T12515">
        <v>23.2</v>
      </c>
      <c r="U12515">
        <v>16.850000000000001</v>
      </c>
      <c r="V12515" t="str">
        <f>VLOOKUP(L12515,'[2]tabela de preços'!$A:$D,4,0)</f>
        <v>NORTON</v>
      </c>
      <c r="W12515" t="str">
        <f>VLOOKUP(L12515,'[2]tabela de preços'!$A:$F,6,0)</f>
        <v xml:space="preserve">DISCOS / LIXAS / ABRASIVOS </v>
      </c>
      <c r="X12515" t="str">
        <f>VLOOKUP(L12515,'[2]tabela de preços'!$A:$G,7,0)</f>
        <v>AUTOMOTIVO</v>
      </c>
    </row>
    <row r="12516" spans="1:24" x14ac:dyDescent="0.3">
      <c r="A12516" t="s">
        <v>1337</v>
      </c>
      <c r="C12516" t="s">
        <v>5630</v>
      </c>
      <c r="D12516" s="1">
        <v>46118</v>
      </c>
      <c r="E12516" t="s">
        <v>5631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1340</v>
      </c>
      <c r="K12516" t="s">
        <v>1341</v>
      </c>
      <c r="L12516">
        <v>24248</v>
      </c>
      <c r="M12516" t="s">
        <v>107</v>
      </c>
      <c r="O12516" t="s">
        <v>11</v>
      </c>
      <c r="P12516">
        <v>5102</v>
      </c>
      <c r="Q12516">
        <v>10</v>
      </c>
      <c r="R12516">
        <v>8.9</v>
      </c>
      <c r="S12516">
        <v>89</v>
      </c>
      <c r="T12516">
        <v>66.8</v>
      </c>
      <c r="U12516">
        <v>24.94</v>
      </c>
      <c r="V12516" t="str">
        <f>VLOOKUP(L12516,'[2]tabela de preços'!$A:$D,4,0)</f>
        <v>SHERWIN WILLIAMS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1337</v>
      </c>
      <c r="C12517" t="s">
        <v>5630</v>
      </c>
      <c r="D12517" s="1">
        <v>46118</v>
      </c>
      <c r="E12517" t="s">
        <v>5631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1340</v>
      </c>
      <c r="K12517" t="s">
        <v>1341</v>
      </c>
      <c r="L12517">
        <v>22684</v>
      </c>
      <c r="M12517" t="s">
        <v>73</v>
      </c>
      <c r="O12517" t="s">
        <v>11</v>
      </c>
      <c r="P12517">
        <v>5102</v>
      </c>
      <c r="Q12517">
        <v>140</v>
      </c>
      <c r="R12517">
        <v>3.65</v>
      </c>
      <c r="S12517">
        <v>511</v>
      </c>
      <c r="T12517">
        <v>431.2</v>
      </c>
      <c r="U12517">
        <v>15.62</v>
      </c>
      <c r="V12517" t="str">
        <f>VLOOKUP(L12517,'[2]tabela de preços'!$A:$D,4,0)</f>
        <v>3M</v>
      </c>
      <c r="W12517" t="str">
        <f>VLOOKUP(L12517,'[2]tabela de preços'!$A:$F,6,0)</f>
        <v>FITA AUTOMOTIVA</v>
      </c>
      <c r="X12517" t="str">
        <f>VLOOKUP(L12517,'[2]tabela de preços'!$A:$G,7,0)</f>
        <v>AUTOMOTIVO</v>
      </c>
    </row>
    <row r="12518" spans="1:24" x14ac:dyDescent="0.3">
      <c r="A12518" t="s">
        <v>1337</v>
      </c>
      <c r="C12518" t="s">
        <v>5630</v>
      </c>
      <c r="D12518" s="1">
        <v>46118</v>
      </c>
      <c r="E12518" t="s">
        <v>5631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1340</v>
      </c>
      <c r="K12518" t="s">
        <v>1341</v>
      </c>
      <c r="L12518">
        <v>23076</v>
      </c>
      <c r="M12518" t="s">
        <v>97</v>
      </c>
      <c r="O12518" t="s">
        <v>11</v>
      </c>
      <c r="P12518">
        <v>5405</v>
      </c>
      <c r="Q12518">
        <v>6</v>
      </c>
      <c r="R12518">
        <v>33.89</v>
      </c>
      <c r="S12518">
        <v>203.34</v>
      </c>
      <c r="T12518">
        <v>159.18</v>
      </c>
      <c r="U12518">
        <v>21.72</v>
      </c>
      <c r="V12518" t="str">
        <f>VLOOKUP(L12518,'[2]tabela de preços'!$A:$D,4,0)</f>
        <v>WANDA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1337</v>
      </c>
      <c r="C12519" t="s">
        <v>5630</v>
      </c>
      <c r="D12519" s="1">
        <v>46118</v>
      </c>
      <c r="E12519" t="s">
        <v>5631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1340</v>
      </c>
      <c r="K12519" t="s">
        <v>1341</v>
      </c>
      <c r="L12519">
        <v>20431</v>
      </c>
      <c r="M12519" t="s">
        <v>5332</v>
      </c>
      <c r="O12519" t="s">
        <v>11</v>
      </c>
      <c r="P12519">
        <v>5405</v>
      </c>
      <c r="Q12519">
        <v>9</v>
      </c>
      <c r="R12519">
        <v>37.9</v>
      </c>
      <c r="S12519">
        <v>341.1</v>
      </c>
      <c r="T12519">
        <v>265.5</v>
      </c>
      <c r="U12519">
        <v>22.16</v>
      </c>
      <c r="V12519" t="str">
        <f>VLOOKUP(L12519,'[2]tabela de preços'!$A:$D,4,0)</f>
        <v>SHERWIN WILLIAMS</v>
      </c>
      <c r="W12519" t="str">
        <f>VLOOKUP(L12519,'[2]tabela de preços'!$A:$F,6,0)</f>
        <v>VERNIZ AUTOMOTIVO</v>
      </c>
      <c r="X12519" t="str">
        <f>VLOOKUP(L12519,'[2]tabela de preços'!$A:$G,7,0)</f>
        <v>AUTOMOTIVO</v>
      </c>
    </row>
    <row r="12520" spans="1:24" x14ac:dyDescent="0.3">
      <c r="A12520" t="s">
        <v>1337</v>
      </c>
      <c r="C12520" t="s">
        <v>5630</v>
      </c>
      <c r="D12520" s="1">
        <v>46118</v>
      </c>
      <c r="E12520" t="s">
        <v>5631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1340</v>
      </c>
      <c r="K12520" t="s">
        <v>1341</v>
      </c>
      <c r="L12520">
        <v>10238</v>
      </c>
      <c r="M12520" t="s">
        <v>79</v>
      </c>
      <c r="O12520" t="s">
        <v>11</v>
      </c>
      <c r="P12520">
        <v>5102</v>
      </c>
      <c r="Q12520">
        <v>20</v>
      </c>
      <c r="R12520">
        <v>2.79</v>
      </c>
      <c r="S12520">
        <v>55.8</v>
      </c>
      <c r="T12520">
        <v>44.8</v>
      </c>
      <c r="U12520">
        <v>19.71</v>
      </c>
      <c r="V12520" t="str">
        <f>VLOOKUP(L12520,'[2]tabela de preços'!$A:$D,4,0)</f>
        <v>NORTON</v>
      </c>
      <c r="W12520" t="str">
        <f>VLOOKUP(L12520,'[2]tabela de preços'!$A:$F,6,0)</f>
        <v xml:space="preserve">DISCOS / LIXAS / ABRASIVOS </v>
      </c>
      <c r="X12520" t="str">
        <f>VLOOKUP(L12520,'[2]tabela de preços'!$A:$G,7,0)</f>
        <v>AUTOMOTIVO</v>
      </c>
    </row>
    <row r="12521" spans="1:24" x14ac:dyDescent="0.3">
      <c r="A12521" t="s">
        <v>1337</v>
      </c>
      <c r="C12521" t="s">
        <v>5630</v>
      </c>
      <c r="D12521" s="1">
        <v>46118</v>
      </c>
      <c r="E12521" t="s">
        <v>5631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1340</v>
      </c>
      <c r="K12521" t="s">
        <v>1341</v>
      </c>
      <c r="L12521">
        <v>21077</v>
      </c>
      <c r="M12521" t="s">
        <v>207</v>
      </c>
      <c r="O12521" t="s">
        <v>11</v>
      </c>
      <c r="P12521">
        <v>5102</v>
      </c>
      <c r="Q12521">
        <v>4</v>
      </c>
      <c r="R12521">
        <v>45.14</v>
      </c>
      <c r="S12521">
        <v>180.56</v>
      </c>
      <c r="T12521">
        <v>137.04</v>
      </c>
      <c r="U12521">
        <v>24.1</v>
      </c>
      <c r="V12521" t="str">
        <f>VLOOKUP(L12521,'[2]tabela de preços'!$A:$D,4,0)</f>
        <v>SHERWIN WILLIAMS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1337</v>
      </c>
      <c r="C12522" t="s">
        <v>5630</v>
      </c>
      <c r="D12522" s="1">
        <v>46118</v>
      </c>
      <c r="E12522" t="s">
        <v>5631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1340</v>
      </c>
      <c r="K12522" t="s">
        <v>1341</v>
      </c>
      <c r="L12522">
        <v>21078</v>
      </c>
      <c r="M12522" t="s">
        <v>141</v>
      </c>
      <c r="O12522" t="s">
        <v>11</v>
      </c>
      <c r="P12522">
        <v>5102</v>
      </c>
      <c r="Q12522">
        <v>12</v>
      </c>
      <c r="R12522">
        <v>23.49</v>
      </c>
      <c r="S12522">
        <v>281.88</v>
      </c>
      <c r="T12522">
        <v>226.08</v>
      </c>
      <c r="U12522">
        <v>19.8</v>
      </c>
      <c r="V12522" t="str">
        <f>VLOOKUP(L12522,'[2]tabela de preços'!$A:$D,4,0)</f>
        <v>SHERWIN WILLIAMS</v>
      </c>
      <c r="W12522" t="str">
        <f>VLOOKUP(L12522,'[2]tabela de preços'!$A:$F,6,0)</f>
        <v>MASSA POLIÉSTER</v>
      </c>
      <c r="X12522" t="str">
        <f>VLOOKUP(L12522,'[2]tabela de preços'!$A:$G,7,0)</f>
        <v>AUTOMOTIVO</v>
      </c>
    </row>
    <row r="12523" spans="1:24" x14ac:dyDescent="0.3">
      <c r="A12523" t="s">
        <v>1337</v>
      </c>
      <c r="C12523" t="s">
        <v>5630</v>
      </c>
      <c r="D12523" s="1">
        <v>46118</v>
      </c>
      <c r="E12523" t="s">
        <v>5631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1340</v>
      </c>
      <c r="K12523" t="s">
        <v>1341</v>
      </c>
      <c r="L12523">
        <v>24247</v>
      </c>
      <c r="M12523" t="s">
        <v>160</v>
      </c>
      <c r="O12523" t="s">
        <v>11</v>
      </c>
      <c r="P12523">
        <v>5405</v>
      </c>
      <c r="Q12523">
        <v>10</v>
      </c>
      <c r="R12523">
        <v>20.9</v>
      </c>
      <c r="S12523">
        <v>209</v>
      </c>
      <c r="T12523">
        <v>173.1</v>
      </c>
      <c r="U12523">
        <v>17.18</v>
      </c>
      <c r="V12523" t="str">
        <f>VLOOKUP(L12523,'[2]tabela de preços'!$A:$D,4,0)</f>
        <v>SHERWIN WILLIAMS</v>
      </c>
      <c r="W12523" t="str">
        <f>VLOOKUP(L12523,'[2]tabela de preços'!$A:$F,6,0)</f>
        <v>PRIMER AUTOMOTIVO</v>
      </c>
      <c r="X12523" t="str">
        <f>VLOOKUP(L12523,'[2]tabela de preços'!$A:$G,7,0)</f>
        <v>AUTOMOTIVO</v>
      </c>
    </row>
    <row r="12524" spans="1:24" x14ac:dyDescent="0.3">
      <c r="A12524" t="s">
        <v>1337</v>
      </c>
      <c r="C12524" t="s">
        <v>5630</v>
      </c>
      <c r="D12524" s="1">
        <v>46118</v>
      </c>
      <c r="E12524" t="s">
        <v>5631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1340</v>
      </c>
      <c r="K12524" t="s">
        <v>1341</v>
      </c>
      <c r="L12524">
        <v>20414</v>
      </c>
      <c r="M12524" t="s">
        <v>112</v>
      </c>
      <c r="O12524" t="s">
        <v>11</v>
      </c>
      <c r="P12524">
        <v>5102</v>
      </c>
      <c r="Q12524">
        <v>11</v>
      </c>
      <c r="R12524">
        <v>22.39</v>
      </c>
      <c r="S12524">
        <v>246.29</v>
      </c>
      <c r="T12524">
        <v>202.51</v>
      </c>
      <c r="U12524">
        <v>17.78</v>
      </c>
      <c r="V12524" t="str">
        <f>VLOOKUP(L12524,'[2]tabela de preços'!$A:$D,4,0)</f>
        <v>SHERWIN WILLIAMS</v>
      </c>
      <c r="W12524" t="str">
        <f>VLOOKUP(L12524,'[2]tabela de preços'!$A:$F,6,0)</f>
        <v>DILUENTE</v>
      </c>
      <c r="X12524" t="str">
        <f>VLOOKUP(L12524,'[2]tabela de preços'!$A:$G,7,0)</f>
        <v>AUTOMOTIVO</v>
      </c>
    </row>
    <row r="12525" spans="1:24" x14ac:dyDescent="0.3">
      <c r="A12525" t="s">
        <v>1353</v>
      </c>
      <c r="C12525" t="s">
        <v>5632</v>
      </c>
      <c r="D12525" s="1">
        <v>46118</v>
      </c>
      <c r="E12525" t="s">
        <v>5633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1356</v>
      </c>
      <c r="K12525" t="s">
        <v>1357</v>
      </c>
      <c r="L12525">
        <v>10067</v>
      </c>
      <c r="M12525" t="s">
        <v>177</v>
      </c>
      <c r="O12525" t="s">
        <v>11</v>
      </c>
      <c r="P12525">
        <v>5102</v>
      </c>
      <c r="Q12525">
        <v>1</v>
      </c>
      <c r="R12525">
        <v>88.9</v>
      </c>
      <c r="S12525">
        <v>88.9</v>
      </c>
      <c r="T12525">
        <v>69.349999999999994</v>
      </c>
      <c r="U12525">
        <v>21.99</v>
      </c>
      <c r="V12525" t="str">
        <f>VLOOKUP(L12525,'[2]tabela de preços'!$A:$D,4,0)</f>
        <v>3M</v>
      </c>
      <c r="W12525" t="str">
        <f>VLOOKUP(L12525,'[2]tabela de preços'!$A:$F,6,0)</f>
        <v>BOINAS PARA POLIMENTO</v>
      </c>
      <c r="X12525" t="str">
        <f>VLOOKUP(L12525,'[2]tabela de preços'!$A:$G,7,0)</f>
        <v>AUTOMOTIVO</v>
      </c>
    </row>
    <row r="12526" spans="1:24" x14ac:dyDescent="0.3">
      <c r="A12526" t="s">
        <v>1353</v>
      </c>
      <c r="C12526" t="s">
        <v>5632</v>
      </c>
      <c r="D12526" s="1">
        <v>46118</v>
      </c>
      <c r="E12526" t="s">
        <v>5633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1356</v>
      </c>
      <c r="K12526" t="s">
        <v>1357</v>
      </c>
      <c r="L12526">
        <v>20048</v>
      </c>
      <c r="M12526" t="s">
        <v>1309</v>
      </c>
      <c r="O12526" t="s">
        <v>11</v>
      </c>
      <c r="P12526">
        <v>5102</v>
      </c>
      <c r="Q12526">
        <v>6</v>
      </c>
      <c r="R12526">
        <v>15.31</v>
      </c>
      <c r="S12526">
        <v>91.86</v>
      </c>
      <c r="T12526">
        <v>69.72</v>
      </c>
      <c r="U12526">
        <v>24.1</v>
      </c>
      <c r="V12526" t="str">
        <f>VLOOKUP(L12526,'[2]tabela de preços'!$A:$D,4,0)</f>
        <v>3M</v>
      </c>
      <c r="W12526" t="str">
        <f>VLOOKUP(L12526,'[2]tabela de preços'!$A:$F,6,0)</f>
        <v>CERA  / LIMPEZA /  POLIMENTO VEICULAR</v>
      </c>
      <c r="X12526" t="str">
        <f>VLOOKUP(L12526,'[2]tabela de preços'!$A:$G,7,0)</f>
        <v>AUTOMOTIVO</v>
      </c>
    </row>
    <row r="12527" spans="1:24" x14ac:dyDescent="0.3">
      <c r="A12527" t="s">
        <v>1353</v>
      </c>
      <c r="C12527" t="s">
        <v>5632</v>
      </c>
      <c r="D12527" s="1">
        <v>46118</v>
      </c>
      <c r="E12527" t="s">
        <v>5633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1356</v>
      </c>
      <c r="K12527" t="s">
        <v>1357</v>
      </c>
      <c r="L12527">
        <v>22684</v>
      </c>
      <c r="M12527" t="s">
        <v>73</v>
      </c>
      <c r="O12527" t="s">
        <v>11</v>
      </c>
      <c r="P12527">
        <v>5102</v>
      </c>
      <c r="Q12527">
        <v>60</v>
      </c>
      <c r="R12527">
        <v>3.65</v>
      </c>
      <c r="S12527">
        <v>219</v>
      </c>
      <c r="T12527">
        <v>184.8</v>
      </c>
      <c r="U12527">
        <v>15.62</v>
      </c>
      <c r="V12527" t="str">
        <f>VLOOKUP(L12527,'[2]tabela de preços'!$A:$D,4,0)</f>
        <v>3M</v>
      </c>
      <c r="W12527" t="str">
        <f>VLOOKUP(L12527,'[2]tabela de preços'!$A:$F,6,0)</f>
        <v>FITA AUTOMOTIVA</v>
      </c>
      <c r="X12527" t="str">
        <f>VLOOKUP(L12527,'[2]tabela de preços'!$A:$G,7,0)</f>
        <v>AUTOMOTIVO</v>
      </c>
    </row>
    <row r="12528" spans="1:24" x14ac:dyDescent="0.3">
      <c r="A12528" t="s">
        <v>1353</v>
      </c>
      <c r="C12528" t="s">
        <v>5632</v>
      </c>
      <c r="D12528" s="1">
        <v>46118</v>
      </c>
      <c r="E12528" t="s">
        <v>5633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1356</v>
      </c>
      <c r="K12528" t="s">
        <v>1357</v>
      </c>
      <c r="L12528">
        <v>24183</v>
      </c>
      <c r="M12528" t="s">
        <v>1655</v>
      </c>
      <c r="O12528" t="s">
        <v>11</v>
      </c>
      <c r="P12528">
        <v>5102</v>
      </c>
      <c r="Q12528">
        <v>6</v>
      </c>
      <c r="R12528">
        <v>30.45</v>
      </c>
      <c r="S12528">
        <v>182.7</v>
      </c>
      <c r="T12528">
        <v>138.66</v>
      </c>
      <c r="U12528">
        <v>24.11</v>
      </c>
      <c r="V12528" t="str">
        <f>VLOOKUP(L12528,'[2]tabela de preços'!$A:$D,4,0)</f>
        <v>3M</v>
      </c>
      <c r="W12528" t="str">
        <f>VLOOKUP(L12528,'[2]tabela de preços'!$A:$F,6,0)</f>
        <v>FITA DUPLA FACE</v>
      </c>
      <c r="X12528" t="str">
        <f>VLOOKUP(L12528,'[2]tabela de preços'!$A:$G,7,0)</f>
        <v>AUTOMOTIVO</v>
      </c>
    </row>
    <row r="12529" spans="1:24" x14ac:dyDescent="0.3">
      <c r="A12529" t="s">
        <v>1353</v>
      </c>
      <c r="C12529" t="s">
        <v>5632</v>
      </c>
      <c r="D12529" s="1">
        <v>46118</v>
      </c>
      <c r="E12529" t="s">
        <v>5633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1356</v>
      </c>
      <c r="K12529" t="s">
        <v>1357</v>
      </c>
      <c r="L12529">
        <v>23458</v>
      </c>
      <c r="M12529" t="s">
        <v>697</v>
      </c>
      <c r="O12529" t="s">
        <v>11</v>
      </c>
      <c r="P12529">
        <v>5102</v>
      </c>
      <c r="Q12529">
        <v>1</v>
      </c>
      <c r="R12529">
        <v>50.86</v>
      </c>
      <c r="S12529">
        <v>50.86</v>
      </c>
      <c r="T12529">
        <v>38.6</v>
      </c>
      <c r="U12529">
        <v>24.11</v>
      </c>
      <c r="V12529" t="str">
        <f>VLOOKUP(L12529,'[2]tabela de preços'!$A:$D,4,0)</f>
        <v>3M</v>
      </c>
      <c r="W12529" t="str">
        <f>VLOOKUP(L12529,'[2]tabela de preços'!$A:$F,6,0)</f>
        <v xml:space="preserve">LÍQUIDOS P/ POLIMENTO </v>
      </c>
      <c r="X12529" t="str">
        <f>VLOOKUP(L12529,'[2]tabela de preços'!$A:$G,7,0)</f>
        <v>AUTOMOTIVO</v>
      </c>
    </row>
    <row r="12530" spans="1:24" x14ac:dyDescent="0.3">
      <c r="A12530" t="s">
        <v>1353</v>
      </c>
      <c r="C12530" t="s">
        <v>5632</v>
      </c>
      <c r="D12530" s="1">
        <v>46118</v>
      </c>
      <c r="E12530" t="s">
        <v>5633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1356</v>
      </c>
      <c r="K12530" t="s">
        <v>1357</v>
      </c>
      <c r="L12530">
        <v>13</v>
      </c>
      <c r="M12530" t="s">
        <v>5260</v>
      </c>
      <c r="O12530" t="s">
        <v>11</v>
      </c>
      <c r="P12530">
        <v>5102</v>
      </c>
      <c r="Q12530">
        <v>50</v>
      </c>
      <c r="R12530">
        <v>5.69</v>
      </c>
      <c r="S12530">
        <v>284.5</v>
      </c>
      <c r="T12530">
        <v>208</v>
      </c>
      <c r="U12530">
        <v>26.89</v>
      </c>
      <c r="V12530" t="str">
        <f>VLOOKUP(L12530,'[2]tabela de preços'!$A:$D,4,0)</f>
        <v>3M</v>
      </c>
      <c r="W12530" t="str">
        <f>VLOOKUP(L12530,'[2]tabela de preços'!$A:$F,6,0)</f>
        <v>LIXA DÁGUA</v>
      </c>
      <c r="X12530" t="str">
        <f>VLOOKUP(L12530,'[2]tabela de preços'!$A:$G,7,0)</f>
        <v>AUTOMOTIVO</v>
      </c>
    </row>
    <row r="12531" spans="1:24" x14ac:dyDescent="0.3">
      <c r="A12531" t="s">
        <v>1353</v>
      </c>
      <c r="C12531" t="s">
        <v>5632</v>
      </c>
      <c r="D12531" s="1">
        <v>46118</v>
      </c>
      <c r="E12531" t="s">
        <v>5633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1356</v>
      </c>
      <c r="K12531" t="s">
        <v>1357</v>
      </c>
      <c r="L12531">
        <v>16</v>
      </c>
      <c r="M12531" t="s">
        <v>5334</v>
      </c>
      <c r="O12531" t="s">
        <v>11</v>
      </c>
      <c r="P12531">
        <v>5102</v>
      </c>
      <c r="Q12531">
        <v>50</v>
      </c>
      <c r="R12531">
        <v>2.9</v>
      </c>
      <c r="S12531">
        <v>145</v>
      </c>
      <c r="T12531">
        <v>110</v>
      </c>
      <c r="U12531">
        <v>24.14</v>
      </c>
      <c r="V12531" t="str">
        <f>VLOOKUP(L12531,'[2]tabela de preços'!$A:$D,4,0)</f>
        <v>3M</v>
      </c>
      <c r="W12531" t="str">
        <f>VLOOKUP(L12531,'[2]tabela de preços'!$A:$F,6,0)</f>
        <v>LIXA DÁGUA</v>
      </c>
      <c r="X12531" t="str">
        <f>VLOOKUP(L12531,'[2]tabela de preços'!$A:$G,7,0)</f>
        <v>AUTOMOTIVO</v>
      </c>
    </row>
    <row r="12532" spans="1:24" x14ac:dyDescent="0.3">
      <c r="A12532" t="s">
        <v>1353</v>
      </c>
      <c r="C12532" t="s">
        <v>5632</v>
      </c>
      <c r="D12532" s="1">
        <v>46118</v>
      </c>
      <c r="E12532" t="s">
        <v>5633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1356</v>
      </c>
      <c r="K12532" t="s">
        <v>1357</v>
      </c>
      <c r="L12532">
        <v>20577</v>
      </c>
      <c r="M12532" t="s">
        <v>1889</v>
      </c>
      <c r="O12532" t="s">
        <v>11</v>
      </c>
      <c r="P12532">
        <v>5102</v>
      </c>
      <c r="Q12532">
        <v>50</v>
      </c>
      <c r="R12532">
        <v>2.88</v>
      </c>
      <c r="S12532">
        <v>144</v>
      </c>
      <c r="T12532">
        <v>109.5</v>
      </c>
      <c r="U12532">
        <v>23.96</v>
      </c>
      <c r="V12532" t="str">
        <f>VLOOKUP(L12532,'[2]tabela de preços'!$A:$D,4,0)</f>
        <v>3M</v>
      </c>
      <c r="W12532" t="str">
        <f>VLOOKUP(L12532,'[2]tabela de preços'!$A:$F,6,0)</f>
        <v>LIXA FERRO</v>
      </c>
      <c r="X12532" t="str">
        <f>VLOOKUP(L12532,'[2]tabela de preços'!$A:$G,7,0)</f>
        <v>IMOBILIÁRIO</v>
      </c>
    </row>
    <row r="12533" spans="1:24" x14ac:dyDescent="0.3">
      <c r="A12533" t="s">
        <v>1353</v>
      </c>
      <c r="C12533" t="s">
        <v>5632</v>
      </c>
      <c r="D12533" s="1">
        <v>46118</v>
      </c>
      <c r="E12533" t="s">
        <v>5633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1356</v>
      </c>
      <c r="K12533" t="s">
        <v>1357</v>
      </c>
      <c r="L12533">
        <v>10238</v>
      </c>
      <c r="M12533" t="s">
        <v>79</v>
      </c>
      <c r="O12533" t="s">
        <v>11</v>
      </c>
      <c r="P12533">
        <v>5102</v>
      </c>
      <c r="Q12533">
        <v>200</v>
      </c>
      <c r="R12533">
        <v>2.79</v>
      </c>
      <c r="S12533">
        <v>558</v>
      </c>
      <c r="T12533">
        <v>448</v>
      </c>
      <c r="U12533">
        <v>19.71</v>
      </c>
      <c r="V12533" t="str">
        <f>VLOOKUP(L12533,'[2]tabela de preços'!$A:$D,4,0)</f>
        <v>NORTON</v>
      </c>
      <c r="W12533" t="str">
        <f>VLOOKUP(L12533,'[2]tabela de preços'!$A:$F,6,0)</f>
        <v xml:space="preserve">DISCOS / LIXAS / ABRASIVOS </v>
      </c>
      <c r="X12533" t="str">
        <f>VLOOKUP(L12533,'[2]tabela de preços'!$A:$G,7,0)</f>
        <v>AUTOMOTIVO</v>
      </c>
    </row>
    <row r="12534" spans="1:24" x14ac:dyDescent="0.3">
      <c r="A12534" t="s">
        <v>1353</v>
      </c>
      <c r="C12534" t="s">
        <v>5632</v>
      </c>
      <c r="D12534" s="1">
        <v>46118</v>
      </c>
      <c r="E12534" t="s">
        <v>5633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1356</v>
      </c>
      <c r="K12534" t="s">
        <v>1357</v>
      </c>
      <c r="L12534">
        <v>10240</v>
      </c>
      <c r="M12534" t="s">
        <v>81</v>
      </c>
      <c r="O12534" t="s">
        <v>11</v>
      </c>
      <c r="P12534">
        <v>5102</v>
      </c>
      <c r="Q12534">
        <v>100</v>
      </c>
      <c r="R12534">
        <v>2.79</v>
      </c>
      <c r="S12534">
        <v>279</v>
      </c>
      <c r="T12534">
        <v>224</v>
      </c>
      <c r="U12534">
        <v>19.71</v>
      </c>
      <c r="V12534" t="str">
        <f>VLOOKUP(L12534,'[2]tabela de preços'!$A:$D,4,0)</f>
        <v>NORTON</v>
      </c>
      <c r="W12534" t="str">
        <f>VLOOKUP(L12534,'[2]tabela de preços'!$A:$F,6,0)</f>
        <v xml:space="preserve">DISCOS / LIXAS / ABRASIVOS </v>
      </c>
      <c r="X12534" t="str">
        <f>VLOOKUP(L12534,'[2]tabela de preços'!$A:$G,7,0)</f>
        <v>AUTOMOTIVO</v>
      </c>
    </row>
    <row r="12535" spans="1:24" x14ac:dyDescent="0.3">
      <c r="A12535" t="s">
        <v>1353</v>
      </c>
      <c r="C12535" t="s">
        <v>5632</v>
      </c>
      <c r="D12535" s="1">
        <v>46118</v>
      </c>
      <c r="E12535" t="s">
        <v>5633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1356</v>
      </c>
      <c r="K12535" t="s">
        <v>1357</v>
      </c>
      <c r="L12535">
        <v>10243</v>
      </c>
      <c r="M12535" t="s">
        <v>83</v>
      </c>
      <c r="O12535" t="s">
        <v>11</v>
      </c>
      <c r="P12535">
        <v>5102</v>
      </c>
      <c r="Q12535">
        <v>200</v>
      </c>
      <c r="R12535">
        <v>2.79</v>
      </c>
      <c r="S12535">
        <v>558</v>
      </c>
      <c r="T12535">
        <v>386</v>
      </c>
      <c r="U12535">
        <v>30.82</v>
      </c>
      <c r="V12535" t="str">
        <f>VLOOKUP(L12535,'[2]tabela de preços'!$A:$D,4,0)</f>
        <v>NORTON</v>
      </c>
      <c r="W12535" t="str">
        <f>VLOOKUP(L12535,'[2]tabela de preços'!$A:$F,6,0)</f>
        <v xml:space="preserve">DISCOS / LIXAS / ABRASIVOS </v>
      </c>
      <c r="X12535" t="str">
        <f>VLOOKUP(L12535,'[2]tabela de preços'!$A:$G,7,0)</f>
        <v>AUTOMOTIVO</v>
      </c>
    </row>
    <row r="12536" spans="1:24" x14ac:dyDescent="0.3">
      <c r="A12536" t="s">
        <v>1353</v>
      </c>
      <c r="C12536" t="s">
        <v>5632</v>
      </c>
      <c r="D12536" s="1">
        <v>46118</v>
      </c>
      <c r="E12536" t="s">
        <v>5633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1356</v>
      </c>
      <c r="K12536" t="s">
        <v>1357</v>
      </c>
      <c r="L12536">
        <v>9764</v>
      </c>
      <c r="M12536" t="s">
        <v>173</v>
      </c>
      <c r="O12536" t="s">
        <v>11</v>
      </c>
      <c r="P12536">
        <v>5102</v>
      </c>
      <c r="Q12536">
        <v>1</v>
      </c>
      <c r="R12536">
        <v>32.200000000000003</v>
      </c>
      <c r="S12536">
        <v>32.200000000000003</v>
      </c>
      <c r="T12536">
        <v>24.44</v>
      </c>
      <c r="U12536">
        <v>24.1</v>
      </c>
      <c r="V12536" t="str">
        <f>VLOOKUP(L12536,'[2]tabela de preços'!$A:$D,4,0)</f>
        <v>SIKKENS</v>
      </c>
      <c r="W12536" t="str">
        <f>VLOOKUP(L12536,'[2]tabela de preços'!$A:$F,6,0)</f>
        <v>MASSA DE PEQUENOS REPAROS</v>
      </c>
      <c r="X12536" t="str">
        <f>VLOOKUP(L12536,'[2]tabela de preços'!$A:$G,7,0)</f>
        <v>AUTOMOTIVO</v>
      </c>
    </row>
    <row r="12537" spans="1:24" x14ac:dyDescent="0.3">
      <c r="A12537" t="s">
        <v>1353</v>
      </c>
      <c r="C12537" t="s">
        <v>5632</v>
      </c>
      <c r="D12537" s="1">
        <v>46118</v>
      </c>
      <c r="E12537" t="s">
        <v>5633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1356</v>
      </c>
      <c r="K12537" t="s">
        <v>1357</v>
      </c>
      <c r="L12537">
        <v>84872</v>
      </c>
      <c r="M12537" t="s">
        <v>5634</v>
      </c>
      <c r="O12537" t="s">
        <v>11</v>
      </c>
      <c r="P12537">
        <v>5102</v>
      </c>
      <c r="Q12537">
        <v>3</v>
      </c>
      <c r="R12537">
        <v>19.79</v>
      </c>
      <c r="S12537">
        <v>59.37</v>
      </c>
      <c r="T12537">
        <v>45.06</v>
      </c>
      <c r="U12537">
        <v>24.1</v>
      </c>
      <c r="V12537" t="str">
        <f>VLOOKUP(L12537,'[2]tabela de preços'!$A:$D,4,0)</f>
        <v>VONIXX</v>
      </c>
      <c r="W12537" t="str">
        <f>VLOOKUP(L12537,'[2]tabela de preços'!$A:$F,6,0)</f>
        <v>LINHA DE HIGENIZAÇÃO E ESTÉTICA  AUTOMOTIVA</v>
      </c>
      <c r="X12537" t="str">
        <f>VLOOKUP(L12537,'[2]tabela de preços'!$A:$G,7,0)</f>
        <v>AUTOMOTIVO</v>
      </c>
    </row>
    <row r="12538" spans="1:24" x14ac:dyDescent="0.3">
      <c r="A12538" t="s">
        <v>1353</v>
      </c>
      <c r="C12538" t="s">
        <v>5632</v>
      </c>
      <c r="D12538" s="1">
        <v>46118</v>
      </c>
      <c r="E12538" t="s">
        <v>5633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1356</v>
      </c>
      <c r="K12538" t="s">
        <v>1357</v>
      </c>
      <c r="L12538">
        <v>85209</v>
      </c>
      <c r="M12538" t="s">
        <v>1072</v>
      </c>
      <c r="O12538" t="s">
        <v>11</v>
      </c>
      <c r="P12538">
        <v>5102</v>
      </c>
      <c r="Q12538">
        <v>3</v>
      </c>
      <c r="R12538">
        <v>22.26</v>
      </c>
      <c r="S12538">
        <v>66.78</v>
      </c>
      <c r="T12538">
        <v>50.7</v>
      </c>
      <c r="U12538">
        <v>24.08</v>
      </c>
      <c r="V12538" t="str">
        <f>VLOOKUP(L12538,'[2]tabela de preços'!$A:$D,4,0)</f>
        <v>VONIXX</v>
      </c>
      <c r="W12538" t="str">
        <f>VLOOKUP(L12538,'[2]tabela de preços'!$A:$F,6,0)</f>
        <v>LINHA DE HIGENIZAÇÃO E ESTÉTICA  AUTOMOTIVA</v>
      </c>
      <c r="X12538" t="str">
        <f>VLOOKUP(L12538,'[2]tabela de preços'!$A:$G,7,0)</f>
        <v>AUTOMOTIVO</v>
      </c>
    </row>
    <row r="12539" spans="1:24" x14ac:dyDescent="0.3">
      <c r="A12539" t="s">
        <v>1353</v>
      </c>
      <c r="C12539" t="s">
        <v>5632</v>
      </c>
      <c r="D12539" s="1">
        <v>46118</v>
      </c>
      <c r="E12539" t="s">
        <v>5633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1356</v>
      </c>
      <c r="K12539" t="s">
        <v>1357</v>
      </c>
      <c r="L12539">
        <v>24299</v>
      </c>
      <c r="M12539" t="s">
        <v>1075</v>
      </c>
      <c r="O12539" t="s">
        <v>11</v>
      </c>
      <c r="P12539">
        <v>5102</v>
      </c>
      <c r="Q12539">
        <v>1</v>
      </c>
      <c r="R12539">
        <v>52.9</v>
      </c>
      <c r="S12539">
        <v>52.9</v>
      </c>
      <c r="T12539">
        <v>40.15</v>
      </c>
      <c r="U12539">
        <v>24.1</v>
      </c>
      <c r="V12539" t="str">
        <f>VLOOKUP(L12539,'[2]tabela de preços'!$A:$D,4,0)</f>
        <v>VONIXX</v>
      </c>
      <c r="W12539" t="str">
        <f>VLOOKUP(L12539,'[2]tabela de preços'!$A:$F,6,0)</f>
        <v>LINHA DE HIGENIZAÇÃO E ESTÉTICA  AUTOMOTIVA</v>
      </c>
      <c r="X12539" t="str">
        <f>VLOOKUP(L12539,'[2]tabela de preços'!$A:$G,7,0)</f>
        <v>AUTOMOTIVO</v>
      </c>
    </row>
    <row r="12540" spans="1:24" x14ac:dyDescent="0.3">
      <c r="A12540" t="s">
        <v>1353</v>
      </c>
      <c r="C12540" t="s">
        <v>5632</v>
      </c>
      <c r="D12540" s="1">
        <v>46118</v>
      </c>
      <c r="E12540" t="s">
        <v>5633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1356</v>
      </c>
      <c r="K12540" t="s">
        <v>1357</v>
      </c>
      <c r="L12540">
        <v>83872</v>
      </c>
      <c r="M12540" t="s">
        <v>1076</v>
      </c>
      <c r="O12540" t="s">
        <v>11</v>
      </c>
      <c r="P12540">
        <v>5102</v>
      </c>
      <c r="Q12540">
        <v>2</v>
      </c>
      <c r="R12540">
        <v>23.91</v>
      </c>
      <c r="S12540">
        <v>47.82</v>
      </c>
      <c r="T12540">
        <v>36.299999999999997</v>
      </c>
      <c r="U12540">
        <v>24.09</v>
      </c>
      <c r="V12540" t="str">
        <f>VLOOKUP(L12540,'[2]tabela de preços'!$A:$D,4,0)</f>
        <v>VONIXX</v>
      </c>
      <c r="W12540" t="str">
        <f>VLOOKUP(L12540,'[2]tabela de preços'!$A:$F,6,0)</f>
        <v>LINHA DE HIGENIZAÇÃO E ESTÉTICA  AUTOMOTIVA</v>
      </c>
      <c r="X12540" t="str">
        <f>VLOOKUP(L12540,'[2]tabela de preços'!$A:$G,7,0)</f>
        <v>AUTOMOTIVO</v>
      </c>
    </row>
    <row r="12541" spans="1:24" x14ac:dyDescent="0.3">
      <c r="A12541" t="s">
        <v>1353</v>
      </c>
      <c r="C12541" t="s">
        <v>5632</v>
      </c>
      <c r="D12541" s="1">
        <v>46118</v>
      </c>
      <c r="E12541" t="s">
        <v>5633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1356</v>
      </c>
      <c r="K12541" t="s">
        <v>1357</v>
      </c>
      <c r="L12541">
        <v>84873</v>
      </c>
      <c r="M12541" t="s">
        <v>464</v>
      </c>
      <c r="O12541" t="s">
        <v>11</v>
      </c>
      <c r="P12541">
        <v>5102</v>
      </c>
      <c r="Q12541">
        <v>4</v>
      </c>
      <c r="R12541">
        <v>23.09</v>
      </c>
      <c r="S12541">
        <v>92.36</v>
      </c>
      <c r="T12541">
        <v>70.12</v>
      </c>
      <c r="U12541">
        <v>24.08</v>
      </c>
      <c r="V12541" t="str">
        <f>VLOOKUP(L12541,'[2]tabela de preços'!$A:$D,4,0)</f>
        <v>VONIXX</v>
      </c>
      <c r="W12541" t="str">
        <f>VLOOKUP(L12541,'[2]tabela de preços'!$A:$F,6,0)</f>
        <v>LINHA DE HIGENIZAÇÃO E ESTÉTICA  AUTOMOTIVA</v>
      </c>
      <c r="X12541" t="str">
        <f>VLOOKUP(L12541,'[2]tabela de preços'!$A:$G,7,0)</f>
        <v>AUTOMOTIVO</v>
      </c>
    </row>
    <row r="12542" spans="1:24" x14ac:dyDescent="0.3">
      <c r="A12542" t="s">
        <v>1381</v>
      </c>
      <c r="C12542" t="s">
        <v>6087</v>
      </c>
      <c r="D12542" s="1">
        <v>46126</v>
      </c>
      <c r="E12542" t="s">
        <v>6088</v>
      </c>
      <c r="F12542">
        <v>9</v>
      </c>
      <c r="G12542">
        <v>231</v>
      </c>
      <c r="H12542" t="str">
        <f>VLOOKUP(G12542,[1]OPERADORES!$A:$B,2,0)</f>
        <v>EDIJANE</v>
      </c>
      <c r="I12542" t="s">
        <v>168</v>
      </c>
      <c r="J12542" t="s">
        <v>1384</v>
      </c>
      <c r="K12542" t="s">
        <v>1385</v>
      </c>
      <c r="L12542">
        <v>85425</v>
      </c>
      <c r="M12542" t="s">
        <v>3964</v>
      </c>
      <c r="O12542" t="s">
        <v>11</v>
      </c>
      <c r="P12542">
        <v>6102</v>
      </c>
      <c r="Q12542">
        <v>1</v>
      </c>
      <c r="R12542">
        <v>812.71</v>
      </c>
      <c r="S12542">
        <v>812.71</v>
      </c>
      <c r="T12542">
        <v>579.47</v>
      </c>
      <c r="U12542">
        <v>28.7</v>
      </c>
      <c r="V12542" t="str">
        <f>VLOOKUP(L12542,'[2]tabela de preços'!$A:$D,4,0)</f>
        <v>BRASILUX</v>
      </c>
      <c r="W12542" t="str">
        <f>VLOOKUP(L12542,'[2]tabela de preços'!$A:$F,6,0)</f>
        <v>TINTA EM PÓ</v>
      </c>
      <c r="X12542" t="str">
        <f>VLOOKUP(L12542,'[2]tabela de preços'!$A:$G,7,0)</f>
        <v>INDUSTRIAL</v>
      </c>
    </row>
    <row r="12543" spans="1:24" x14ac:dyDescent="0.3">
      <c r="A12543" t="s">
        <v>2932</v>
      </c>
      <c r="C12543" t="s">
        <v>6136</v>
      </c>
      <c r="D12543" s="1">
        <v>46127</v>
      </c>
      <c r="E12543" t="s">
        <v>6137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2935</v>
      </c>
      <c r="K12543" t="s">
        <v>2936</v>
      </c>
      <c r="L12543">
        <v>10067</v>
      </c>
      <c r="M12543" t="s">
        <v>177</v>
      </c>
      <c r="O12543" t="s">
        <v>11</v>
      </c>
      <c r="P12543">
        <v>5102</v>
      </c>
      <c r="Q12543">
        <v>2</v>
      </c>
      <c r="R12543">
        <v>88.9</v>
      </c>
      <c r="S12543">
        <v>177.8</v>
      </c>
      <c r="T12543">
        <v>138.69999999999999</v>
      </c>
      <c r="U12543">
        <v>21.99</v>
      </c>
      <c r="V12543" t="str">
        <f>VLOOKUP(L12543,'[2]tabela de preços'!$A:$D,4,0)</f>
        <v>3M</v>
      </c>
      <c r="W12543" t="str">
        <f>VLOOKUP(L12543,'[2]tabela de preços'!$A:$F,6,0)</f>
        <v>BOINAS PARA POLIMENTO</v>
      </c>
      <c r="X12543" t="str">
        <f>VLOOKUP(L12543,'[2]tabela de preços'!$A:$G,7,0)</f>
        <v>AUTOMOTIVO</v>
      </c>
    </row>
    <row r="12544" spans="1:24" x14ac:dyDescent="0.3">
      <c r="A12544" t="s">
        <v>2932</v>
      </c>
      <c r="C12544" t="s">
        <v>6136</v>
      </c>
      <c r="D12544" s="1">
        <v>46127</v>
      </c>
      <c r="E12544" t="s">
        <v>6137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2935</v>
      </c>
      <c r="K12544" t="s">
        <v>2936</v>
      </c>
      <c r="L12544">
        <v>24248</v>
      </c>
      <c r="M12544" t="s">
        <v>107</v>
      </c>
      <c r="O12544" t="s">
        <v>11</v>
      </c>
      <c r="P12544">
        <v>5102</v>
      </c>
      <c r="Q12544">
        <v>6</v>
      </c>
      <c r="R12544">
        <v>8.9</v>
      </c>
      <c r="S12544">
        <v>53.4</v>
      </c>
      <c r="T12544">
        <v>40.08</v>
      </c>
      <c r="U12544">
        <v>24.94</v>
      </c>
      <c r="V12544" t="str">
        <f>VLOOKUP(L12544,'[2]tabela de preços'!$A:$D,4,0)</f>
        <v>SHERWIN WILLIAMS</v>
      </c>
      <c r="W12544" t="str">
        <f>VLOOKUP(L12544,'[2]tabela de preços'!$A:$F,6,0)</f>
        <v>PRIMER AUTOMOTIVO</v>
      </c>
      <c r="X12544" t="str">
        <f>VLOOKUP(L12544,'[2]tabela de preços'!$A:$G,7,0)</f>
        <v>AUTOMOTIVO</v>
      </c>
    </row>
    <row r="12545" spans="1:24" x14ac:dyDescent="0.3">
      <c r="A12545" t="s">
        <v>2932</v>
      </c>
      <c r="C12545" t="s">
        <v>6136</v>
      </c>
      <c r="D12545" s="1">
        <v>46127</v>
      </c>
      <c r="E12545" t="s">
        <v>6137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2935</v>
      </c>
      <c r="K12545" t="s">
        <v>2936</v>
      </c>
      <c r="L12545">
        <v>20431</v>
      </c>
      <c r="M12545" t="s">
        <v>5332</v>
      </c>
      <c r="O12545" t="s">
        <v>11</v>
      </c>
      <c r="P12545">
        <v>5403</v>
      </c>
      <c r="Q12545">
        <v>18</v>
      </c>
      <c r="R12545">
        <v>37.9</v>
      </c>
      <c r="S12545">
        <v>682.2</v>
      </c>
      <c r="T12545">
        <v>531</v>
      </c>
      <c r="U12545">
        <v>22.16</v>
      </c>
      <c r="V12545" t="str">
        <f>VLOOKUP(L12545,'[2]tabela de preços'!$A:$D,4,0)</f>
        <v>SHERWIN WILLIAMS</v>
      </c>
      <c r="W12545" t="str">
        <f>VLOOKUP(L12545,'[2]tabela de preços'!$A:$F,6,0)</f>
        <v>VERNIZ AUTOMOTIVO</v>
      </c>
      <c r="X12545" t="str">
        <f>VLOOKUP(L12545,'[2]tabela de preços'!$A:$G,7,0)</f>
        <v>AUTOMOTIVO</v>
      </c>
    </row>
    <row r="12546" spans="1:24" x14ac:dyDescent="0.3">
      <c r="A12546" t="s">
        <v>2932</v>
      </c>
      <c r="C12546" t="s">
        <v>6136</v>
      </c>
      <c r="D12546" s="1">
        <v>46127</v>
      </c>
      <c r="E12546" t="s">
        <v>6137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2935</v>
      </c>
      <c r="K12546" t="s">
        <v>2936</v>
      </c>
      <c r="L12546">
        <v>23458</v>
      </c>
      <c r="M12546" t="s">
        <v>697</v>
      </c>
      <c r="O12546" t="s">
        <v>11</v>
      </c>
      <c r="P12546">
        <v>5102</v>
      </c>
      <c r="Q12546">
        <v>1</v>
      </c>
      <c r="R12546">
        <v>53.85</v>
      </c>
      <c r="S12546">
        <v>53.85</v>
      </c>
      <c r="T12546">
        <v>38.6</v>
      </c>
      <c r="U12546">
        <v>28.32</v>
      </c>
      <c r="V12546" t="str">
        <f>VLOOKUP(L12546,'[2]tabela de preços'!$A:$D,4,0)</f>
        <v>3M</v>
      </c>
      <c r="W12546" t="str">
        <f>VLOOKUP(L12546,'[2]tabela de preços'!$A:$F,6,0)</f>
        <v xml:space="preserve">LÍQUIDOS P/ POLIMENTO </v>
      </c>
      <c r="X12546" t="str">
        <f>VLOOKUP(L12546,'[2]tabela de preços'!$A:$G,7,0)</f>
        <v>AUTOMOTIVO</v>
      </c>
    </row>
    <row r="12547" spans="1:24" x14ac:dyDescent="0.3">
      <c r="A12547" t="s">
        <v>2932</v>
      </c>
      <c r="C12547" t="s">
        <v>6136</v>
      </c>
      <c r="D12547" s="1">
        <v>46127</v>
      </c>
      <c r="E12547" t="s">
        <v>6137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2935</v>
      </c>
      <c r="K12547" t="s">
        <v>2936</v>
      </c>
      <c r="L12547">
        <v>13</v>
      </c>
      <c r="M12547" t="s">
        <v>5260</v>
      </c>
      <c r="O12547" t="s">
        <v>11</v>
      </c>
      <c r="P12547">
        <v>5102</v>
      </c>
      <c r="Q12547">
        <v>15</v>
      </c>
      <c r="R12547">
        <v>5.69</v>
      </c>
      <c r="S12547">
        <v>85.35</v>
      </c>
      <c r="T12547">
        <v>62.4</v>
      </c>
      <c r="U12547">
        <v>26.89</v>
      </c>
      <c r="V12547" t="str">
        <f>VLOOKUP(L12547,'[2]tabela de preços'!$A:$D,4,0)</f>
        <v>3M</v>
      </c>
      <c r="W12547" t="str">
        <f>VLOOKUP(L12547,'[2]tabela de preços'!$A:$F,6,0)</f>
        <v>LIXA DÁGUA</v>
      </c>
      <c r="X12547" t="str">
        <f>VLOOKUP(L12547,'[2]tabela de preços'!$A:$G,7,0)</f>
        <v>AUTOMOTIVO</v>
      </c>
    </row>
    <row r="12548" spans="1:24" x14ac:dyDescent="0.3">
      <c r="A12548" t="s">
        <v>2932</v>
      </c>
      <c r="C12548" t="s">
        <v>6136</v>
      </c>
      <c r="D12548" s="1">
        <v>46127</v>
      </c>
      <c r="E12548" t="s">
        <v>6137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2935</v>
      </c>
      <c r="K12548" t="s">
        <v>2936</v>
      </c>
      <c r="L12548">
        <v>16</v>
      </c>
      <c r="M12548" t="s">
        <v>5334</v>
      </c>
      <c r="O12548" t="s">
        <v>11</v>
      </c>
      <c r="P12548">
        <v>5102</v>
      </c>
      <c r="Q12548">
        <v>15</v>
      </c>
      <c r="R12548">
        <v>2.9</v>
      </c>
      <c r="S12548">
        <v>43.5</v>
      </c>
      <c r="T12548">
        <v>33</v>
      </c>
      <c r="U12548">
        <v>24.14</v>
      </c>
      <c r="V12548" t="str">
        <f>VLOOKUP(L12548,'[2]tabela de preços'!$A:$D,4,0)</f>
        <v>3M</v>
      </c>
      <c r="W12548" t="str">
        <f>VLOOKUP(L12548,'[2]tabela de preços'!$A:$F,6,0)</f>
        <v>LIXA DÁGUA</v>
      </c>
      <c r="X12548" t="str">
        <f>VLOOKUP(L12548,'[2]tabela de preços'!$A:$G,7,0)</f>
        <v>AUTOMOTIVO</v>
      </c>
    </row>
    <row r="12549" spans="1:24" x14ac:dyDescent="0.3">
      <c r="A12549" t="s">
        <v>2932</v>
      </c>
      <c r="C12549" t="s">
        <v>6136</v>
      </c>
      <c r="D12549" s="1">
        <v>46127</v>
      </c>
      <c r="E12549" t="s">
        <v>6137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2935</v>
      </c>
      <c r="K12549" t="s">
        <v>2936</v>
      </c>
      <c r="L12549">
        <v>10244</v>
      </c>
      <c r="M12549" t="s">
        <v>84</v>
      </c>
      <c r="O12549" t="s">
        <v>11</v>
      </c>
      <c r="P12549">
        <v>5102</v>
      </c>
      <c r="Q12549">
        <v>50</v>
      </c>
      <c r="R12549">
        <v>2.79</v>
      </c>
      <c r="S12549">
        <v>139.5</v>
      </c>
      <c r="T12549">
        <v>96.5</v>
      </c>
      <c r="U12549">
        <v>30.82</v>
      </c>
      <c r="V12549" t="str">
        <f>VLOOKUP(L12549,'[2]tabela de preços'!$A:$D,4,0)</f>
        <v>NORTON</v>
      </c>
      <c r="W12549" t="str">
        <f>VLOOKUP(L12549,'[2]tabela de preços'!$A:$F,6,0)</f>
        <v xml:space="preserve">DISCOS / LIXAS / ABRASIVOS </v>
      </c>
      <c r="X12549" t="str">
        <f>VLOOKUP(L12549,'[2]tabela de preços'!$A:$G,7,0)</f>
        <v>AUTOMOTIVO</v>
      </c>
    </row>
    <row r="12550" spans="1:24" x14ac:dyDescent="0.3">
      <c r="A12550" t="s">
        <v>2932</v>
      </c>
      <c r="C12550" t="s">
        <v>6136</v>
      </c>
      <c r="D12550" s="1">
        <v>46127</v>
      </c>
      <c r="E12550" t="s">
        <v>6137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2935</v>
      </c>
      <c r="K12550" t="s">
        <v>2936</v>
      </c>
      <c r="L12550">
        <v>10246</v>
      </c>
      <c r="M12550" t="s">
        <v>206</v>
      </c>
      <c r="O12550" t="s">
        <v>11</v>
      </c>
      <c r="P12550">
        <v>5102</v>
      </c>
      <c r="Q12550">
        <v>50</v>
      </c>
      <c r="R12550">
        <v>2.79</v>
      </c>
      <c r="S12550">
        <v>139.5</v>
      </c>
      <c r="T12550">
        <v>96.5</v>
      </c>
      <c r="U12550">
        <v>30.82</v>
      </c>
      <c r="V12550" t="str">
        <f>VLOOKUP(L12550,'[2]tabela de preços'!$A:$D,4,0)</f>
        <v>NORTON</v>
      </c>
      <c r="W12550" t="str">
        <f>VLOOKUP(L12550,'[2]tabela de preços'!$A:$F,6,0)</f>
        <v xml:space="preserve">DISCOS / LIXAS / ABRASIVOS </v>
      </c>
      <c r="X12550" t="str">
        <f>VLOOKUP(L12550,'[2]tabela de preços'!$A:$G,7,0)</f>
        <v>AUTOMOTIVO</v>
      </c>
    </row>
    <row r="12551" spans="1:24" x14ac:dyDescent="0.3">
      <c r="A12551" t="s">
        <v>2932</v>
      </c>
      <c r="C12551" t="s">
        <v>6136</v>
      </c>
      <c r="D12551" s="1">
        <v>46127</v>
      </c>
      <c r="E12551" t="s">
        <v>6137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2935</v>
      </c>
      <c r="K12551" t="s">
        <v>2936</v>
      </c>
      <c r="L12551">
        <v>20817</v>
      </c>
      <c r="M12551" t="s">
        <v>153</v>
      </c>
      <c r="O12551" t="s">
        <v>11</v>
      </c>
      <c r="P12551">
        <v>5102</v>
      </c>
      <c r="Q12551">
        <v>2</v>
      </c>
      <c r="R12551">
        <v>24.53</v>
      </c>
      <c r="S12551">
        <v>49.06</v>
      </c>
      <c r="T12551">
        <v>37.24</v>
      </c>
      <c r="U12551">
        <v>24.09</v>
      </c>
      <c r="V12551" t="str">
        <f>VLOOKUP(L12551,'[2]tabela de preços'!$A:$D,4,0)</f>
        <v>AUTO AMERICA</v>
      </c>
      <c r="W12551" t="str">
        <f>VLOOKUP(L12551,'[2]tabela de preços'!$A:$F,6,0)</f>
        <v>MASSA DE POLIR</v>
      </c>
      <c r="X12551" t="str">
        <f>VLOOKUP(L12551,'[2]tabela de preços'!$A:$G,7,0)</f>
        <v>AUTOMOTIVO</v>
      </c>
    </row>
    <row r="12552" spans="1:24" x14ac:dyDescent="0.3">
      <c r="A12552" t="s">
        <v>2932</v>
      </c>
      <c r="C12552" t="s">
        <v>6136</v>
      </c>
      <c r="D12552" s="1">
        <v>46127</v>
      </c>
      <c r="E12552" t="s">
        <v>6137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2935</v>
      </c>
      <c r="K12552" t="s">
        <v>2936</v>
      </c>
      <c r="L12552">
        <v>9764</v>
      </c>
      <c r="M12552" t="s">
        <v>173</v>
      </c>
      <c r="O12552" t="s">
        <v>11</v>
      </c>
      <c r="P12552">
        <v>5102</v>
      </c>
      <c r="Q12552">
        <v>4</v>
      </c>
      <c r="R12552">
        <v>32.200000000000003</v>
      </c>
      <c r="S12552">
        <v>128.80000000000001</v>
      </c>
      <c r="T12552">
        <v>97.76</v>
      </c>
      <c r="U12552">
        <v>24.1</v>
      </c>
      <c r="V12552" t="str">
        <f>VLOOKUP(L12552,'[2]tabela de preços'!$A:$D,4,0)</f>
        <v>SIKKENS</v>
      </c>
      <c r="W12552" t="str">
        <f>VLOOKUP(L12552,'[2]tabela de preços'!$A:$F,6,0)</f>
        <v>MASSA DE PEQUENOS REPAROS</v>
      </c>
      <c r="X12552" t="str">
        <f>VLOOKUP(L12552,'[2]tabela de preços'!$A:$G,7,0)</f>
        <v>AUTOMOTIVO</v>
      </c>
    </row>
    <row r="12553" spans="1:24" x14ac:dyDescent="0.3">
      <c r="A12553" t="s">
        <v>2932</v>
      </c>
      <c r="C12553" t="s">
        <v>6136</v>
      </c>
      <c r="D12553" s="1">
        <v>46127</v>
      </c>
      <c r="E12553" t="s">
        <v>6137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2935</v>
      </c>
      <c r="K12553" t="s">
        <v>2936</v>
      </c>
      <c r="L12553">
        <v>21077</v>
      </c>
      <c r="M12553" t="s">
        <v>207</v>
      </c>
      <c r="O12553" t="s">
        <v>11</v>
      </c>
      <c r="P12553">
        <v>5102</v>
      </c>
      <c r="Q12553">
        <v>6</v>
      </c>
      <c r="R12553">
        <v>45.14</v>
      </c>
      <c r="S12553">
        <v>270.83999999999997</v>
      </c>
      <c r="T12553">
        <v>205.56</v>
      </c>
      <c r="U12553">
        <v>24.1</v>
      </c>
      <c r="V12553" t="str">
        <f>VLOOKUP(L12553,'[2]tabela de preços'!$A:$D,4,0)</f>
        <v>SHERWIN WILLIAMS</v>
      </c>
      <c r="W12553" t="str">
        <f>VLOOKUP(L12553,'[2]tabela de preços'!$A:$F,6,0)</f>
        <v>MASSA POLIÉSTER</v>
      </c>
      <c r="X12553" t="str">
        <f>VLOOKUP(L12553,'[2]tabela de preços'!$A:$G,7,0)</f>
        <v>AUTOMOTIVO</v>
      </c>
    </row>
    <row r="12554" spans="1:24" x14ac:dyDescent="0.3">
      <c r="A12554" t="s">
        <v>2932</v>
      </c>
      <c r="C12554" t="s">
        <v>6136</v>
      </c>
      <c r="D12554" s="1">
        <v>46127</v>
      </c>
      <c r="E12554" t="s">
        <v>6137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2935</v>
      </c>
      <c r="K12554" t="s">
        <v>2936</v>
      </c>
      <c r="L12554">
        <v>87043</v>
      </c>
      <c r="M12554" t="s">
        <v>217</v>
      </c>
      <c r="O12554" t="s">
        <v>11</v>
      </c>
      <c r="P12554">
        <v>5102</v>
      </c>
      <c r="Q12554">
        <v>5</v>
      </c>
      <c r="R12554">
        <v>21.89</v>
      </c>
      <c r="S12554">
        <v>109.45</v>
      </c>
      <c r="T12554">
        <v>90.1</v>
      </c>
      <c r="U12554">
        <v>17.68</v>
      </c>
      <c r="V12554" t="str">
        <f>VLOOKUP(L12554,'[2]tabela de preços'!$A:$D,4,0)</f>
        <v>ROBERLO</v>
      </c>
      <c r="W12554" t="str">
        <f>VLOOKUP(L12554,'[2]tabela de preços'!$A:$F,6,0)</f>
        <v>MASSA POLIÉSTER</v>
      </c>
      <c r="X12554" t="str">
        <f>VLOOKUP(L12554,'[2]tabela de preços'!$A:$G,7,0)</f>
        <v>AUTOMOTIVO</v>
      </c>
    </row>
    <row r="12555" spans="1:24" x14ac:dyDescent="0.3">
      <c r="A12555" t="s">
        <v>2932</v>
      </c>
      <c r="C12555" t="s">
        <v>6136</v>
      </c>
      <c r="D12555" s="1">
        <v>46127</v>
      </c>
      <c r="E12555" t="s">
        <v>6137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2935</v>
      </c>
      <c r="K12555" t="s">
        <v>2936</v>
      </c>
      <c r="L12555">
        <v>24247</v>
      </c>
      <c r="M12555" t="s">
        <v>160</v>
      </c>
      <c r="O12555" t="s">
        <v>11</v>
      </c>
      <c r="P12555">
        <v>5403</v>
      </c>
      <c r="Q12555">
        <v>6</v>
      </c>
      <c r="R12555">
        <v>20.9</v>
      </c>
      <c r="S12555">
        <v>125.4</v>
      </c>
      <c r="T12555">
        <v>103.86</v>
      </c>
      <c r="U12555">
        <v>17.18</v>
      </c>
      <c r="V12555" t="str">
        <f>VLOOKUP(L12555,'[2]tabela de preços'!$A:$D,4,0)</f>
        <v>SHERWIN WILLIAMS</v>
      </c>
      <c r="W12555" t="str">
        <f>VLOOKUP(L12555,'[2]tabela de preços'!$A:$F,6,0)</f>
        <v>PRIMER AUTOMOTIVO</v>
      </c>
      <c r="X12555" t="str">
        <f>VLOOKUP(L12555,'[2]tabela de preços'!$A:$G,7,0)</f>
        <v>AUTOMOTIVO</v>
      </c>
    </row>
    <row r="12556" spans="1:24" x14ac:dyDescent="0.3">
      <c r="A12556" t="s">
        <v>2932</v>
      </c>
      <c r="C12556" t="s">
        <v>6136</v>
      </c>
      <c r="D12556" s="1">
        <v>46127</v>
      </c>
      <c r="E12556" t="s">
        <v>6137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2935</v>
      </c>
      <c r="K12556" t="s">
        <v>2936</v>
      </c>
      <c r="L12556">
        <v>20212</v>
      </c>
      <c r="M12556" t="s">
        <v>198</v>
      </c>
      <c r="O12556" t="s">
        <v>11</v>
      </c>
      <c r="P12556">
        <v>5403</v>
      </c>
      <c r="Q12556">
        <v>3</v>
      </c>
      <c r="R12556">
        <v>26.16</v>
      </c>
      <c r="S12556">
        <v>78.48</v>
      </c>
      <c r="T12556">
        <v>59.58</v>
      </c>
      <c r="U12556">
        <v>24.08</v>
      </c>
      <c r="V12556" t="str">
        <f>VLOOKUP(L12556,'[2]tabela de preços'!$A:$D,4,0)</f>
        <v>MAXI RUBBER</v>
      </c>
      <c r="W12556" t="str">
        <f>VLOOKUP(L12556,'[2]tabela de preços'!$A:$F,6,0)</f>
        <v>SELADORA P/ PLASTICO</v>
      </c>
      <c r="X12556" t="str">
        <f>VLOOKUP(L12556,'[2]tabela de preços'!$A:$G,7,0)</f>
        <v>AUTOMOTIVO</v>
      </c>
    </row>
    <row r="12557" spans="1:24" x14ac:dyDescent="0.3">
      <c r="A12557" t="s">
        <v>2932</v>
      </c>
      <c r="C12557" t="s">
        <v>6136</v>
      </c>
      <c r="D12557" s="1">
        <v>46127</v>
      </c>
      <c r="E12557" t="s">
        <v>6137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2935</v>
      </c>
      <c r="K12557" t="s">
        <v>2936</v>
      </c>
      <c r="L12557">
        <v>10298</v>
      </c>
      <c r="M12557" t="s">
        <v>85</v>
      </c>
      <c r="O12557" t="s">
        <v>11</v>
      </c>
      <c r="P12557">
        <v>5102</v>
      </c>
      <c r="Q12557">
        <v>4</v>
      </c>
      <c r="R12557">
        <v>62.42</v>
      </c>
      <c r="S12557">
        <v>249.68</v>
      </c>
      <c r="T12557">
        <v>189.52</v>
      </c>
      <c r="U12557">
        <v>24.09</v>
      </c>
      <c r="V12557" t="str">
        <f>VLOOKUP(L12557,'[2]tabela de preços'!$A:$D,4,0)</f>
        <v>ANJO</v>
      </c>
      <c r="W12557" t="str">
        <f>VLOOKUP(L12557,'[2]tabela de preços'!$A:$F,6,0)</f>
        <v>THINNER DE LIMPEZA</v>
      </c>
      <c r="X12557" t="str">
        <f>VLOOKUP(L12557,'[2]tabela de preços'!$A:$G,7,0)</f>
        <v>THINNER</v>
      </c>
    </row>
    <row r="12558" spans="1:24" x14ac:dyDescent="0.3">
      <c r="A12558" t="s">
        <v>6138</v>
      </c>
      <c r="C12558" t="s">
        <v>6139</v>
      </c>
      <c r="D12558" s="1">
        <v>46127</v>
      </c>
      <c r="E12558" t="s">
        <v>6140</v>
      </c>
      <c r="F12558">
        <v>9</v>
      </c>
      <c r="G12558">
        <v>236</v>
      </c>
      <c r="H12558" t="str">
        <f>VLOOKUP(G12558,[1]OPERADORES!$A:$B,2,0)</f>
        <v>DANIEL</v>
      </c>
      <c r="I12558" t="s">
        <v>21</v>
      </c>
      <c r="J12558" t="s">
        <v>872</v>
      </c>
      <c r="K12558" t="s">
        <v>6141</v>
      </c>
      <c r="L12558">
        <v>84191</v>
      </c>
      <c r="M12558" t="s">
        <v>889</v>
      </c>
      <c r="O12558" t="s">
        <v>11</v>
      </c>
      <c r="P12558">
        <v>5403</v>
      </c>
      <c r="Q12558">
        <v>2</v>
      </c>
      <c r="R12558">
        <v>22.54</v>
      </c>
      <c r="S12558">
        <v>45.08</v>
      </c>
      <c r="T12558">
        <v>33.44</v>
      </c>
      <c r="U12558">
        <v>25.82</v>
      </c>
      <c r="V12558" t="str">
        <f>VLOOKUP(L12558,'[2]tabela de preços'!$A:$D,4,0)</f>
        <v>BRASILUX</v>
      </c>
      <c r="W12558" t="str">
        <f>VLOOKUP(L12558,'[2]tabela de preços'!$A:$F,6,0)</f>
        <v>LINHA MOVELEIRA</v>
      </c>
      <c r="X12558" t="str">
        <f>VLOOKUP(L12558,'[2]tabela de preços'!$A:$G,7,0)</f>
        <v>MOVELEIRA</v>
      </c>
    </row>
    <row r="12559" spans="1:24" x14ac:dyDescent="0.3">
      <c r="A12559" t="s">
        <v>6138</v>
      </c>
      <c r="C12559" t="s">
        <v>6139</v>
      </c>
      <c r="D12559" s="1">
        <v>46127</v>
      </c>
      <c r="E12559" t="s">
        <v>6140</v>
      </c>
      <c r="F12559">
        <v>9</v>
      </c>
      <c r="G12559">
        <v>236</v>
      </c>
      <c r="H12559" t="str">
        <f>VLOOKUP(G12559,[1]OPERADORES!$A:$B,2,0)</f>
        <v>DANIEL</v>
      </c>
      <c r="I12559" t="s">
        <v>21</v>
      </c>
      <c r="J12559" t="s">
        <v>872</v>
      </c>
      <c r="K12559" t="s">
        <v>6141</v>
      </c>
      <c r="L12559">
        <v>84193</v>
      </c>
      <c r="M12559" t="s">
        <v>1559</v>
      </c>
      <c r="O12559" t="s">
        <v>11</v>
      </c>
      <c r="P12559">
        <v>5403</v>
      </c>
      <c r="Q12559">
        <v>2</v>
      </c>
      <c r="R12559">
        <v>23.74</v>
      </c>
      <c r="S12559">
        <v>47.48</v>
      </c>
      <c r="T12559">
        <v>35.22</v>
      </c>
      <c r="U12559">
        <v>25.82</v>
      </c>
      <c r="V12559" t="str">
        <f>VLOOKUP(L12559,'[2]tabela de preços'!$A:$D,4,0)</f>
        <v>BRASILUX</v>
      </c>
      <c r="W12559" t="str">
        <f>VLOOKUP(L12559,'[2]tabela de preços'!$A:$F,6,0)</f>
        <v>LINHA MOVELEIRA</v>
      </c>
      <c r="X12559" t="str">
        <f>VLOOKUP(L12559,'[2]tabela de preços'!$A:$G,7,0)</f>
        <v>MOVELEIRA</v>
      </c>
    </row>
    <row r="12560" spans="1:24" x14ac:dyDescent="0.3">
      <c r="A12560" t="s">
        <v>6138</v>
      </c>
      <c r="C12560" t="s">
        <v>6139</v>
      </c>
      <c r="D12560" s="1">
        <v>46127</v>
      </c>
      <c r="E12560" t="s">
        <v>6140</v>
      </c>
      <c r="F12560">
        <v>9</v>
      </c>
      <c r="G12560">
        <v>236</v>
      </c>
      <c r="H12560" t="str">
        <f>VLOOKUP(G12560,[1]OPERADORES!$A:$B,2,0)</f>
        <v>DANIEL</v>
      </c>
      <c r="I12560" t="s">
        <v>21</v>
      </c>
      <c r="J12560" t="s">
        <v>872</v>
      </c>
      <c r="K12560" t="s">
        <v>6141</v>
      </c>
      <c r="L12560">
        <v>84192</v>
      </c>
      <c r="M12560" t="s">
        <v>5660</v>
      </c>
      <c r="O12560" t="s">
        <v>11</v>
      </c>
      <c r="P12560">
        <v>5403</v>
      </c>
      <c r="Q12560">
        <v>2</v>
      </c>
      <c r="R12560">
        <v>23.15</v>
      </c>
      <c r="S12560">
        <v>46.3</v>
      </c>
      <c r="T12560">
        <v>34.340000000000003</v>
      </c>
      <c r="U12560">
        <v>25.83</v>
      </c>
      <c r="V12560" t="str">
        <f>VLOOKUP(L12560,'[2]tabela de preços'!$A:$D,4,0)</f>
        <v>BRASILUX</v>
      </c>
      <c r="W12560" t="str">
        <f>VLOOKUP(L12560,'[2]tabela de preços'!$A:$F,6,0)</f>
        <v>LINHA MOVELEIRA</v>
      </c>
      <c r="X12560" t="str">
        <f>VLOOKUP(L12560,'[2]tabela de preços'!$A:$G,7,0)</f>
        <v>MOVELEIRA</v>
      </c>
    </row>
    <row r="12561" spans="1:24" x14ac:dyDescent="0.3">
      <c r="A12561" t="s">
        <v>6138</v>
      </c>
      <c r="C12561" t="s">
        <v>6139</v>
      </c>
      <c r="D12561" s="1">
        <v>46127</v>
      </c>
      <c r="E12561" t="s">
        <v>6140</v>
      </c>
      <c r="F12561">
        <v>9</v>
      </c>
      <c r="G12561">
        <v>236</v>
      </c>
      <c r="H12561" t="str">
        <f>VLOOKUP(G12561,[1]OPERADORES!$A:$B,2,0)</f>
        <v>DANIEL</v>
      </c>
      <c r="I12561" t="s">
        <v>21</v>
      </c>
      <c r="J12561" t="s">
        <v>872</v>
      </c>
      <c r="K12561" t="s">
        <v>6141</v>
      </c>
      <c r="L12561">
        <v>23076</v>
      </c>
      <c r="M12561" t="s">
        <v>97</v>
      </c>
      <c r="O12561" t="s">
        <v>11</v>
      </c>
      <c r="P12561">
        <v>5403</v>
      </c>
      <c r="Q12561">
        <v>10</v>
      </c>
      <c r="R12561">
        <v>33.89</v>
      </c>
      <c r="S12561">
        <v>338.9</v>
      </c>
      <c r="T12561">
        <v>265.3</v>
      </c>
      <c r="U12561">
        <v>21.72</v>
      </c>
      <c r="V12561" t="str">
        <f>VLOOKUP(L12561,'[2]tabela de preços'!$A:$D,4,0)</f>
        <v>WANDA</v>
      </c>
      <c r="W12561" t="str">
        <f>VLOOKUP(L12561,'[2]tabela de preços'!$A:$F,6,0)</f>
        <v>PRIMER AUTOMOTIVO</v>
      </c>
      <c r="X12561" t="str">
        <f>VLOOKUP(L12561,'[2]tabela de preços'!$A:$G,7,0)</f>
        <v>AUTOMOTIVO</v>
      </c>
    </row>
    <row r="12562" spans="1:24" x14ac:dyDescent="0.3">
      <c r="A12562" t="s">
        <v>5786</v>
      </c>
      <c r="C12562" t="s">
        <v>5787</v>
      </c>
      <c r="D12562" s="1">
        <v>46119</v>
      </c>
      <c r="E12562" t="s">
        <v>5788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550</v>
      </c>
      <c r="K12562" t="s">
        <v>5789</v>
      </c>
      <c r="L12562">
        <v>85693</v>
      </c>
      <c r="M12562" t="s">
        <v>526</v>
      </c>
      <c r="O12562" t="s">
        <v>11</v>
      </c>
      <c r="P12562">
        <v>5102</v>
      </c>
      <c r="Q12562">
        <v>35</v>
      </c>
      <c r="R12562">
        <v>8.1</v>
      </c>
      <c r="S12562">
        <v>283.5</v>
      </c>
      <c r="T12562">
        <v>227.85</v>
      </c>
      <c r="U12562">
        <v>19.63</v>
      </c>
      <c r="V12562" t="str">
        <f>VLOOKUP(L12562,'[2]tabela de preços'!$A:$D,4,0)</f>
        <v>UNIPEGA</v>
      </c>
      <c r="W12562" t="str">
        <f>VLOOKUP(L12562,'[2]tabela de preços'!$A:$F,6,0)</f>
        <v>PU 40</v>
      </c>
      <c r="X12562" t="str">
        <f>VLOOKUP(L12562,'[2]tabela de preços'!$A:$G,7,0)</f>
        <v>IMOBILIÁRIO</v>
      </c>
    </row>
    <row r="12563" spans="1:24" x14ac:dyDescent="0.3">
      <c r="A12563" t="s">
        <v>5786</v>
      </c>
      <c r="C12563" t="s">
        <v>6089</v>
      </c>
      <c r="D12563" s="1">
        <v>46126</v>
      </c>
      <c r="E12563" t="s">
        <v>6090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550</v>
      </c>
      <c r="K12563" t="s">
        <v>5789</v>
      </c>
      <c r="L12563">
        <v>85693</v>
      </c>
      <c r="M12563" t="s">
        <v>526</v>
      </c>
      <c r="O12563" t="s">
        <v>11</v>
      </c>
      <c r="P12563">
        <v>5102</v>
      </c>
      <c r="Q12563">
        <v>15</v>
      </c>
      <c r="R12563">
        <v>8.1</v>
      </c>
      <c r="S12563">
        <v>121.5</v>
      </c>
      <c r="T12563">
        <v>97.65</v>
      </c>
      <c r="U12563">
        <v>19.63</v>
      </c>
      <c r="V12563" t="str">
        <f>VLOOKUP(L12563,'[2]tabela de preços'!$A:$D,4,0)</f>
        <v>UNIPEGA</v>
      </c>
      <c r="W12563" t="str">
        <f>VLOOKUP(L12563,'[2]tabela de preços'!$A:$F,6,0)</f>
        <v>PU 40</v>
      </c>
      <c r="X12563" t="str">
        <f>VLOOKUP(L12563,'[2]tabela de preços'!$A:$G,7,0)</f>
        <v>IMOBILIÁRIO</v>
      </c>
    </row>
    <row r="12564" spans="1:24" x14ac:dyDescent="0.3">
      <c r="A12564" t="s">
        <v>5786</v>
      </c>
      <c r="C12564" t="s">
        <v>6089</v>
      </c>
      <c r="D12564" s="1">
        <v>46126</v>
      </c>
      <c r="E12564" t="s">
        <v>6090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550</v>
      </c>
      <c r="K12564" t="s">
        <v>5789</v>
      </c>
      <c r="L12564">
        <v>84390</v>
      </c>
      <c r="M12564" t="s">
        <v>1995</v>
      </c>
      <c r="O12564" t="s">
        <v>11</v>
      </c>
      <c r="P12564">
        <v>5102</v>
      </c>
      <c r="Q12564">
        <v>1</v>
      </c>
      <c r="R12564">
        <v>231.55</v>
      </c>
      <c r="S12564">
        <v>231.55</v>
      </c>
      <c r="T12564">
        <v>169.76</v>
      </c>
      <c r="U12564">
        <v>26.69</v>
      </c>
      <c r="V12564" t="str">
        <f>VLOOKUP(L12564,'[2]tabela de preços'!$A:$D,4,0)</f>
        <v>START</v>
      </c>
      <c r="W12564" t="str">
        <f>VLOOKUP(L12564,'[2]tabela de preços'!$A:$F,6,0)</f>
        <v>ESCADA</v>
      </c>
      <c r="X12564" t="str">
        <f>VLOOKUP(L12564,'[2]tabela de preços'!$A:$G,7,0)</f>
        <v>IMOBILIÁRIO</v>
      </c>
    </row>
    <row r="12565" spans="1:24" x14ac:dyDescent="0.3">
      <c r="A12565" t="s">
        <v>2835</v>
      </c>
      <c r="C12565" t="s">
        <v>5941</v>
      </c>
      <c r="D12565" s="1">
        <v>46122</v>
      </c>
      <c r="E12565" t="s">
        <v>5942</v>
      </c>
      <c r="F12565">
        <v>9</v>
      </c>
      <c r="G12565">
        <v>231</v>
      </c>
      <c r="H12565" t="str">
        <f>VLOOKUP(G12565,[1]OPERADORES!$A:$B,2,0)</f>
        <v>EDIJANE</v>
      </c>
      <c r="I12565" t="s">
        <v>21</v>
      </c>
      <c r="J12565" t="s">
        <v>104</v>
      </c>
      <c r="K12565" t="s">
        <v>2838</v>
      </c>
      <c r="L12565">
        <v>85318</v>
      </c>
      <c r="M12565" t="s">
        <v>258</v>
      </c>
      <c r="O12565" t="s">
        <v>11</v>
      </c>
      <c r="P12565">
        <v>5102</v>
      </c>
      <c r="Q12565">
        <v>1</v>
      </c>
      <c r="R12565">
        <v>852.86</v>
      </c>
      <c r="S12565">
        <v>852.86</v>
      </c>
      <c r="T12565">
        <v>608.1</v>
      </c>
      <c r="U12565">
        <v>28.7</v>
      </c>
      <c r="V12565" t="str">
        <f>VLOOKUP(L12565,'[2]tabela de preços'!$A:$D,4,0)</f>
        <v>BRASILUX</v>
      </c>
      <c r="W12565" t="str">
        <f>VLOOKUP(L12565,'[2]tabela de preços'!$A:$F,6,0)</f>
        <v>TINTA EM PÓ</v>
      </c>
      <c r="X12565" t="str">
        <f>VLOOKUP(L12565,'[2]tabela de preços'!$A:$G,7,0)</f>
        <v>INDUSTRIAL</v>
      </c>
    </row>
    <row r="12566" spans="1:24" x14ac:dyDescent="0.3">
      <c r="A12566" t="s">
        <v>1424</v>
      </c>
      <c r="C12566" t="s">
        <v>5555</v>
      </c>
      <c r="D12566" s="1">
        <v>46113</v>
      </c>
      <c r="E12566" t="s">
        <v>5556</v>
      </c>
      <c r="F12566">
        <v>9</v>
      </c>
      <c r="G12566">
        <v>231</v>
      </c>
      <c r="H12566" t="str">
        <f>VLOOKUP(G12566,[1]OPERADORES!$A:$B,2,0)</f>
        <v>EDIJANE</v>
      </c>
      <c r="I12566" t="s">
        <v>21</v>
      </c>
      <c r="J12566" t="s">
        <v>1427</v>
      </c>
      <c r="K12566" t="s">
        <v>1428</v>
      </c>
      <c r="L12566">
        <v>84896</v>
      </c>
      <c r="M12566" t="s">
        <v>1197</v>
      </c>
      <c r="O12566" t="s">
        <v>11</v>
      </c>
      <c r="P12566">
        <v>5403</v>
      </c>
      <c r="Q12566">
        <v>1</v>
      </c>
      <c r="R12566">
        <v>155.59</v>
      </c>
      <c r="S12566">
        <v>155.59</v>
      </c>
      <c r="T12566">
        <v>118.1</v>
      </c>
      <c r="U12566">
        <v>24.1</v>
      </c>
      <c r="V12566" t="str">
        <f>VLOOKUP(L12566,'[2]tabela de preços'!$A:$D,4,0)</f>
        <v>BRASILUX</v>
      </c>
      <c r="W12566" t="str">
        <f>VLOOKUP(L12566,'[2]tabela de preços'!$A:$F,6,0)</f>
        <v>EPOXI</v>
      </c>
      <c r="X12566" t="str">
        <f>VLOOKUP(L12566,'[2]tabela de preços'!$A:$G,7,0)</f>
        <v>INDUSTRIAL</v>
      </c>
    </row>
    <row r="12567" spans="1:24" x14ac:dyDescent="0.3">
      <c r="A12567" t="s">
        <v>1424</v>
      </c>
      <c r="C12567" t="s">
        <v>5555</v>
      </c>
      <c r="D12567" s="1">
        <v>46113</v>
      </c>
      <c r="E12567" t="s">
        <v>5556</v>
      </c>
      <c r="F12567">
        <v>9</v>
      </c>
      <c r="G12567">
        <v>231</v>
      </c>
      <c r="H12567" t="str">
        <f>VLOOKUP(G12567,[1]OPERADORES!$A:$B,2,0)</f>
        <v>EDIJANE</v>
      </c>
      <c r="I12567" t="s">
        <v>21</v>
      </c>
      <c r="J12567" t="s">
        <v>1427</v>
      </c>
      <c r="K12567" t="s">
        <v>1428</v>
      </c>
      <c r="L12567">
        <v>84900</v>
      </c>
      <c r="M12567" t="s">
        <v>1261</v>
      </c>
      <c r="O12567" t="s">
        <v>11</v>
      </c>
      <c r="P12567">
        <v>5403</v>
      </c>
      <c r="Q12567">
        <v>1</v>
      </c>
      <c r="R12567">
        <v>174.48</v>
      </c>
      <c r="S12567">
        <v>174.48</v>
      </c>
      <c r="T12567">
        <v>132.43</v>
      </c>
      <c r="U12567">
        <v>24.1</v>
      </c>
      <c r="V12567" t="str">
        <f>VLOOKUP(L12567,'[2]tabela de preços'!$A:$D,4,0)</f>
        <v>BRASILUX</v>
      </c>
      <c r="W12567" t="str">
        <f>VLOOKUP(L12567,'[2]tabela de preços'!$A:$F,6,0)</f>
        <v>EPOXI</v>
      </c>
      <c r="X12567" t="str">
        <f>VLOOKUP(L12567,'[2]tabela de preços'!$A:$G,7,0)</f>
        <v>INDUSTRIAL</v>
      </c>
    </row>
    <row r="12568" spans="1:24" x14ac:dyDescent="0.3">
      <c r="A12568" t="s">
        <v>1424</v>
      </c>
      <c r="C12568" t="s">
        <v>5790</v>
      </c>
      <c r="D12568" s="1">
        <v>46119</v>
      </c>
      <c r="E12568" t="s">
        <v>5791</v>
      </c>
      <c r="F12568">
        <v>9</v>
      </c>
      <c r="G12568">
        <v>231</v>
      </c>
      <c r="H12568" t="str">
        <f>VLOOKUP(G12568,[1]OPERADORES!$A:$B,2,0)</f>
        <v>EDIJANE</v>
      </c>
      <c r="I12568" t="s">
        <v>21</v>
      </c>
      <c r="J12568" t="s">
        <v>1427</v>
      </c>
      <c r="K12568" t="s">
        <v>1428</v>
      </c>
      <c r="L12568">
        <v>85292</v>
      </c>
      <c r="M12568" t="s">
        <v>1288</v>
      </c>
      <c r="O12568" t="s">
        <v>11</v>
      </c>
      <c r="P12568">
        <v>5403</v>
      </c>
      <c r="Q12568">
        <v>1</v>
      </c>
      <c r="R12568">
        <v>169.39</v>
      </c>
      <c r="S12568">
        <v>169.39</v>
      </c>
      <c r="T12568">
        <v>128.57</v>
      </c>
      <c r="U12568">
        <v>24.1</v>
      </c>
      <c r="V12568" t="str">
        <f>VLOOKUP(L12568,'[2]tabela de preços'!$A:$D,4,0)</f>
        <v>BRASILUX</v>
      </c>
      <c r="W12568" t="str">
        <f>VLOOKUP(L12568,'[2]tabela de preços'!$A:$F,6,0)</f>
        <v>EPOXI</v>
      </c>
      <c r="X12568" t="str">
        <f>VLOOKUP(L12568,'[2]tabela de preços'!$A:$G,7,0)</f>
        <v>INDUSTRIAL</v>
      </c>
    </row>
    <row r="12569" spans="1:24" x14ac:dyDescent="0.3">
      <c r="A12569" t="s">
        <v>1424</v>
      </c>
      <c r="C12569" t="s">
        <v>5792</v>
      </c>
      <c r="D12569" s="1">
        <v>46120</v>
      </c>
      <c r="E12569" t="s">
        <v>5793</v>
      </c>
      <c r="F12569">
        <v>9</v>
      </c>
      <c r="G12569">
        <v>231</v>
      </c>
      <c r="H12569" t="str">
        <f>VLOOKUP(G12569,[1]OPERADORES!$A:$B,2,0)</f>
        <v>EDIJANE</v>
      </c>
      <c r="I12569" t="s">
        <v>21</v>
      </c>
      <c r="J12569" t="s">
        <v>1427</v>
      </c>
      <c r="K12569" t="s">
        <v>1428</v>
      </c>
      <c r="L12569">
        <v>84174</v>
      </c>
      <c r="M12569" t="s">
        <v>1532</v>
      </c>
      <c r="O12569" t="s">
        <v>11</v>
      </c>
      <c r="P12569">
        <v>5403</v>
      </c>
      <c r="Q12569">
        <v>1</v>
      </c>
      <c r="R12569">
        <v>92.33</v>
      </c>
      <c r="S12569">
        <v>92.33</v>
      </c>
      <c r="T12569">
        <v>70.08</v>
      </c>
      <c r="U12569">
        <v>24.1</v>
      </c>
      <c r="V12569" t="str">
        <f>VLOOKUP(L12569,'[2]tabela de preços'!$A:$D,4,0)</f>
        <v>BRASILUX</v>
      </c>
      <c r="W12569" t="str">
        <f>VLOOKUP(L12569,'[2]tabela de preços'!$A:$F,6,0)</f>
        <v>ESMALTES</v>
      </c>
      <c r="X12569" t="str">
        <f>VLOOKUP(L12569,'[2]tabela de preços'!$A:$G,7,0)</f>
        <v>INDUSTRIAL</v>
      </c>
    </row>
    <row r="12570" spans="1:24" x14ac:dyDescent="0.3">
      <c r="A12570" t="s">
        <v>1424</v>
      </c>
      <c r="C12570" t="s">
        <v>5792</v>
      </c>
      <c r="D12570" s="1">
        <v>46120</v>
      </c>
      <c r="E12570" t="s">
        <v>5793</v>
      </c>
      <c r="F12570">
        <v>9</v>
      </c>
      <c r="G12570">
        <v>231</v>
      </c>
      <c r="H12570" t="str">
        <f>VLOOKUP(G12570,[1]OPERADORES!$A:$B,2,0)</f>
        <v>EDIJANE</v>
      </c>
      <c r="I12570" t="s">
        <v>21</v>
      </c>
      <c r="J12570" t="s">
        <v>1427</v>
      </c>
      <c r="K12570" t="s">
        <v>1428</v>
      </c>
      <c r="L12570">
        <v>24248</v>
      </c>
      <c r="M12570" t="s">
        <v>107</v>
      </c>
      <c r="O12570" t="s">
        <v>11</v>
      </c>
      <c r="P12570">
        <v>5102</v>
      </c>
      <c r="Q12570">
        <v>2</v>
      </c>
      <c r="R12570">
        <v>8.9</v>
      </c>
      <c r="S12570">
        <v>17.8</v>
      </c>
      <c r="T12570">
        <v>13.36</v>
      </c>
      <c r="U12570">
        <v>24.94</v>
      </c>
      <c r="V12570" t="str">
        <f>VLOOKUP(L12570,'[2]tabela de preços'!$A:$D,4,0)</f>
        <v>SHERWIN WILLIAMS</v>
      </c>
      <c r="W12570" t="str">
        <f>VLOOKUP(L12570,'[2]tabela de preços'!$A:$F,6,0)</f>
        <v>PRIMER AUTOMOTIVO</v>
      </c>
      <c r="X12570" t="str">
        <f>VLOOKUP(L12570,'[2]tabela de preços'!$A:$G,7,0)</f>
        <v>AUTOMOTIVO</v>
      </c>
    </row>
    <row r="12571" spans="1:24" x14ac:dyDescent="0.3">
      <c r="A12571" t="s">
        <v>1424</v>
      </c>
      <c r="C12571" t="s">
        <v>5792</v>
      </c>
      <c r="D12571" s="1">
        <v>46120</v>
      </c>
      <c r="E12571" t="s">
        <v>5793</v>
      </c>
      <c r="F12571">
        <v>9</v>
      </c>
      <c r="G12571">
        <v>231</v>
      </c>
      <c r="H12571" t="str">
        <f>VLOOKUP(G12571,[1]OPERADORES!$A:$B,2,0)</f>
        <v>EDIJANE</v>
      </c>
      <c r="I12571" t="s">
        <v>21</v>
      </c>
      <c r="J12571" t="s">
        <v>1427</v>
      </c>
      <c r="K12571" t="s">
        <v>1428</v>
      </c>
      <c r="L12571">
        <v>20076</v>
      </c>
      <c r="M12571" t="s">
        <v>5794</v>
      </c>
      <c r="O12571" t="s">
        <v>11</v>
      </c>
      <c r="P12571">
        <v>5102</v>
      </c>
      <c r="Q12571">
        <v>1</v>
      </c>
      <c r="R12571">
        <v>35.619999999999997</v>
      </c>
      <c r="S12571">
        <v>35.619999999999997</v>
      </c>
      <c r="T12571">
        <v>27.04</v>
      </c>
      <c r="U12571">
        <v>24.09</v>
      </c>
      <c r="V12571" t="str">
        <f>VLOOKUP(L12571,'[2]tabela de preços'!$A:$D,4,0)</f>
        <v>MAXI RUBBER</v>
      </c>
      <c r="W12571" t="str">
        <f>VLOOKUP(L12571,'[2]tabela de preços'!$A:$F,6,0)</f>
        <v>MASSA POLIÉSTER</v>
      </c>
      <c r="X12571" t="str">
        <f>VLOOKUP(L12571,'[2]tabela de preços'!$A:$G,7,0)</f>
        <v>AUTOMOTIVO</v>
      </c>
    </row>
    <row r="12572" spans="1:24" x14ac:dyDescent="0.3">
      <c r="A12572" t="s">
        <v>1424</v>
      </c>
      <c r="C12572" t="s">
        <v>5792</v>
      </c>
      <c r="D12572" s="1">
        <v>46120</v>
      </c>
      <c r="E12572" t="s">
        <v>5793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1427</v>
      </c>
      <c r="K12572" t="s">
        <v>1428</v>
      </c>
      <c r="L12572">
        <v>24247</v>
      </c>
      <c r="M12572" t="s">
        <v>160</v>
      </c>
      <c r="O12572" t="s">
        <v>11</v>
      </c>
      <c r="P12572">
        <v>5403</v>
      </c>
      <c r="Q12572">
        <v>2</v>
      </c>
      <c r="R12572">
        <v>20.9</v>
      </c>
      <c r="S12572">
        <v>41.8</v>
      </c>
      <c r="T12572">
        <v>34.619999999999997</v>
      </c>
      <c r="U12572">
        <v>17.18</v>
      </c>
      <c r="V12572" t="str">
        <f>VLOOKUP(L12572,'[2]tabela de preços'!$A:$D,4,0)</f>
        <v>SHERWIN WILLIAMS</v>
      </c>
      <c r="W12572" t="str">
        <f>VLOOKUP(L12572,'[2]tabela de preços'!$A:$F,6,0)</f>
        <v>PRIMER AUTOMOTIVO</v>
      </c>
      <c r="X12572" t="str">
        <f>VLOOKUP(L12572,'[2]tabela de preços'!$A:$G,7,0)</f>
        <v>AUTOMOTIVO</v>
      </c>
    </row>
    <row r="12573" spans="1:24" x14ac:dyDescent="0.3">
      <c r="A12573" t="s">
        <v>1424</v>
      </c>
      <c r="C12573" t="s">
        <v>6021</v>
      </c>
      <c r="D12573" s="1">
        <v>46125</v>
      </c>
      <c r="E12573" t="s">
        <v>6022</v>
      </c>
      <c r="F12573">
        <v>9</v>
      </c>
      <c r="G12573">
        <v>231</v>
      </c>
      <c r="H12573" t="str">
        <f>VLOOKUP(G12573,[1]OPERADORES!$A:$B,2,0)</f>
        <v>EDIJANE</v>
      </c>
      <c r="I12573" t="s">
        <v>21</v>
      </c>
      <c r="J12573" t="s">
        <v>1427</v>
      </c>
      <c r="K12573" t="s">
        <v>1428</v>
      </c>
      <c r="L12573">
        <v>84166</v>
      </c>
      <c r="M12573" t="s">
        <v>4634</v>
      </c>
      <c r="O12573" t="s">
        <v>11</v>
      </c>
      <c r="P12573">
        <v>5403</v>
      </c>
      <c r="Q12573">
        <v>1</v>
      </c>
      <c r="R12573">
        <v>86.36</v>
      </c>
      <c r="S12573">
        <v>86.36</v>
      </c>
      <c r="T12573">
        <v>65.55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ESMALTES</v>
      </c>
      <c r="X12573" t="str">
        <f>VLOOKUP(L12573,'[2]tabela de preços'!$A:$G,7,0)</f>
        <v>INDUSTRIAL</v>
      </c>
    </row>
    <row r="12574" spans="1:24" x14ac:dyDescent="0.3">
      <c r="A12574" t="s">
        <v>1424</v>
      </c>
      <c r="C12574" t="s">
        <v>6091</v>
      </c>
      <c r="D12574" s="1">
        <v>46126</v>
      </c>
      <c r="E12574" t="s">
        <v>6092</v>
      </c>
      <c r="F12574">
        <v>9</v>
      </c>
      <c r="G12574">
        <v>231</v>
      </c>
      <c r="H12574" t="str">
        <f>VLOOKUP(G12574,[1]OPERADORES!$A:$B,2,0)</f>
        <v>EDIJANE</v>
      </c>
      <c r="I12574" t="s">
        <v>21</v>
      </c>
      <c r="J12574" t="s">
        <v>1427</v>
      </c>
      <c r="K12574" t="s">
        <v>1428</v>
      </c>
      <c r="L12574">
        <v>84815</v>
      </c>
      <c r="M12574" t="s">
        <v>949</v>
      </c>
      <c r="O12574" t="s">
        <v>11</v>
      </c>
      <c r="P12574">
        <v>5403</v>
      </c>
      <c r="Q12574">
        <v>1</v>
      </c>
      <c r="R12574">
        <v>32.35</v>
      </c>
      <c r="S12574">
        <v>32.35</v>
      </c>
      <c r="T12574">
        <v>24.55</v>
      </c>
      <c r="U12574">
        <v>24.11</v>
      </c>
      <c r="V12574" t="str">
        <f>VLOOKUP(L12574,'[2]tabela de preços'!$A:$D,4,0)</f>
        <v>BRASILUX</v>
      </c>
      <c r="W12574" t="str">
        <f>VLOOKUP(L12574,'[2]tabela de preços'!$A:$F,6,0)</f>
        <v>KIT BRASCORTEN</v>
      </c>
      <c r="X12574" t="str">
        <f>VLOOKUP(L12574,'[2]tabela de preços'!$A:$G,7,0)</f>
        <v>IMOBILIÁRIO</v>
      </c>
    </row>
    <row r="12575" spans="1:24" x14ac:dyDescent="0.3">
      <c r="A12575" t="s">
        <v>1424</v>
      </c>
      <c r="C12575" t="s">
        <v>6091</v>
      </c>
      <c r="D12575" s="1">
        <v>46126</v>
      </c>
      <c r="E12575" t="s">
        <v>6092</v>
      </c>
      <c r="F12575">
        <v>9</v>
      </c>
      <c r="G12575">
        <v>231</v>
      </c>
      <c r="H12575" t="str">
        <f>VLOOKUP(G12575,[1]OPERADORES!$A:$B,2,0)</f>
        <v>EDIJANE</v>
      </c>
      <c r="I12575" t="s">
        <v>21</v>
      </c>
      <c r="J12575" t="s">
        <v>1427</v>
      </c>
      <c r="K12575" t="s">
        <v>1428</v>
      </c>
      <c r="L12575">
        <v>84814</v>
      </c>
      <c r="M12575" t="s">
        <v>950</v>
      </c>
      <c r="O12575" t="s">
        <v>11</v>
      </c>
      <c r="P12575">
        <v>5403</v>
      </c>
      <c r="Q12575">
        <v>1</v>
      </c>
      <c r="R12575">
        <v>118.93</v>
      </c>
      <c r="S12575">
        <v>118.93</v>
      </c>
      <c r="T12575">
        <v>90.27</v>
      </c>
      <c r="U12575">
        <v>24.1</v>
      </c>
      <c r="V12575" t="str">
        <f>VLOOKUP(L12575,'[2]tabela de preços'!$A:$D,4,0)</f>
        <v>BRASILUX</v>
      </c>
      <c r="W12575" t="str">
        <f>VLOOKUP(L12575,'[2]tabela de preços'!$A:$F,6,0)</f>
        <v>KIT BRASCORTEN</v>
      </c>
      <c r="X12575" t="str">
        <f>VLOOKUP(L12575,'[2]tabela de preços'!$A:$G,7,0)</f>
        <v>IMOBILIÁRIO</v>
      </c>
    </row>
    <row r="12576" spans="1:24" x14ac:dyDescent="0.3">
      <c r="A12576" t="s">
        <v>1430</v>
      </c>
      <c r="C12576" t="s">
        <v>5795</v>
      </c>
      <c r="D12576" s="1">
        <v>46119</v>
      </c>
      <c r="E12576" t="s">
        <v>5796</v>
      </c>
      <c r="F12576">
        <v>9</v>
      </c>
      <c r="G12576">
        <v>197</v>
      </c>
      <c r="H12576" t="str">
        <f>VLOOKUP(G12576,[1]OPERADORES!$A:$B,2,0)</f>
        <v xml:space="preserve">POLIANA LORRANE DE AMORIM </v>
      </c>
      <c r="I12576" t="s">
        <v>21</v>
      </c>
      <c r="J12576" t="s">
        <v>363</v>
      </c>
      <c r="K12576" t="s">
        <v>1433</v>
      </c>
      <c r="L12576">
        <v>85318</v>
      </c>
      <c r="M12576" t="s">
        <v>258</v>
      </c>
      <c r="O12576" t="s">
        <v>11</v>
      </c>
      <c r="P12576">
        <v>5102</v>
      </c>
      <c r="Q12576">
        <v>1</v>
      </c>
      <c r="R12576">
        <v>852.86</v>
      </c>
      <c r="S12576">
        <v>852.86</v>
      </c>
      <c r="T12576">
        <v>608.1</v>
      </c>
      <c r="U12576">
        <v>28.7</v>
      </c>
      <c r="V12576" t="str">
        <f>VLOOKUP(L12576,'[2]tabela de preços'!$A:$D,4,0)</f>
        <v>BRASILUX</v>
      </c>
      <c r="W12576" t="str">
        <f>VLOOKUP(L12576,'[2]tabela de preços'!$A:$F,6,0)</f>
        <v>TINTA EM PÓ</v>
      </c>
      <c r="X12576" t="str">
        <f>VLOOKUP(L12576,'[2]tabela de preços'!$A:$G,7,0)</f>
        <v>INDUSTRIAL</v>
      </c>
    </row>
    <row r="12577" spans="1:24" x14ac:dyDescent="0.3">
      <c r="A12577" t="s">
        <v>1430</v>
      </c>
      <c r="C12577" t="s">
        <v>6023</v>
      </c>
      <c r="D12577" s="1">
        <v>46125</v>
      </c>
      <c r="E12577" t="s">
        <v>6024</v>
      </c>
      <c r="F12577">
        <v>9</v>
      </c>
      <c r="G12577">
        <v>197</v>
      </c>
      <c r="H12577" t="str">
        <f>VLOOKUP(G12577,[1]OPERADORES!$A:$B,2,0)</f>
        <v xml:space="preserve">POLIANA LORRANE DE AMORIM </v>
      </c>
      <c r="I12577" t="s">
        <v>21</v>
      </c>
      <c r="J12577" t="s">
        <v>363</v>
      </c>
      <c r="K12577" t="s">
        <v>1433</v>
      </c>
      <c r="L12577">
        <v>10298</v>
      </c>
      <c r="M12577" t="s">
        <v>85</v>
      </c>
      <c r="O12577" t="s">
        <v>11</v>
      </c>
      <c r="P12577">
        <v>5102</v>
      </c>
      <c r="Q12577">
        <v>1</v>
      </c>
      <c r="R12577">
        <v>62.42</v>
      </c>
      <c r="S12577">
        <v>62.42</v>
      </c>
      <c r="T12577">
        <v>47.38</v>
      </c>
      <c r="U12577">
        <v>24.09</v>
      </c>
      <c r="V12577" t="str">
        <f>VLOOKUP(L12577,'[2]tabela de preços'!$A:$D,4,0)</f>
        <v>ANJO</v>
      </c>
      <c r="W12577" t="str">
        <f>VLOOKUP(L12577,'[2]tabela de preços'!$A:$F,6,0)</f>
        <v>THINNER DE LIMPEZA</v>
      </c>
      <c r="X12577" t="str">
        <f>VLOOKUP(L12577,'[2]tabela de preços'!$A:$G,7,0)</f>
        <v>THINNER</v>
      </c>
    </row>
    <row r="12578" spans="1:24" x14ac:dyDescent="0.3">
      <c r="A12578" t="s">
        <v>1430</v>
      </c>
      <c r="C12578" t="s">
        <v>6023</v>
      </c>
      <c r="D12578" s="1">
        <v>46125</v>
      </c>
      <c r="E12578" t="s">
        <v>6024</v>
      </c>
      <c r="F12578">
        <v>9</v>
      </c>
      <c r="G12578">
        <v>197</v>
      </c>
      <c r="H12578" t="str">
        <f>VLOOKUP(G12578,[1]OPERADORES!$A:$B,2,0)</f>
        <v xml:space="preserve">POLIANA LORRANE DE AMORIM </v>
      </c>
      <c r="I12578" t="s">
        <v>21</v>
      </c>
      <c r="J12578" t="s">
        <v>363</v>
      </c>
      <c r="K12578" t="s">
        <v>1433</v>
      </c>
      <c r="L12578">
        <v>85401</v>
      </c>
      <c r="M12578" t="s">
        <v>261</v>
      </c>
      <c r="O12578" t="s">
        <v>11</v>
      </c>
      <c r="P12578">
        <v>5102</v>
      </c>
      <c r="Q12578">
        <v>1</v>
      </c>
      <c r="R12578">
        <v>706.51</v>
      </c>
      <c r="S12578">
        <v>706.51</v>
      </c>
      <c r="T12578">
        <v>503.75</v>
      </c>
      <c r="U12578">
        <v>28.7</v>
      </c>
      <c r="V12578" t="str">
        <f>VLOOKUP(L12578,'[2]tabela de preços'!$A:$D,4,0)</f>
        <v>BRASILUX</v>
      </c>
      <c r="W12578" t="str">
        <f>VLOOKUP(L12578,'[2]tabela de preços'!$A:$F,6,0)</f>
        <v>TINTA EM PÓ</v>
      </c>
      <c r="X12578" t="str">
        <f>VLOOKUP(L12578,'[2]tabela de preços'!$A:$G,7,0)</f>
        <v>INDUSTRIAL</v>
      </c>
    </row>
    <row r="12579" spans="1:24" x14ac:dyDescent="0.3">
      <c r="A12579" t="s">
        <v>2939</v>
      </c>
      <c r="C12579" t="s">
        <v>5797</v>
      </c>
      <c r="D12579" s="1">
        <v>46121</v>
      </c>
      <c r="E12579" t="s">
        <v>5798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363</v>
      </c>
      <c r="K12579" t="s">
        <v>2942</v>
      </c>
      <c r="L12579">
        <v>85316</v>
      </c>
      <c r="M12579" t="s">
        <v>365</v>
      </c>
      <c r="O12579" t="s">
        <v>11</v>
      </c>
      <c r="P12579">
        <v>5102</v>
      </c>
      <c r="Q12579">
        <v>1</v>
      </c>
      <c r="R12579">
        <v>737.89</v>
      </c>
      <c r="S12579">
        <v>737.89</v>
      </c>
      <c r="T12579">
        <v>526.12</v>
      </c>
      <c r="U12579">
        <v>28.7</v>
      </c>
      <c r="V12579" t="str">
        <f>VLOOKUP(L12579,'[2]tabela de preços'!$A:$D,4,0)</f>
        <v>BRASILUX</v>
      </c>
      <c r="W12579" t="str">
        <f>VLOOKUP(L12579,'[2]tabela de preços'!$A:$F,6,0)</f>
        <v>TINTA EM PÓ</v>
      </c>
      <c r="X12579" t="str">
        <f>VLOOKUP(L12579,'[2]tabela de preços'!$A:$G,7,0)</f>
        <v>INDUSTRIAL</v>
      </c>
    </row>
    <row r="12580" spans="1:24" x14ac:dyDescent="0.3">
      <c r="A12580" t="s">
        <v>1460</v>
      </c>
      <c r="C12580" t="s">
        <v>5799</v>
      </c>
      <c r="D12580" s="1">
        <v>46120</v>
      </c>
      <c r="E12580" t="s">
        <v>5800</v>
      </c>
      <c r="F12580">
        <v>9</v>
      </c>
      <c r="G12580">
        <v>231</v>
      </c>
      <c r="H12580" t="str">
        <f>VLOOKUP(G12580,[1]OPERADORES!$A:$B,2,0)</f>
        <v>EDIJANE</v>
      </c>
      <c r="I12580" t="s">
        <v>21</v>
      </c>
      <c r="J12580" t="s">
        <v>1463</v>
      </c>
      <c r="K12580" t="s">
        <v>1464</v>
      </c>
      <c r="L12580">
        <v>85472</v>
      </c>
      <c r="M12580" t="s">
        <v>1465</v>
      </c>
      <c r="O12580" t="s">
        <v>11</v>
      </c>
      <c r="P12580">
        <v>5102</v>
      </c>
      <c r="Q12580">
        <v>1</v>
      </c>
      <c r="R12580">
        <v>554.63</v>
      </c>
      <c r="S12580">
        <v>554.63</v>
      </c>
      <c r="T12580">
        <v>395.46</v>
      </c>
      <c r="U12580">
        <v>28.7</v>
      </c>
      <c r="V12580" t="str">
        <f>VLOOKUP(L12580,'[2]tabela de preços'!$A:$D,4,0)</f>
        <v>BRASILUX</v>
      </c>
      <c r="W12580" t="str">
        <f>VLOOKUP(L12580,'[2]tabela de preços'!$A:$F,6,0)</f>
        <v>TINTA EM PÓ</v>
      </c>
      <c r="X12580" t="str">
        <f>VLOOKUP(L12580,'[2]tabela de preços'!$A:$G,7,0)</f>
        <v>INDUSTRIAL</v>
      </c>
    </row>
    <row r="12581" spans="1:24" x14ac:dyDescent="0.3">
      <c r="A12581" t="s">
        <v>1468</v>
      </c>
      <c r="C12581" t="s">
        <v>5801</v>
      </c>
      <c r="D12581" s="1">
        <v>46119</v>
      </c>
      <c r="E12581" t="s">
        <v>5802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494</v>
      </c>
      <c r="K12581" t="s">
        <v>1471</v>
      </c>
      <c r="L12581">
        <v>10236</v>
      </c>
      <c r="M12581" t="s">
        <v>133</v>
      </c>
      <c r="O12581" t="s">
        <v>11</v>
      </c>
      <c r="P12581">
        <v>5102</v>
      </c>
      <c r="Q12581">
        <v>204</v>
      </c>
      <c r="R12581">
        <v>2.79</v>
      </c>
      <c r="S12581">
        <v>569.16</v>
      </c>
      <c r="T12581">
        <v>473.28</v>
      </c>
      <c r="U12581">
        <v>16.850000000000001</v>
      </c>
      <c r="V12581" t="str">
        <f>VLOOKUP(L12581,'[2]tabela de preços'!$A:$D,4,0)</f>
        <v>NORTON</v>
      </c>
      <c r="W12581" t="str">
        <f>VLOOKUP(L12581,'[2]tabela de preços'!$A:$F,6,0)</f>
        <v xml:space="preserve">DISCOS / LIXAS / ABRASIVOS </v>
      </c>
      <c r="X12581" t="str">
        <f>VLOOKUP(L12581,'[2]tabela de preços'!$A:$G,7,0)</f>
        <v>AUTOMOTIVO</v>
      </c>
    </row>
    <row r="12582" spans="1:24" x14ac:dyDescent="0.3">
      <c r="A12582" t="s">
        <v>1468</v>
      </c>
      <c r="C12582" t="s">
        <v>5801</v>
      </c>
      <c r="D12582" s="1">
        <v>46119</v>
      </c>
      <c r="E12582" t="s">
        <v>5802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494</v>
      </c>
      <c r="K12582" t="s">
        <v>1471</v>
      </c>
      <c r="L12582">
        <v>10230</v>
      </c>
      <c r="M12582" t="s">
        <v>193</v>
      </c>
      <c r="O12582" t="s">
        <v>11</v>
      </c>
      <c r="P12582">
        <v>5102</v>
      </c>
      <c r="Q12582">
        <v>102</v>
      </c>
      <c r="R12582">
        <v>2.79</v>
      </c>
      <c r="S12582">
        <v>284.58</v>
      </c>
      <c r="T12582">
        <v>236.64</v>
      </c>
      <c r="U12582">
        <v>16.850000000000001</v>
      </c>
      <c r="V12582" t="str">
        <f>VLOOKUP(L12582,'[2]tabela de preços'!$A:$D,4,0)</f>
        <v>NORTON</v>
      </c>
      <c r="W12582" t="str">
        <f>VLOOKUP(L12582,'[2]tabela de preços'!$A:$F,6,0)</f>
        <v xml:space="preserve">DISCOS / LIXAS / ABRASIVOS </v>
      </c>
      <c r="X12582" t="str">
        <f>VLOOKUP(L12582,'[2]tabela de preços'!$A:$G,7,0)</f>
        <v>AUTOMOTIVO</v>
      </c>
    </row>
    <row r="12583" spans="1:24" x14ac:dyDescent="0.3">
      <c r="A12583" t="s">
        <v>1468</v>
      </c>
      <c r="C12583" t="s">
        <v>5801</v>
      </c>
      <c r="D12583" s="1">
        <v>46119</v>
      </c>
      <c r="E12583" t="s">
        <v>5802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494</v>
      </c>
      <c r="K12583" t="s">
        <v>1471</v>
      </c>
      <c r="L12583">
        <v>10232</v>
      </c>
      <c r="M12583" t="s">
        <v>134</v>
      </c>
      <c r="O12583" t="s">
        <v>11</v>
      </c>
      <c r="P12583">
        <v>5102</v>
      </c>
      <c r="Q12583">
        <v>204</v>
      </c>
      <c r="R12583">
        <v>2.79</v>
      </c>
      <c r="S12583">
        <v>569.16</v>
      </c>
      <c r="T12583">
        <v>459</v>
      </c>
      <c r="U12583">
        <v>19.350000000000001</v>
      </c>
      <c r="V12583" t="str">
        <f>VLOOKUP(L12583,'[2]tabela de preços'!$A:$D,4,0)</f>
        <v>NORTON</v>
      </c>
      <c r="W12583" t="str">
        <f>VLOOKUP(L12583,'[2]tabela de preços'!$A:$F,6,0)</f>
        <v xml:space="preserve">DISCOS / LIXAS / ABRASIVOS </v>
      </c>
      <c r="X12583" t="str">
        <f>VLOOKUP(L12583,'[2]tabela de preços'!$A:$G,7,0)</f>
        <v>AUTOMOTIVO</v>
      </c>
    </row>
    <row r="12584" spans="1:24" x14ac:dyDescent="0.3">
      <c r="A12584" t="s">
        <v>1468</v>
      </c>
      <c r="C12584" t="s">
        <v>5801</v>
      </c>
      <c r="D12584" s="1">
        <v>46119</v>
      </c>
      <c r="E12584" t="s">
        <v>5802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494</v>
      </c>
      <c r="K12584" t="s">
        <v>1471</v>
      </c>
      <c r="L12584">
        <v>10243</v>
      </c>
      <c r="M12584" t="s">
        <v>83</v>
      </c>
      <c r="O12584" t="s">
        <v>11</v>
      </c>
      <c r="P12584">
        <v>5102</v>
      </c>
      <c r="Q12584">
        <v>50</v>
      </c>
      <c r="R12584">
        <v>2.79</v>
      </c>
      <c r="S12584">
        <v>139.5</v>
      </c>
      <c r="T12584">
        <v>96.5</v>
      </c>
      <c r="U12584">
        <v>30.82</v>
      </c>
      <c r="V12584" t="str">
        <f>VLOOKUP(L12584,'[2]tabela de preços'!$A:$D,4,0)</f>
        <v>NORTON</v>
      </c>
      <c r="W12584" t="str">
        <f>VLOOKUP(L12584,'[2]tabela de preços'!$A:$F,6,0)</f>
        <v xml:space="preserve">DISCOS / LIXAS / ABRASIVOS </v>
      </c>
      <c r="X12584" t="str">
        <f>VLOOKUP(L12584,'[2]tabela de preços'!$A:$G,7,0)</f>
        <v>AUTOMOTIVO</v>
      </c>
    </row>
    <row r="12585" spans="1:24" x14ac:dyDescent="0.3">
      <c r="A12585" t="s">
        <v>1468</v>
      </c>
      <c r="C12585" t="s">
        <v>5801</v>
      </c>
      <c r="D12585" s="1">
        <v>46119</v>
      </c>
      <c r="E12585" t="s">
        <v>5802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494</v>
      </c>
      <c r="K12585" t="s">
        <v>1471</v>
      </c>
      <c r="L12585">
        <v>10244</v>
      </c>
      <c r="M12585" t="s">
        <v>84</v>
      </c>
      <c r="O12585" t="s">
        <v>11</v>
      </c>
      <c r="P12585">
        <v>5102</v>
      </c>
      <c r="Q12585">
        <v>50</v>
      </c>
      <c r="R12585">
        <v>2.79</v>
      </c>
      <c r="S12585">
        <v>139.5</v>
      </c>
      <c r="T12585">
        <v>96.5</v>
      </c>
      <c r="U12585">
        <v>30.82</v>
      </c>
      <c r="V12585" t="str">
        <f>VLOOKUP(L12585,'[2]tabela de preços'!$A:$D,4,0)</f>
        <v>NORTON</v>
      </c>
      <c r="W12585" t="str">
        <f>VLOOKUP(L12585,'[2]tabela de preços'!$A:$F,6,0)</f>
        <v xml:space="preserve">DISCOS / LIXAS / ABRASIVOS </v>
      </c>
      <c r="X12585" t="str">
        <f>VLOOKUP(L12585,'[2]tabela de preços'!$A:$G,7,0)</f>
        <v>AUTOMOTIVO</v>
      </c>
    </row>
    <row r="12586" spans="1:24" x14ac:dyDescent="0.3">
      <c r="A12586" t="s">
        <v>1468</v>
      </c>
      <c r="C12586" t="s">
        <v>5801</v>
      </c>
      <c r="D12586" s="1">
        <v>46119</v>
      </c>
      <c r="E12586" t="s">
        <v>5802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494</v>
      </c>
      <c r="K12586" t="s">
        <v>1471</v>
      </c>
      <c r="L12586">
        <v>10245</v>
      </c>
      <c r="M12586" t="s">
        <v>195</v>
      </c>
      <c r="O12586" t="s">
        <v>11</v>
      </c>
      <c r="P12586">
        <v>5102</v>
      </c>
      <c r="Q12586">
        <v>50</v>
      </c>
      <c r="R12586">
        <v>2.79</v>
      </c>
      <c r="S12586">
        <v>139.5</v>
      </c>
      <c r="T12586">
        <v>96.5</v>
      </c>
      <c r="U12586">
        <v>30.82</v>
      </c>
      <c r="V12586" t="str">
        <f>VLOOKUP(L12586,'[2]tabela de preços'!$A:$D,4,0)</f>
        <v>NORTON</v>
      </c>
      <c r="W12586" t="str">
        <f>VLOOKUP(L12586,'[2]tabela de preços'!$A:$F,6,0)</f>
        <v xml:space="preserve">DISCOS / LIXAS / ABRASIVOS </v>
      </c>
      <c r="X12586" t="str">
        <f>VLOOKUP(L12586,'[2]tabela de preços'!$A:$G,7,0)</f>
        <v>AUTOMOTIVO</v>
      </c>
    </row>
    <row r="12587" spans="1:24" x14ac:dyDescent="0.3">
      <c r="A12587" t="s">
        <v>1468</v>
      </c>
      <c r="C12587" t="s">
        <v>5801</v>
      </c>
      <c r="D12587" s="1">
        <v>46119</v>
      </c>
      <c r="E12587" t="s">
        <v>5802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494</v>
      </c>
      <c r="K12587" t="s">
        <v>1471</v>
      </c>
      <c r="L12587">
        <v>10246</v>
      </c>
      <c r="M12587" t="s">
        <v>206</v>
      </c>
      <c r="O12587" t="s">
        <v>11</v>
      </c>
      <c r="P12587">
        <v>5102</v>
      </c>
      <c r="Q12587">
        <v>100</v>
      </c>
      <c r="R12587">
        <v>2.79</v>
      </c>
      <c r="S12587">
        <v>279</v>
      </c>
      <c r="T12587">
        <v>193</v>
      </c>
      <c r="U12587">
        <v>30.82</v>
      </c>
      <c r="V12587" t="str">
        <f>VLOOKUP(L12587,'[2]tabela de preços'!$A:$D,4,0)</f>
        <v>NORTON</v>
      </c>
      <c r="W12587" t="str">
        <f>VLOOKUP(L12587,'[2]tabela de preços'!$A:$F,6,0)</f>
        <v xml:space="preserve">DISCOS / LIXAS / ABRASIVOS </v>
      </c>
      <c r="X12587" t="str">
        <f>VLOOKUP(L12587,'[2]tabela de preços'!$A:$G,7,0)</f>
        <v>AUTOMOTIVO</v>
      </c>
    </row>
    <row r="12588" spans="1:24" x14ac:dyDescent="0.3">
      <c r="A12588" t="s">
        <v>1468</v>
      </c>
      <c r="C12588" t="s">
        <v>5801</v>
      </c>
      <c r="D12588" s="1">
        <v>46119</v>
      </c>
      <c r="E12588" t="s">
        <v>5802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494</v>
      </c>
      <c r="K12588" t="s">
        <v>1471</v>
      </c>
      <c r="L12588">
        <v>22180</v>
      </c>
      <c r="M12588" t="s">
        <v>404</v>
      </c>
      <c r="O12588" t="s">
        <v>11</v>
      </c>
      <c r="P12588">
        <v>5102</v>
      </c>
      <c r="Q12588">
        <v>25</v>
      </c>
      <c r="R12588">
        <v>19.29</v>
      </c>
      <c r="S12588">
        <v>482.25</v>
      </c>
      <c r="T12588">
        <v>366</v>
      </c>
      <c r="U12588">
        <v>24.11</v>
      </c>
      <c r="V12588" t="str">
        <f>VLOOKUP(L12588,'[2]tabela de preços'!$A:$D,4,0)</f>
        <v>MADRUGA</v>
      </c>
      <c r="W12588" t="str">
        <f>VLOOKUP(L12588,'[2]tabela de preços'!$A:$F,6,0)</f>
        <v>PAPEL DE MASCARAMENTO</v>
      </c>
      <c r="X12588" t="str">
        <f>VLOOKUP(L12588,'[2]tabela de preços'!$A:$G,7,0)</f>
        <v>AUTOMOTIVO</v>
      </c>
    </row>
    <row r="12589" spans="1:24" x14ac:dyDescent="0.3">
      <c r="A12589" t="s">
        <v>1468</v>
      </c>
      <c r="C12589" t="s">
        <v>5803</v>
      </c>
      <c r="D12589" s="1">
        <v>46121</v>
      </c>
      <c r="E12589" t="s">
        <v>5804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494</v>
      </c>
      <c r="K12589" t="s">
        <v>1471</v>
      </c>
      <c r="L12589">
        <v>20135</v>
      </c>
      <c r="M12589" t="s">
        <v>459</v>
      </c>
      <c r="O12589" t="s">
        <v>11</v>
      </c>
      <c r="P12589">
        <v>5102</v>
      </c>
      <c r="Q12589">
        <v>3</v>
      </c>
      <c r="R12589">
        <v>25.37</v>
      </c>
      <c r="S12589">
        <v>76.11</v>
      </c>
      <c r="T12589">
        <v>57.78</v>
      </c>
      <c r="U12589">
        <v>24.08</v>
      </c>
      <c r="V12589" t="str">
        <f>VLOOKUP(L12589,'[2]tabela de preços'!$A:$D,4,0)</f>
        <v>3M</v>
      </c>
      <c r="W12589" t="str">
        <f>VLOOKUP(L12589,'[2]tabela de preços'!$A:$F,6,0)</f>
        <v>DISCO TRIZACT</v>
      </c>
      <c r="X12589" t="str">
        <f>VLOOKUP(L12589,'[2]tabela de preços'!$A:$G,7,0)</f>
        <v>AUTOMOTIVO</v>
      </c>
    </row>
    <row r="12590" spans="1:24" x14ac:dyDescent="0.3">
      <c r="A12590" t="s">
        <v>1468</v>
      </c>
      <c r="C12590" t="s">
        <v>5803</v>
      </c>
      <c r="D12590" s="1">
        <v>46121</v>
      </c>
      <c r="E12590" t="s">
        <v>5804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494</v>
      </c>
      <c r="K12590" t="s">
        <v>1471</v>
      </c>
      <c r="L12590">
        <v>13</v>
      </c>
      <c r="M12590" t="s">
        <v>5260</v>
      </c>
      <c r="O12590" t="s">
        <v>11</v>
      </c>
      <c r="P12590">
        <v>5102</v>
      </c>
      <c r="Q12590">
        <v>50</v>
      </c>
      <c r="R12590">
        <v>5.69</v>
      </c>
      <c r="S12590">
        <v>284.5</v>
      </c>
      <c r="T12590">
        <v>208</v>
      </c>
      <c r="U12590">
        <v>26.89</v>
      </c>
      <c r="V12590" t="str">
        <f>VLOOKUP(L12590,'[2]tabela de preços'!$A:$D,4,0)</f>
        <v>3M</v>
      </c>
      <c r="W12590" t="str">
        <f>VLOOKUP(L12590,'[2]tabela de preços'!$A:$F,6,0)</f>
        <v>LIXA DÁGUA</v>
      </c>
      <c r="X12590" t="str">
        <f>VLOOKUP(L12590,'[2]tabela de preços'!$A:$G,7,0)</f>
        <v>AUTOMOTIVO</v>
      </c>
    </row>
    <row r="12591" spans="1:24" x14ac:dyDescent="0.3">
      <c r="A12591" t="s">
        <v>1468</v>
      </c>
      <c r="C12591" t="s">
        <v>5803</v>
      </c>
      <c r="D12591" s="1">
        <v>46121</v>
      </c>
      <c r="E12591" t="s">
        <v>5804</v>
      </c>
      <c r="F12591">
        <v>9</v>
      </c>
      <c r="G12591">
        <v>174</v>
      </c>
      <c r="H12591" t="str">
        <f>VLOOKUP(G12591,[1]OPERADORES!$A:$B,2,0)</f>
        <v>MIRIÃ LOBATO RODRIGUES</v>
      </c>
      <c r="I12591" t="s">
        <v>21</v>
      </c>
      <c r="J12591" t="s">
        <v>494</v>
      </c>
      <c r="K12591" t="s">
        <v>1471</v>
      </c>
      <c r="L12591">
        <v>15</v>
      </c>
      <c r="M12591" t="s">
        <v>5333</v>
      </c>
      <c r="O12591" t="s">
        <v>11</v>
      </c>
      <c r="P12591">
        <v>5102</v>
      </c>
      <c r="Q12591">
        <v>50</v>
      </c>
      <c r="R12591">
        <v>5.69</v>
      </c>
      <c r="S12591">
        <v>284.5</v>
      </c>
      <c r="T12591">
        <v>208</v>
      </c>
      <c r="U12591">
        <v>26.89</v>
      </c>
      <c r="V12591" t="str">
        <f>VLOOKUP(L12591,'[2]tabela de preços'!$A:$D,4,0)</f>
        <v>3M</v>
      </c>
      <c r="W12591" t="str">
        <f>VLOOKUP(L12591,'[2]tabela de preços'!$A:$F,6,0)</f>
        <v>LIXA DÁGUA</v>
      </c>
      <c r="X12591" t="str">
        <f>VLOOKUP(L12591,'[2]tabela de preços'!$A:$G,7,0)</f>
        <v>AUTOMOTIVO</v>
      </c>
    </row>
    <row r="12592" spans="1:24" x14ac:dyDescent="0.3">
      <c r="A12592" t="s">
        <v>1468</v>
      </c>
      <c r="C12592" t="s">
        <v>5803</v>
      </c>
      <c r="D12592" s="1">
        <v>46121</v>
      </c>
      <c r="E12592" t="s">
        <v>5804</v>
      </c>
      <c r="F12592">
        <v>9</v>
      </c>
      <c r="G12592">
        <v>174</v>
      </c>
      <c r="H12592" t="str">
        <f>VLOOKUP(G12592,[1]OPERADORES!$A:$B,2,0)</f>
        <v>MIRIÃ LOBATO RODRIGUES</v>
      </c>
      <c r="I12592" t="s">
        <v>21</v>
      </c>
      <c r="J12592" t="s">
        <v>494</v>
      </c>
      <c r="K12592" t="s">
        <v>1471</v>
      </c>
      <c r="L12592">
        <v>10238</v>
      </c>
      <c r="M12592" t="s">
        <v>79</v>
      </c>
      <c r="O12592" t="s">
        <v>11</v>
      </c>
      <c r="P12592">
        <v>5102</v>
      </c>
      <c r="Q12592">
        <v>200</v>
      </c>
      <c r="R12592">
        <v>2.79</v>
      </c>
      <c r="S12592">
        <v>558</v>
      </c>
      <c r="T12592">
        <v>448</v>
      </c>
      <c r="U12592">
        <v>19.71</v>
      </c>
      <c r="V12592" t="str">
        <f>VLOOKUP(L12592,'[2]tabela de preços'!$A:$D,4,0)</f>
        <v>NORTON</v>
      </c>
      <c r="W12592" t="str">
        <f>VLOOKUP(L12592,'[2]tabela de preços'!$A:$F,6,0)</f>
        <v xml:space="preserve">DISCOS / LIXAS / ABRASIVOS </v>
      </c>
      <c r="X12592" t="str">
        <f>VLOOKUP(L12592,'[2]tabela de preços'!$A:$G,7,0)</f>
        <v>AUTOMOTIVO</v>
      </c>
    </row>
    <row r="12593" spans="1:24" x14ac:dyDescent="0.3">
      <c r="A12593" t="s">
        <v>1468</v>
      </c>
      <c r="C12593" t="s">
        <v>5803</v>
      </c>
      <c r="D12593" s="1">
        <v>46121</v>
      </c>
      <c r="E12593" t="s">
        <v>5804</v>
      </c>
      <c r="F12593">
        <v>9</v>
      </c>
      <c r="G12593">
        <v>174</v>
      </c>
      <c r="H12593" t="str">
        <f>VLOOKUP(G12593,[1]OPERADORES!$A:$B,2,0)</f>
        <v>MIRIÃ LOBATO RODRIGUES</v>
      </c>
      <c r="I12593" t="s">
        <v>21</v>
      </c>
      <c r="J12593" t="s">
        <v>494</v>
      </c>
      <c r="K12593" t="s">
        <v>1471</v>
      </c>
      <c r="L12593">
        <v>10240</v>
      </c>
      <c r="M12593" t="s">
        <v>81</v>
      </c>
      <c r="O12593" t="s">
        <v>11</v>
      </c>
      <c r="P12593">
        <v>5102</v>
      </c>
      <c r="Q12593">
        <v>50</v>
      </c>
      <c r="R12593">
        <v>2.79</v>
      </c>
      <c r="S12593">
        <v>139.5</v>
      </c>
      <c r="T12593">
        <v>112</v>
      </c>
      <c r="U12593">
        <v>19.71</v>
      </c>
      <c r="V12593" t="str">
        <f>VLOOKUP(L12593,'[2]tabela de preços'!$A:$D,4,0)</f>
        <v>NORTON</v>
      </c>
      <c r="W12593" t="str">
        <f>VLOOKUP(L12593,'[2]tabela de preços'!$A:$F,6,0)</f>
        <v xml:space="preserve">DISCOS / LIXAS / ABRASIVOS </v>
      </c>
      <c r="X12593" t="str">
        <f>VLOOKUP(L12593,'[2]tabela de preços'!$A:$G,7,0)</f>
        <v>AUTOMOTIVO</v>
      </c>
    </row>
    <row r="12594" spans="1:24" x14ac:dyDescent="0.3">
      <c r="A12594" t="s">
        <v>1468</v>
      </c>
      <c r="C12594" t="s">
        <v>5803</v>
      </c>
      <c r="D12594" s="1">
        <v>46121</v>
      </c>
      <c r="E12594" t="s">
        <v>5804</v>
      </c>
      <c r="F12594">
        <v>9</v>
      </c>
      <c r="G12594">
        <v>174</v>
      </c>
      <c r="H12594" t="str">
        <f>VLOOKUP(G12594,[1]OPERADORES!$A:$B,2,0)</f>
        <v>MIRIÃ LOBATO RODRIGUES</v>
      </c>
      <c r="I12594" t="s">
        <v>21</v>
      </c>
      <c r="J12594" t="s">
        <v>494</v>
      </c>
      <c r="K12594" t="s">
        <v>1471</v>
      </c>
      <c r="L12594">
        <v>10242</v>
      </c>
      <c r="M12594" t="s">
        <v>82</v>
      </c>
      <c r="O12594" t="s">
        <v>11</v>
      </c>
      <c r="P12594">
        <v>5102</v>
      </c>
      <c r="Q12594">
        <v>100</v>
      </c>
      <c r="R12594">
        <v>2.79</v>
      </c>
      <c r="S12594">
        <v>279</v>
      </c>
      <c r="T12594">
        <v>224</v>
      </c>
      <c r="U12594">
        <v>19.71</v>
      </c>
      <c r="V12594" t="str">
        <f>VLOOKUP(L12594,'[2]tabela de preços'!$A:$D,4,0)</f>
        <v>NORTON</v>
      </c>
      <c r="W12594" t="str">
        <f>VLOOKUP(L12594,'[2]tabela de preços'!$A:$F,6,0)</f>
        <v xml:space="preserve">DISCOS / LIXAS / ABRASIVOS </v>
      </c>
      <c r="X12594" t="str">
        <f>VLOOKUP(L12594,'[2]tabela de preços'!$A:$G,7,0)</f>
        <v>AUTOMOTIVO</v>
      </c>
    </row>
    <row r="12595" spans="1:24" x14ac:dyDescent="0.3">
      <c r="A12595" t="s">
        <v>1468</v>
      </c>
      <c r="C12595" t="s">
        <v>5803</v>
      </c>
      <c r="D12595" s="1">
        <v>46121</v>
      </c>
      <c r="E12595" t="s">
        <v>5804</v>
      </c>
      <c r="F12595">
        <v>9</v>
      </c>
      <c r="G12595">
        <v>174</v>
      </c>
      <c r="H12595" t="str">
        <f>VLOOKUP(G12595,[1]OPERADORES!$A:$B,2,0)</f>
        <v>MIRIÃ LOBATO RODRIGUES</v>
      </c>
      <c r="I12595" t="s">
        <v>21</v>
      </c>
      <c r="J12595" t="s">
        <v>494</v>
      </c>
      <c r="K12595" t="s">
        <v>1471</v>
      </c>
      <c r="L12595">
        <v>10243</v>
      </c>
      <c r="M12595" t="s">
        <v>83</v>
      </c>
      <c r="O12595" t="s">
        <v>11</v>
      </c>
      <c r="P12595">
        <v>5102</v>
      </c>
      <c r="Q12595">
        <v>150</v>
      </c>
      <c r="R12595">
        <v>2.79</v>
      </c>
      <c r="S12595">
        <v>418.5</v>
      </c>
      <c r="T12595">
        <v>289.5</v>
      </c>
      <c r="U12595">
        <v>30.82</v>
      </c>
      <c r="V12595" t="str">
        <f>VLOOKUP(L12595,'[2]tabela de preços'!$A:$D,4,0)</f>
        <v>NORTON</v>
      </c>
      <c r="W12595" t="str">
        <f>VLOOKUP(L12595,'[2]tabela de preços'!$A:$F,6,0)</f>
        <v xml:space="preserve">DISCOS / LIXAS / ABRASIVOS </v>
      </c>
      <c r="X12595" t="str">
        <f>VLOOKUP(L12595,'[2]tabela de preços'!$A:$G,7,0)</f>
        <v>AUTOMOTIVO</v>
      </c>
    </row>
    <row r="12596" spans="1:24" x14ac:dyDescent="0.3">
      <c r="A12596" t="s">
        <v>1468</v>
      </c>
      <c r="C12596" t="s">
        <v>5803</v>
      </c>
      <c r="D12596" s="1">
        <v>46121</v>
      </c>
      <c r="E12596" t="s">
        <v>5804</v>
      </c>
      <c r="F12596">
        <v>9</v>
      </c>
      <c r="G12596">
        <v>174</v>
      </c>
      <c r="H12596" t="str">
        <f>VLOOKUP(G12596,[1]OPERADORES!$A:$B,2,0)</f>
        <v>MIRIÃ LOBATO RODRIGUES</v>
      </c>
      <c r="I12596" t="s">
        <v>21</v>
      </c>
      <c r="J12596" t="s">
        <v>494</v>
      </c>
      <c r="K12596" t="s">
        <v>1471</v>
      </c>
      <c r="L12596">
        <v>10244</v>
      </c>
      <c r="M12596" t="s">
        <v>84</v>
      </c>
      <c r="O12596" t="s">
        <v>11</v>
      </c>
      <c r="P12596">
        <v>5102</v>
      </c>
      <c r="Q12596">
        <v>150</v>
      </c>
      <c r="R12596">
        <v>2.79</v>
      </c>
      <c r="S12596">
        <v>418.5</v>
      </c>
      <c r="T12596">
        <v>289.5</v>
      </c>
      <c r="U12596">
        <v>30.82</v>
      </c>
      <c r="V12596" t="str">
        <f>VLOOKUP(L12596,'[2]tabela de preços'!$A:$D,4,0)</f>
        <v>NORTON</v>
      </c>
      <c r="W12596" t="str">
        <f>VLOOKUP(L12596,'[2]tabela de preços'!$A:$F,6,0)</f>
        <v xml:space="preserve">DISCOS / LIXAS / ABRASIVOS </v>
      </c>
      <c r="X12596" t="str">
        <f>VLOOKUP(L12596,'[2]tabela de preços'!$A:$G,7,0)</f>
        <v>AUTOMOTIVO</v>
      </c>
    </row>
    <row r="12597" spans="1:24" x14ac:dyDescent="0.3">
      <c r="A12597" t="s">
        <v>1468</v>
      </c>
      <c r="C12597" t="s">
        <v>5803</v>
      </c>
      <c r="D12597" s="1">
        <v>46121</v>
      </c>
      <c r="E12597" t="s">
        <v>5804</v>
      </c>
      <c r="F12597">
        <v>9</v>
      </c>
      <c r="G12597">
        <v>174</v>
      </c>
      <c r="H12597" t="str">
        <f>VLOOKUP(G12597,[1]OPERADORES!$A:$B,2,0)</f>
        <v>MIRIÃ LOBATO RODRIGUES</v>
      </c>
      <c r="I12597" t="s">
        <v>21</v>
      </c>
      <c r="J12597" t="s">
        <v>494</v>
      </c>
      <c r="K12597" t="s">
        <v>1471</v>
      </c>
      <c r="L12597">
        <v>10245</v>
      </c>
      <c r="M12597" t="s">
        <v>195</v>
      </c>
      <c r="O12597" t="s">
        <v>11</v>
      </c>
      <c r="P12597">
        <v>5102</v>
      </c>
      <c r="Q12597">
        <v>200</v>
      </c>
      <c r="R12597">
        <v>2.79</v>
      </c>
      <c r="S12597">
        <v>558</v>
      </c>
      <c r="T12597">
        <v>386</v>
      </c>
      <c r="U12597">
        <v>30.82</v>
      </c>
      <c r="V12597" t="str">
        <f>VLOOKUP(L12597,'[2]tabela de preços'!$A:$D,4,0)</f>
        <v>NORTON</v>
      </c>
      <c r="W12597" t="str">
        <f>VLOOKUP(L12597,'[2]tabela de preços'!$A:$F,6,0)</f>
        <v xml:space="preserve">DISCOS / LIXAS / ABRASIVOS </v>
      </c>
      <c r="X12597" t="str">
        <f>VLOOKUP(L12597,'[2]tabela de preços'!$A:$G,7,0)</f>
        <v>AUTOMOTIVO</v>
      </c>
    </row>
    <row r="12598" spans="1:24" x14ac:dyDescent="0.3">
      <c r="A12598" t="s">
        <v>2666</v>
      </c>
      <c r="C12598" t="s">
        <v>5557</v>
      </c>
      <c r="D12598" s="1">
        <v>46113</v>
      </c>
      <c r="E12598" t="s">
        <v>5558</v>
      </c>
      <c r="F12598">
        <v>9</v>
      </c>
      <c r="G12598">
        <v>236</v>
      </c>
      <c r="H12598" t="str">
        <f>VLOOKUP(G12598,[1]OPERADORES!$A:$B,2,0)</f>
        <v>DANIEL</v>
      </c>
      <c r="I12598" t="s">
        <v>21</v>
      </c>
      <c r="J12598" t="s">
        <v>397</v>
      </c>
      <c r="K12598" t="s">
        <v>2669</v>
      </c>
      <c r="L12598">
        <v>84543</v>
      </c>
      <c r="M12598" t="s">
        <v>2671</v>
      </c>
      <c r="O12598" t="s">
        <v>11</v>
      </c>
      <c r="P12598">
        <v>5102</v>
      </c>
      <c r="Q12598">
        <v>1</v>
      </c>
      <c r="R12598">
        <v>88.49</v>
      </c>
      <c r="S12598">
        <v>88.49</v>
      </c>
      <c r="T12598">
        <v>67.17</v>
      </c>
      <c r="U12598">
        <v>24.09</v>
      </c>
      <c r="V12598" t="str">
        <f>VLOOKUP(L12598,'[2]tabela de preços'!$A:$D,4,0)</f>
        <v>VONIXX</v>
      </c>
      <c r="W12598" t="str">
        <f>VLOOKUP(L12598,'[2]tabela de preços'!$A:$F,6,0)</f>
        <v>LINHA DE HIGENIZAÇÃO E ESTÉTICA  AUTOMOTIVA</v>
      </c>
      <c r="X12598" t="str">
        <f>VLOOKUP(L12598,'[2]tabela de preços'!$A:$G,7,0)</f>
        <v>AUTOMOTIVO</v>
      </c>
    </row>
    <row r="12599" spans="1:24" x14ac:dyDescent="0.3">
      <c r="A12599" t="s">
        <v>2666</v>
      </c>
      <c r="C12599" t="s">
        <v>5635</v>
      </c>
      <c r="D12599" s="1">
        <v>46118</v>
      </c>
      <c r="E12599" t="s">
        <v>5636</v>
      </c>
      <c r="F12599">
        <v>9</v>
      </c>
      <c r="G12599">
        <v>236</v>
      </c>
      <c r="H12599" t="str">
        <f>VLOOKUP(G12599,[1]OPERADORES!$A:$B,2,0)</f>
        <v>DANIEL</v>
      </c>
      <c r="I12599" t="s">
        <v>21</v>
      </c>
      <c r="J12599" t="s">
        <v>397</v>
      </c>
      <c r="K12599" t="s">
        <v>2669</v>
      </c>
      <c r="L12599">
        <v>20433</v>
      </c>
      <c r="M12599" t="s">
        <v>460</v>
      </c>
      <c r="O12599" t="s">
        <v>11</v>
      </c>
      <c r="P12599">
        <v>5102</v>
      </c>
      <c r="Q12599">
        <v>1</v>
      </c>
      <c r="R12599">
        <v>33.1</v>
      </c>
      <c r="S12599">
        <v>33.1</v>
      </c>
      <c r="T12599">
        <v>24.55</v>
      </c>
      <c r="U12599">
        <v>25.83</v>
      </c>
      <c r="V12599" t="str">
        <f>VLOOKUP(L12599,'[2]tabela de preços'!$A:$D,4,0)</f>
        <v>SHERWIN WILLIAMS</v>
      </c>
      <c r="W12599" t="str">
        <f>VLOOKUP(L12599,'[2]tabela de preços'!$A:$F,6,0)</f>
        <v>VERNIZ AUTOMOTIVO</v>
      </c>
      <c r="X12599" t="str">
        <f>VLOOKUP(L12599,'[2]tabela de preços'!$A:$G,7,0)</f>
        <v>AUTOMOTIVO</v>
      </c>
    </row>
    <row r="12600" spans="1:24" x14ac:dyDescent="0.3">
      <c r="A12600" t="s">
        <v>2666</v>
      </c>
      <c r="C12600" t="s">
        <v>5635</v>
      </c>
      <c r="D12600" s="1">
        <v>46118</v>
      </c>
      <c r="E12600" t="s">
        <v>5636</v>
      </c>
      <c r="F12600">
        <v>9</v>
      </c>
      <c r="G12600">
        <v>236</v>
      </c>
      <c r="H12600" t="str">
        <f>VLOOKUP(G12600,[1]OPERADORES!$A:$B,2,0)</f>
        <v>DANIEL</v>
      </c>
      <c r="I12600" t="s">
        <v>21</v>
      </c>
      <c r="J12600" t="s">
        <v>397</v>
      </c>
      <c r="K12600" t="s">
        <v>2669</v>
      </c>
      <c r="L12600">
        <v>20399</v>
      </c>
      <c r="M12600" t="s">
        <v>465</v>
      </c>
      <c r="O12600" t="s">
        <v>11</v>
      </c>
      <c r="P12600">
        <v>5403</v>
      </c>
      <c r="Q12600">
        <v>1</v>
      </c>
      <c r="R12600">
        <v>36.28</v>
      </c>
      <c r="S12600">
        <v>36.28</v>
      </c>
      <c r="T12600">
        <v>26.92</v>
      </c>
      <c r="U12600">
        <v>25.8</v>
      </c>
      <c r="V12600" t="str">
        <f>VLOOKUP(L12600,'[2]tabela de preços'!$A:$D,4,0)</f>
        <v>SHERWIN WILLIAMS</v>
      </c>
      <c r="W12600" t="str">
        <f>VLOOKUP(L12600,'[2]tabela de preços'!$A:$F,6,0)</f>
        <v>VERNIZ AUTOMOTIVO</v>
      </c>
      <c r="X12600" t="str">
        <f>VLOOKUP(L12600,'[2]tabela de preços'!$A:$G,7,0)</f>
        <v>AUTOMOTIVO</v>
      </c>
    </row>
    <row r="12601" spans="1:24" x14ac:dyDescent="0.3">
      <c r="A12601" t="s">
        <v>2666</v>
      </c>
      <c r="C12601" t="s">
        <v>5805</v>
      </c>
      <c r="D12601" s="1">
        <v>46119</v>
      </c>
      <c r="E12601" t="s">
        <v>5806</v>
      </c>
      <c r="F12601">
        <v>9</v>
      </c>
      <c r="G12601">
        <v>236</v>
      </c>
      <c r="H12601" t="str">
        <f>VLOOKUP(G12601,[1]OPERADORES!$A:$B,2,0)</f>
        <v>DANIEL</v>
      </c>
      <c r="I12601" t="s">
        <v>21</v>
      </c>
      <c r="J12601" t="s">
        <v>397</v>
      </c>
      <c r="K12601" t="s">
        <v>2669</v>
      </c>
      <c r="L12601">
        <v>22684</v>
      </c>
      <c r="M12601" t="s">
        <v>73</v>
      </c>
      <c r="O12601" t="s">
        <v>11</v>
      </c>
      <c r="P12601">
        <v>5102</v>
      </c>
      <c r="Q12601">
        <v>5</v>
      </c>
      <c r="R12601">
        <v>3.65</v>
      </c>
      <c r="S12601">
        <v>18.25</v>
      </c>
      <c r="T12601">
        <v>15.4</v>
      </c>
      <c r="U12601">
        <v>15.62</v>
      </c>
      <c r="V12601" t="str">
        <f>VLOOKUP(L12601,'[2]tabela de preços'!$A:$D,4,0)</f>
        <v>3M</v>
      </c>
      <c r="W12601" t="str">
        <f>VLOOKUP(L12601,'[2]tabela de preços'!$A:$F,6,0)</f>
        <v>FITA AUTOMOTIVA</v>
      </c>
      <c r="X12601" t="str">
        <f>VLOOKUP(L12601,'[2]tabela de preços'!$A:$G,7,0)</f>
        <v>AUTOMOTIVO</v>
      </c>
    </row>
    <row r="12602" spans="1:24" x14ac:dyDescent="0.3">
      <c r="A12602" t="s">
        <v>2666</v>
      </c>
      <c r="C12602" t="s">
        <v>5805</v>
      </c>
      <c r="D12602" s="1">
        <v>46119</v>
      </c>
      <c r="E12602" t="s">
        <v>5806</v>
      </c>
      <c r="F12602">
        <v>9</v>
      </c>
      <c r="G12602">
        <v>236</v>
      </c>
      <c r="H12602" t="str">
        <f>VLOOKUP(G12602,[1]OPERADORES!$A:$B,2,0)</f>
        <v>DANIEL</v>
      </c>
      <c r="I12602" t="s">
        <v>21</v>
      </c>
      <c r="J12602" t="s">
        <v>397</v>
      </c>
      <c r="K12602" t="s">
        <v>2669</v>
      </c>
      <c r="L12602">
        <v>84045</v>
      </c>
      <c r="M12602" t="s">
        <v>527</v>
      </c>
      <c r="O12602" t="s">
        <v>11</v>
      </c>
      <c r="P12602">
        <v>5102</v>
      </c>
      <c r="Q12602">
        <v>1</v>
      </c>
      <c r="R12602">
        <v>21.18</v>
      </c>
      <c r="S12602">
        <v>21.18</v>
      </c>
      <c r="T12602">
        <v>15.53</v>
      </c>
      <c r="U12602">
        <v>26.68</v>
      </c>
      <c r="V12602" t="str">
        <f>VLOOKUP(L12602,'[2]tabela de preços'!$A:$D,4,0)</f>
        <v>BRASILUX</v>
      </c>
      <c r="W12602" t="str">
        <f>VLOOKUP(L12602,'[2]tabela de preços'!$A:$F,6,0)</f>
        <v>REMOVEDOR PASTOSO</v>
      </c>
      <c r="X12602" t="str">
        <f>VLOOKUP(L12602,'[2]tabela de preços'!$A:$G,7,0)</f>
        <v>AUTOMOTIVO</v>
      </c>
    </row>
    <row r="12603" spans="1:24" x14ac:dyDescent="0.3">
      <c r="A12603" t="s">
        <v>2666</v>
      </c>
      <c r="C12603" t="s">
        <v>5807</v>
      </c>
      <c r="D12603" s="1">
        <v>46121</v>
      </c>
      <c r="E12603" t="s">
        <v>5808</v>
      </c>
      <c r="F12603">
        <v>9</v>
      </c>
      <c r="G12603">
        <v>236</v>
      </c>
      <c r="H12603" t="str">
        <f>VLOOKUP(G12603,[1]OPERADORES!$A:$B,2,0)</f>
        <v>DANIEL</v>
      </c>
      <c r="I12603" t="s">
        <v>21</v>
      </c>
      <c r="J12603" t="s">
        <v>397</v>
      </c>
      <c r="K12603" t="s">
        <v>2669</v>
      </c>
      <c r="L12603">
        <v>9804</v>
      </c>
      <c r="M12603" t="s">
        <v>1190</v>
      </c>
      <c r="O12603" t="s">
        <v>11</v>
      </c>
      <c r="P12603">
        <v>5102</v>
      </c>
      <c r="Q12603">
        <v>1</v>
      </c>
      <c r="R12603">
        <v>38.35</v>
      </c>
      <c r="S12603">
        <v>38.35</v>
      </c>
      <c r="T12603">
        <v>28.11</v>
      </c>
      <c r="U12603">
        <v>26.7</v>
      </c>
      <c r="V12603" t="str">
        <f>VLOOKUP(L12603,'[2]tabela de preços'!$A:$D,4,0)</f>
        <v>WANDA</v>
      </c>
      <c r="W12603" t="str">
        <f>VLOOKUP(L12603,'[2]tabela de preços'!$A:$F,6,0)</f>
        <v>DESENGRAXANTE</v>
      </c>
      <c r="X12603" t="str">
        <f>VLOOKUP(L12603,'[2]tabela de preços'!$A:$G,7,0)</f>
        <v>AUTOMOTIVO</v>
      </c>
    </row>
    <row r="12604" spans="1:24" x14ac:dyDescent="0.3">
      <c r="A12604" t="s">
        <v>2666</v>
      </c>
      <c r="C12604" t="s">
        <v>5807</v>
      </c>
      <c r="D12604" s="1">
        <v>46121</v>
      </c>
      <c r="E12604" t="s">
        <v>5808</v>
      </c>
      <c r="F12604">
        <v>9</v>
      </c>
      <c r="G12604">
        <v>236</v>
      </c>
      <c r="H12604" t="str">
        <f>VLOOKUP(G12604,[1]OPERADORES!$A:$B,2,0)</f>
        <v>DANIEL</v>
      </c>
      <c r="I12604" t="s">
        <v>21</v>
      </c>
      <c r="J12604" t="s">
        <v>397</v>
      </c>
      <c r="K12604" t="s">
        <v>2669</v>
      </c>
      <c r="L12604">
        <v>10230</v>
      </c>
      <c r="M12604" t="s">
        <v>193</v>
      </c>
      <c r="O12604" t="s">
        <v>11</v>
      </c>
      <c r="P12604">
        <v>5102</v>
      </c>
      <c r="Q12604">
        <v>2</v>
      </c>
      <c r="R12604">
        <v>2.79</v>
      </c>
      <c r="S12604">
        <v>5.58</v>
      </c>
      <c r="T12604">
        <v>4.6399999999999997</v>
      </c>
      <c r="U12604">
        <v>16.850000000000001</v>
      </c>
      <c r="V12604" t="str">
        <f>VLOOKUP(L12604,'[2]tabela de preços'!$A:$D,4,0)</f>
        <v>NORTON</v>
      </c>
      <c r="W12604" t="str">
        <f>VLOOKUP(L12604,'[2]tabela de preços'!$A:$F,6,0)</f>
        <v xml:space="preserve">DISCOS / LIXAS / ABRASIVOS </v>
      </c>
      <c r="X12604" t="str">
        <f>VLOOKUP(L12604,'[2]tabela de preços'!$A:$G,7,0)</f>
        <v>AUTOMOTIVO</v>
      </c>
    </row>
    <row r="12605" spans="1:24" x14ac:dyDescent="0.3">
      <c r="A12605" t="s">
        <v>2666</v>
      </c>
      <c r="C12605" t="s">
        <v>5807</v>
      </c>
      <c r="D12605" s="1">
        <v>46121</v>
      </c>
      <c r="E12605" t="s">
        <v>5808</v>
      </c>
      <c r="F12605">
        <v>9</v>
      </c>
      <c r="G12605">
        <v>236</v>
      </c>
      <c r="H12605" t="str">
        <f>VLOOKUP(G12605,[1]OPERADORES!$A:$B,2,0)</f>
        <v>DANIEL</v>
      </c>
      <c r="I12605" t="s">
        <v>21</v>
      </c>
      <c r="J12605" t="s">
        <v>397</v>
      </c>
      <c r="K12605" t="s">
        <v>2669</v>
      </c>
      <c r="L12605">
        <v>10232</v>
      </c>
      <c r="M12605" t="s">
        <v>134</v>
      </c>
      <c r="O12605" t="s">
        <v>11</v>
      </c>
      <c r="P12605">
        <v>5102</v>
      </c>
      <c r="Q12605">
        <v>2</v>
      </c>
      <c r="R12605">
        <v>2.79</v>
      </c>
      <c r="S12605">
        <v>5.58</v>
      </c>
      <c r="T12605">
        <v>4.5</v>
      </c>
      <c r="U12605">
        <v>19.350000000000001</v>
      </c>
      <c r="V12605" t="str">
        <f>VLOOKUP(L12605,'[2]tabela de preços'!$A:$D,4,0)</f>
        <v>NORTON</v>
      </c>
      <c r="W12605" t="str">
        <f>VLOOKUP(L12605,'[2]tabela de preços'!$A:$F,6,0)</f>
        <v xml:space="preserve">DISCOS / LIXAS / ABRASIVOS </v>
      </c>
      <c r="X12605" t="str">
        <f>VLOOKUP(L12605,'[2]tabela de preços'!$A:$G,7,0)</f>
        <v>AUTOMOTIVO</v>
      </c>
    </row>
    <row r="12606" spans="1:24" x14ac:dyDescent="0.3">
      <c r="A12606" t="s">
        <v>2666</v>
      </c>
      <c r="C12606" t="s">
        <v>5807</v>
      </c>
      <c r="D12606" s="1">
        <v>46121</v>
      </c>
      <c r="E12606" t="s">
        <v>5808</v>
      </c>
      <c r="F12606">
        <v>9</v>
      </c>
      <c r="G12606">
        <v>236</v>
      </c>
      <c r="H12606" t="str">
        <f>VLOOKUP(G12606,[1]OPERADORES!$A:$B,2,0)</f>
        <v>DANIEL</v>
      </c>
      <c r="I12606" t="s">
        <v>21</v>
      </c>
      <c r="J12606" t="s">
        <v>397</v>
      </c>
      <c r="K12606" t="s">
        <v>2669</v>
      </c>
      <c r="L12606">
        <v>22684</v>
      </c>
      <c r="M12606" t="s">
        <v>73</v>
      </c>
      <c r="O12606" t="s">
        <v>11</v>
      </c>
      <c r="P12606">
        <v>5102</v>
      </c>
      <c r="Q12606">
        <v>2</v>
      </c>
      <c r="R12606">
        <v>3.65</v>
      </c>
      <c r="S12606">
        <v>7.3</v>
      </c>
      <c r="T12606">
        <v>6.16</v>
      </c>
      <c r="U12606">
        <v>15.62</v>
      </c>
      <c r="V12606" t="str">
        <f>VLOOKUP(L12606,'[2]tabela de preços'!$A:$D,4,0)</f>
        <v>3M</v>
      </c>
      <c r="W12606" t="str">
        <f>VLOOKUP(L12606,'[2]tabela de preços'!$A:$F,6,0)</f>
        <v>FITA AUTOMOTIVA</v>
      </c>
      <c r="X12606" t="str">
        <f>VLOOKUP(L12606,'[2]tabela de preços'!$A:$G,7,0)</f>
        <v>AUTOMOTIVO</v>
      </c>
    </row>
    <row r="12607" spans="1:24" x14ac:dyDescent="0.3">
      <c r="A12607" t="s">
        <v>2666</v>
      </c>
      <c r="C12607" t="s">
        <v>5807</v>
      </c>
      <c r="D12607" s="1">
        <v>46121</v>
      </c>
      <c r="E12607" t="s">
        <v>5809</v>
      </c>
      <c r="F12607">
        <v>9</v>
      </c>
      <c r="G12607">
        <v>236</v>
      </c>
      <c r="H12607" t="str">
        <f>VLOOKUP(G12607,[1]OPERADORES!$A:$B,2,0)</f>
        <v>DANIEL</v>
      </c>
      <c r="I12607" t="s">
        <v>21</v>
      </c>
      <c r="J12607" t="s">
        <v>397</v>
      </c>
      <c r="K12607" t="s">
        <v>2669</v>
      </c>
      <c r="L12607">
        <v>23444</v>
      </c>
      <c r="M12607" t="s">
        <v>1070</v>
      </c>
      <c r="O12607" t="s">
        <v>11</v>
      </c>
      <c r="P12607">
        <v>5102</v>
      </c>
      <c r="Q12607">
        <v>1</v>
      </c>
      <c r="R12607">
        <v>33.03</v>
      </c>
      <c r="S12607">
        <v>33.03</v>
      </c>
      <c r="T12607">
        <v>25.07</v>
      </c>
      <c r="U12607">
        <v>24.1</v>
      </c>
      <c r="V12607" t="str">
        <f>VLOOKUP(L12607,'[2]tabela de preços'!$A:$D,4,0)</f>
        <v>VONIXX</v>
      </c>
      <c r="W12607" t="str">
        <f>VLOOKUP(L12607,'[2]tabela de preços'!$A:$F,6,0)</f>
        <v>LINHA DE HIGENIZAÇÃO E ESTÉTICA  AUTOMOTIVA</v>
      </c>
      <c r="X12607" t="str">
        <f>VLOOKUP(L12607,'[2]tabela de preços'!$A:$G,7,0)</f>
        <v>AUTOMOTIVO</v>
      </c>
    </row>
    <row r="12608" spans="1:24" x14ac:dyDescent="0.3">
      <c r="A12608" t="s">
        <v>2666</v>
      </c>
      <c r="C12608" t="s">
        <v>5807</v>
      </c>
      <c r="D12608" s="1">
        <v>46121</v>
      </c>
      <c r="E12608" t="s">
        <v>5808</v>
      </c>
      <c r="F12608">
        <v>9</v>
      </c>
      <c r="G12608">
        <v>236</v>
      </c>
      <c r="H12608" t="str">
        <f>VLOOKUP(G12608,[1]OPERADORES!$A:$B,2,0)</f>
        <v>DANIEL</v>
      </c>
      <c r="I12608" t="s">
        <v>21</v>
      </c>
      <c r="J12608" t="s">
        <v>397</v>
      </c>
      <c r="K12608" t="s">
        <v>2669</v>
      </c>
      <c r="L12608">
        <v>10243</v>
      </c>
      <c r="M12608" t="s">
        <v>83</v>
      </c>
      <c r="O12608" t="s">
        <v>11</v>
      </c>
      <c r="P12608">
        <v>5102</v>
      </c>
      <c r="Q12608">
        <v>1</v>
      </c>
      <c r="R12608">
        <v>2.79</v>
      </c>
      <c r="S12608">
        <v>2.79</v>
      </c>
      <c r="T12608">
        <v>1.93</v>
      </c>
      <c r="U12608">
        <v>30.82</v>
      </c>
      <c r="V12608" t="str">
        <f>VLOOKUP(L12608,'[2]tabela de preços'!$A:$D,4,0)</f>
        <v>NORTON</v>
      </c>
      <c r="W12608" t="str">
        <f>VLOOKUP(L12608,'[2]tabela de preços'!$A:$F,6,0)</f>
        <v xml:space="preserve">DISCOS / LIXAS / ABRASIVOS </v>
      </c>
      <c r="X12608" t="str">
        <f>VLOOKUP(L12608,'[2]tabela de preços'!$A:$G,7,0)</f>
        <v>AUTOMOTIVO</v>
      </c>
    </row>
    <row r="12609" spans="1:24" x14ac:dyDescent="0.3">
      <c r="A12609" t="s">
        <v>2666</v>
      </c>
      <c r="C12609" t="s">
        <v>5807</v>
      </c>
      <c r="D12609" s="1">
        <v>46121</v>
      </c>
      <c r="E12609" t="s">
        <v>5808</v>
      </c>
      <c r="F12609">
        <v>9</v>
      </c>
      <c r="G12609">
        <v>236</v>
      </c>
      <c r="H12609" t="str">
        <f>VLOOKUP(G12609,[1]OPERADORES!$A:$B,2,0)</f>
        <v>DANIEL</v>
      </c>
      <c r="I12609" t="s">
        <v>21</v>
      </c>
      <c r="J12609" t="s">
        <v>397</v>
      </c>
      <c r="K12609" t="s">
        <v>2669</v>
      </c>
      <c r="L12609">
        <v>10244</v>
      </c>
      <c r="M12609" t="s">
        <v>84</v>
      </c>
      <c r="O12609" t="s">
        <v>11</v>
      </c>
      <c r="P12609">
        <v>5102</v>
      </c>
      <c r="Q12609">
        <v>1</v>
      </c>
      <c r="R12609">
        <v>2.79</v>
      </c>
      <c r="S12609">
        <v>2.79</v>
      </c>
      <c r="T12609">
        <v>1.93</v>
      </c>
      <c r="U12609">
        <v>30.82</v>
      </c>
      <c r="V12609" t="str">
        <f>VLOOKUP(L12609,'[2]tabela de preços'!$A:$D,4,0)</f>
        <v>NORTON</v>
      </c>
      <c r="W12609" t="str">
        <f>VLOOKUP(L12609,'[2]tabela de preços'!$A:$F,6,0)</f>
        <v xml:space="preserve">DISCOS / LIXAS / ABRASIVOS </v>
      </c>
      <c r="X12609" t="str">
        <f>VLOOKUP(L12609,'[2]tabela de preços'!$A:$G,7,0)</f>
        <v>AUTOMOTIVO</v>
      </c>
    </row>
    <row r="12610" spans="1:24" x14ac:dyDescent="0.3">
      <c r="A12610" t="s">
        <v>2666</v>
      </c>
      <c r="C12610" t="s">
        <v>5807</v>
      </c>
      <c r="D12610" s="1">
        <v>46121</v>
      </c>
      <c r="E12610" t="s">
        <v>5808</v>
      </c>
      <c r="F12610">
        <v>9</v>
      </c>
      <c r="G12610">
        <v>236</v>
      </c>
      <c r="H12610" t="str">
        <f>VLOOKUP(G12610,[1]OPERADORES!$A:$B,2,0)</f>
        <v>DANIEL</v>
      </c>
      <c r="I12610" t="s">
        <v>21</v>
      </c>
      <c r="J12610" t="s">
        <v>397</v>
      </c>
      <c r="K12610" t="s">
        <v>2669</v>
      </c>
      <c r="L12610">
        <v>10246</v>
      </c>
      <c r="M12610" t="s">
        <v>206</v>
      </c>
      <c r="O12610" t="s">
        <v>11</v>
      </c>
      <c r="P12610">
        <v>5102</v>
      </c>
      <c r="Q12610">
        <v>1</v>
      </c>
      <c r="R12610">
        <v>2.79</v>
      </c>
      <c r="S12610">
        <v>2.79</v>
      </c>
      <c r="T12610">
        <v>1.93</v>
      </c>
      <c r="U12610">
        <v>30.82</v>
      </c>
      <c r="V12610" t="str">
        <f>VLOOKUP(L12610,'[2]tabela de preços'!$A:$D,4,0)</f>
        <v>NORTON</v>
      </c>
      <c r="W12610" t="str">
        <f>VLOOKUP(L12610,'[2]tabela de preços'!$A:$F,6,0)</f>
        <v xml:space="preserve">DISCOS / LIXAS / ABRASIVOS </v>
      </c>
      <c r="X12610" t="str">
        <f>VLOOKUP(L12610,'[2]tabela de preços'!$A:$G,7,0)</f>
        <v>AUTOMOTIVO</v>
      </c>
    </row>
    <row r="12611" spans="1:24" x14ac:dyDescent="0.3">
      <c r="A12611" t="s">
        <v>2666</v>
      </c>
      <c r="C12611" t="s">
        <v>5807</v>
      </c>
      <c r="D12611" s="1">
        <v>46121</v>
      </c>
      <c r="E12611" t="s">
        <v>5808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397</v>
      </c>
      <c r="K12611" t="s">
        <v>2669</v>
      </c>
      <c r="L12611">
        <v>21078</v>
      </c>
      <c r="M12611" t="s">
        <v>141</v>
      </c>
      <c r="O12611" t="s">
        <v>11</v>
      </c>
      <c r="P12611">
        <v>5102</v>
      </c>
      <c r="Q12611">
        <v>1</v>
      </c>
      <c r="R12611">
        <v>23.49</v>
      </c>
      <c r="S12611">
        <v>23.49</v>
      </c>
      <c r="T12611">
        <v>18.84</v>
      </c>
      <c r="U12611">
        <v>19.8</v>
      </c>
      <c r="V12611" t="str">
        <f>VLOOKUP(L12611,'[2]tabela de preços'!$A:$D,4,0)</f>
        <v>SHERWIN WILLIAMS</v>
      </c>
      <c r="W12611" t="str">
        <f>VLOOKUP(L12611,'[2]tabela de preços'!$A:$F,6,0)</f>
        <v>MASSA POLIÉSTER</v>
      </c>
      <c r="X12611" t="str">
        <f>VLOOKUP(L12611,'[2]tabela de preços'!$A:$G,7,0)</f>
        <v>AUTOMOTIVO</v>
      </c>
    </row>
    <row r="12612" spans="1:24" x14ac:dyDescent="0.3">
      <c r="A12612" t="s">
        <v>2666</v>
      </c>
      <c r="C12612" t="s">
        <v>5807</v>
      </c>
      <c r="D12612" s="1">
        <v>46121</v>
      </c>
      <c r="E12612" t="s">
        <v>5809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397</v>
      </c>
      <c r="K12612" t="s">
        <v>2669</v>
      </c>
      <c r="L12612">
        <v>23447</v>
      </c>
      <c r="M12612" t="s">
        <v>1077</v>
      </c>
      <c r="O12612" t="s">
        <v>11</v>
      </c>
      <c r="P12612">
        <v>5102</v>
      </c>
      <c r="Q12612">
        <v>1</v>
      </c>
      <c r="R12612">
        <v>41.3</v>
      </c>
      <c r="S12612">
        <v>41.3</v>
      </c>
      <c r="T12612">
        <v>31.35</v>
      </c>
      <c r="U12612">
        <v>24.09</v>
      </c>
      <c r="V12612" t="str">
        <f>VLOOKUP(L12612,'[2]tabela de preços'!$A:$D,4,0)</f>
        <v>VONIXX</v>
      </c>
      <c r="W12612" t="str">
        <f>VLOOKUP(L12612,'[2]tabela de preços'!$A:$F,6,0)</f>
        <v>LINHA DE HIGENIZAÇÃO E ESTÉTICA  AUTOMOTIVA</v>
      </c>
      <c r="X12612" t="str">
        <f>VLOOKUP(L12612,'[2]tabela de preços'!$A:$G,7,0)</f>
        <v>AUTOMOTIVO</v>
      </c>
    </row>
    <row r="12613" spans="1:24" x14ac:dyDescent="0.3">
      <c r="A12613" t="s">
        <v>2666</v>
      </c>
      <c r="C12613" t="s">
        <v>5807</v>
      </c>
      <c r="D12613" s="1">
        <v>46121</v>
      </c>
      <c r="E12613" t="s">
        <v>5808</v>
      </c>
      <c r="F12613">
        <v>9</v>
      </c>
      <c r="G12613">
        <v>236</v>
      </c>
      <c r="H12613" t="str">
        <f>VLOOKUP(G12613,[1]OPERADORES!$A:$B,2,0)</f>
        <v>DANIEL</v>
      </c>
      <c r="I12613" t="s">
        <v>21</v>
      </c>
      <c r="J12613" t="s">
        <v>397</v>
      </c>
      <c r="K12613" t="s">
        <v>2669</v>
      </c>
      <c r="L12613">
        <v>20414</v>
      </c>
      <c r="M12613" t="s">
        <v>112</v>
      </c>
      <c r="O12613" t="s">
        <v>11</v>
      </c>
      <c r="P12613">
        <v>5102</v>
      </c>
      <c r="Q12613">
        <v>1</v>
      </c>
      <c r="R12613">
        <v>22.39</v>
      </c>
      <c r="S12613">
        <v>22.39</v>
      </c>
      <c r="T12613">
        <v>18.41</v>
      </c>
      <c r="U12613">
        <v>17.78</v>
      </c>
      <c r="V12613" t="str">
        <f>VLOOKUP(L12613,'[2]tabela de preços'!$A:$D,4,0)</f>
        <v>SHERWIN WILLIAMS</v>
      </c>
      <c r="W12613" t="str">
        <f>VLOOKUP(L12613,'[2]tabela de preços'!$A:$F,6,0)</f>
        <v>DILUENTE</v>
      </c>
      <c r="X12613" t="str">
        <f>VLOOKUP(L12613,'[2]tabela de preços'!$A:$G,7,0)</f>
        <v>AUTOMOTIVO</v>
      </c>
    </row>
    <row r="12614" spans="1:24" x14ac:dyDescent="0.3">
      <c r="A12614" t="s">
        <v>2666</v>
      </c>
      <c r="C12614" t="s">
        <v>5810</v>
      </c>
      <c r="D12614" s="1">
        <v>46121</v>
      </c>
      <c r="E12614" t="s">
        <v>5811</v>
      </c>
      <c r="F12614">
        <v>9</v>
      </c>
      <c r="G12614">
        <v>236</v>
      </c>
      <c r="H12614" t="str">
        <f>VLOOKUP(G12614,[1]OPERADORES!$A:$B,2,0)</f>
        <v>DANIEL</v>
      </c>
      <c r="I12614" t="s">
        <v>21</v>
      </c>
      <c r="J12614" t="s">
        <v>397</v>
      </c>
      <c r="K12614" t="s">
        <v>2669</v>
      </c>
      <c r="L12614">
        <v>23602</v>
      </c>
      <c r="M12614" t="s">
        <v>5463</v>
      </c>
      <c r="O12614" t="s">
        <v>11</v>
      </c>
      <c r="P12614">
        <v>5403</v>
      </c>
      <c r="Q12614">
        <v>1</v>
      </c>
      <c r="R12614">
        <v>36.9</v>
      </c>
      <c r="S12614">
        <v>36.9</v>
      </c>
      <c r="T12614">
        <v>29.49</v>
      </c>
      <c r="U12614">
        <v>20.079999999999998</v>
      </c>
      <c r="V12614" t="str">
        <f>VLOOKUP(L12614,'[2]tabela de preços'!$A:$D,4,0)</f>
        <v>SHERWIN WILLIAMS</v>
      </c>
      <c r="W12614" t="str">
        <f>VLOOKUP(L12614,'[2]tabela de preços'!$A:$F,6,0)</f>
        <v>VERNIZ AUTOMOTIVO</v>
      </c>
      <c r="X12614" t="str">
        <f>VLOOKUP(L12614,'[2]tabela de preços'!$A:$G,7,0)</f>
        <v>AUTOMOTIVO</v>
      </c>
    </row>
    <row r="12615" spans="1:24" x14ac:dyDescent="0.3">
      <c r="A12615" t="s">
        <v>2666</v>
      </c>
      <c r="C12615" t="s">
        <v>5943</v>
      </c>
      <c r="D12615" s="1">
        <v>46122</v>
      </c>
      <c r="F12615">
        <v>9</v>
      </c>
      <c r="G12615">
        <v>236</v>
      </c>
      <c r="H12615" t="str">
        <f>VLOOKUP(G12615,[1]OPERADORES!$A:$B,2,0)</f>
        <v>DANIEL</v>
      </c>
      <c r="I12615" t="s">
        <v>21</v>
      </c>
      <c r="J12615" t="s">
        <v>397</v>
      </c>
      <c r="K12615" t="s">
        <v>2669</v>
      </c>
      <c r="L12615">
        <v>23602</v>
      </c>
      <c r="M12615" t="s">
        <v>5463</v>
      </c>
      <c r="N12615" t="s">
        <v>5944</v>
      </c>
      <c r="O12615" t="s">
        <v>11</v>
      </c>
      <c r="P12615">
        <v>1411</v>
      </c>
      <c r="Q12615">
        <v>-1</v>
      </c>
      <c r="R12615">
        <v>36.9</v>
      </c>
      <c r="S12615">
        <v>-36.9</v>
      </c>
      <c r="T12615">
        <v>-29.49</v>
      </c>
      <c r="U12615">
        <v>20.079999999999998</v>
      </c>
      <c r="V12615" t="str">
        <f>VLOOKUP(L12615,'[2]tabela de preços'!$A:$D,4,0)</f>
        <v>SHERWIN WILLIAMS</v>
      </c>
      <c r="W12615" t="str">
        <f>VLOOKUP(L12615,'[2]tabela de preços'!$A:$F,6,0)</f>
        <v>VERNIZ AUTOMOTIVO</v>
      </c>
      <c r="X12615" t="str">
        <f>VLOOKUP(L12615,'[2]tabela de preços'!$A:$G,7,0)</f>
        <v>AUTOMOTIVO</v>
      </c>
    </row>
    <row r="12616" spans="1:24" x14ac:dyDescent="0.3">
      <c r="A12616" t="s">
        <v>2666</v>
      </c>
      <c r="C12616" t="s">
        <v>5945</v>
      </c>
      <c r="D12616" s="1">
        <v>46122</v>
      </c>
      <c r="E12616" t="s">
        <v>5946</v>
      </c>
      <c r="F12616">
        <v>9</v>
      </c>
      <c r="G12616">
        <v>236</v>
      </c>
      <c r="H12616" t="str">
        <f>VLOOKUP(G12616,[1]OPERADORES!$A:$B,2,0)</f>
        <v>DANIEL</v>
      </c>
      <c r="I12616" t="s">
        <v>21</v>
      </c>
      <c r="J12616" t="s">
        <v>397</v>
      </c>
      <c r="K12616" t="s">
        <v>2669</v>
      </c>
      <c r="L12616">
        <v>5</v>
      </c>
      <c r="M12616" t="s">
        <v>147</v>
      </c>
      <c r="O12616" t="s">
        <v>11</v>
      </c>
      <c r="P12616">
        <v>5102</v>
      </c>
      <c r="Q12616">
        <v>2</v>
      </c>
      <c r="R12616">
        <v>6.23</v>
      </c>
      <c r="S12616">
        <v>12.46</v>
      </c>
      <c r="T12616">
        <v>8.0399999999999991</v>
      </c>
      <c r="U12616">
        <v>35.47</v>
      </c>
      <c r="V12616" t="str">
        <f>VLOOKUP(L12616,'[2]tabela de preços'!$A:$D,4,0)</f>
        <v>BRILHO ESTOPA</v>
      </c>
      <c r="W12616" t="str">
        <f>VLOOKUP(L12616,'[2]tabela de preços'!$A:$F,6,0)</f>
        <v>ESTOPAS</v>
      </c>
      <c r="X12616" t="str">
        <f>VLOOKUP(L12616,'[2]tabela de preços'!$A:$G,7,0)</f>
        <v>AUTOMOTIVO</v>
      </c>
    </row>
    <row r="12617" spans="1:24" x14ac:dyDescent="0.3">
      <c r="A12617" t="s">
        <v>2666</v>
      </c>
      <c r="C12617" t="s">
        <v>6025</v>
      </c>
      <c r="D12617" s="1">
        <v>46125</v>
      </c>
      <c r="E12617" t="s">
        <v>6026</v>
      </c>
      <c r="F12617">
        <v>9</v>
      </c>
      <c r="G12617">
        <v>236</v>
      </c>
      <c r="H12617" t="str">
        <f>VLOOKUP(G12617,[1]OPERADORES!$A:$B,2,0)</f>
        <v>DANIEL</v>
      </c>
      <c r="I12617" t="s">
        <v>21</v>
      </c>
      <c r="J12617" t="s">
        <v>397</v>
      </c>
      <c r="K12617" t="s">
        <v>2669</v>
      </c>
      <c r="L12617">
        <v>13</v>
      </c>
      <c r="M12617" t="s">
        <v>5260</v>
      </c>
      <c r="O12617" t="s">
        <v>11</v>
      </c>
      <c r="P12617">
        <v>5102</v>
      </c>
      <c r="Q12617">
        <v>3</v>
      </c>
      <c r="R12617">
        <v>5.69</v>
      </c>
      <c r="S12617">
        <v>17.07</v>
      </c>
      <c r="T12617">
        <v>12.48</v>
      </c>
      <c r="U12617">
        <v>26.89</v>
      </c>
      <c r="V12617" t="str">
        <f>VLOOKUP(L12617,'[2]tabela de preços'!$A:$D,4,0)</f>
        <v>3M</v>
      </c>
      <c r="W12617" t="str">
        <f>VLOOKUP(L12617,'[2]tabela de preços'!$A:$F,6,0)</f>
        <v>LIXA DÁGUA</v>
      </c>
      <c r="X12617" t="str">
        <f>VLOOKUP(L12617,'[2]tabela de preços'!$A:$G,7,0)</f>
        <v>AUTOMOTIVO</v>
      </c>
    </row>
    <row r="12618" spans="1:24" x14ac:dyDescent="0.3">
      <c r="A12618" t="s">
        <v>2666</v>
      </c>
      <c r="C12618" t="s">
        <v>6025</v>
      </c>
      <c r="D12618" s="1">
        <v>46125</v>
      </c>
      <c r="E12618" t="s">
        <v>6026</v>
      </c>
      <c r="F12618">
        <v>9</v>
      </c>
      <c r="G12618">
        <v>236</v>
      </c>
      <c r="H12618" t="str">
        <f>VLOOKUP(G12618,[1]OPERADORES!$A:$B,2,0)</f>
        <v>DANIEL</v>
      </c>
      <c r="I12618" t="s">
        <v>21</v>
      </c>
      <c r="J12618" t="s">
        <v>397</v>
      </c>
      <c r="K12618" t="s">
        <v>2669</v>
      </c>
      <c r="L12618">
        <v>15</v>
      </c>
      <c r="M12618" t="s">
        <v>5333</v>
      </c>
      <c r="O12618" t="s">
        <v>11</v>
      </c>
      <c r="P12618">
        <v>5102</v>
      </c>
      <c r="Q12618">
        <v>3</v>
      </c>
      <c r="R12618">
        <v>5.69</v>
      </c>
      <c r="S12618">
        <v>17.07</v>
      </c>
      <c r="T12618">
        <v>12.48</v>
      </c>
      <c r="U12618">
        <v>26.89</v>
      </c>
      <c r="V12618" t="str">
        <f>VLOOKUP(L12618,'[2]tabela de preços'!$A:$D,4,0)</f>
        <v>3M</v>
      </c>
      <c r="W12618" t="str">
        <f>VLOOKUP(L12618,'[2]tabela de preços'!$A:$F,6,0)</f>
        <v>LIXA DÁGUA</v>
      </c>
      <c r="X12618" t="str">
        <f>VLOOKUP(L12618,'[2]tabela de preços'!$A:$G,7,0)</f>
        <v>AUTOMOTIVO</v>
      </c>
    </row>
    <row r="12619" spans="1:24" x14ac:dyDescent="0.3">
      <c r="A12619" t="s">
        <v>2666</v>
      </c>
      <c r="C12619" t="s">
        <v>6093</v>
      </c>
      <c r="D12619" s="1">
        <v>46126</v>
      </c>
      <c r="E12619" t="s">
        <v>6094</v>
      </c>
      <c r="F12619">
        <v>9</v>
      </c>
      <c r="G12619">
        <v>236</v>
      </c>
      <c r="H12619" t="str">
        <f>VLOOKUP(G12619,[1]OPERADORES!$A:$B,2,0)</f>
        <v>DANIEL</v>
      </c>
      <c r="I12619" t="s">
        <v>21</v>
      </c>
      <c r="J12619" t="s">
        <v>397</v>
      </c>
      <c r="K12619" t="s">
        <v>2669</v>
      </c>
      <c r="L12619">
        <v>24257</v>
      </c>
      <c r="M12619" t="s">
        <v>5349</v>
      </c>
      <c r="O12619" t="s">
        <v>11</v>
      </c>
      <c r="P12619">
        <v>5102</v>
      </c>
      <c r="Q12619">
        <v>1</v>
      </c>
      <c r="R12619">
        <v>30.91</v>
      </c>
      <c r="S12619">
        <v>30.91</v>
      </c>
      <c r="T12619">
        <v>22.66</v>
      </c>
      <c r="U12619">
        <v>26.69</v>
      </c>
      <c r="V12619" t="str">
        <f>VLOOKUP(L12619,'[2]tabela de preços'!$A:$D,4,0)</f>
        <v>3M</v>
      </c>
      <c r="W12619" t="str">
        <f>VLOOKUP(L12619,'[2]tabela de preços'!$A:$F,6,0)</f>
        <v>DISCO TRIZACT</v>
      </c>
      <c r="X12619" t="str">
        <f>VLOOKUP(L12619,'[2]tabela de preços'!$A:$G,7,0)</f>
        <v>AUTOMOTIVO</v>
      </c>
    </row>
    <row r="12620" spans="1:24" x14ac:dyDescent="0.3">
      <c r="A12620" t="s">
        <v>1486</v>
      </c>
      <c r="C12620" t="s">
        <v>5812</v>
      </c>
      <c r="D12620" s="1">
        <v>46119</v>
      </c>
      <c r="E12620" t="s">
        <v>5813</v>
      </c>
      <c r="F12620">
        <v>9</v>
      </c>
      <c r="G12620">
        <v>236</v>
      </c>
      <c r="H12620" t="str">
        <f>VLOOKUP(G12620,[1]OPERADORES!$A:$B,2,0)</f>
        <v>DANIEL</v>
      </c>
      <c r="I12620" t="s">
        <v>1489</v>
      </c>
      <c r="J12620" t="s">
        <v>1490</v>
      </c>
      <c r="K12620" t="s">
        <v>1491</v>
      </c>
      <c r="L12620">
        <v>23005</v>
      </c>
      <c r="M12620" t="s">
        <v>5814</v>
      </c>
      <c r="O12620" t="s">
        <v>11</v>
      </c>
      <c r="P12620">
        <v>6403</v>
      </c>
      <c r="Q12620">
        <v>1</v>
      </c>
      <c r="R12620">
        <v>301.20999999999998</v>
      </c>
      <c r="S12620">
        <v>301.20999999999998</v>
      </c>
      <c r="T12620">
        <v>214.77</v>
      </c>
      <c r="U12620">
        <v>28.7</v>
      </c>
      <c r="V12620" t="str">
        <f>VLOOKUP(L12620,'[2]tabela de preços'!$A:$D,4,0)</f>
        <v>WANDA</v>
      </c>
      <c r="W12620" t="str">
        <f>VLOOKUP(L12620,'[2]tabela de preços'!$A:$F,6,0)</f>
        <v>BASES PU</v>
      </c>
      <c r="X12620" t="str">
        <f>VLOOKUP(L12620,'[2]tabela de preços'!$A:$G,7,0)</f>
        <v>AUTOMOTIVO</v>
      </c>
    </row>
    <row r="12621" spans="1:24" x14ac:dyDescent="0.3">
      <c r="A12621" t="s">
        <v>1516</v>
      </c>
      <c r="C12621" t="s">
        <v>5947</v>
      </c>
      <c r="D12621" s="1">
        <v>46122</v>
      </c>
      <c r="E12621" t="s">
        <v>5948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372</v>
      </c>
      <c r="K12621" t="s">
        <v>1519</v>
      </c>
      <c r="L12621">
        <v>84301</v>
      </c>
      <c r="M12621" t="s">
        <v>5949</v>
      </c>
      <c r="O12621" t="s">
        <v>11</v>
      </c>
      <c r="P12621">
        <v>5403</v>
      </c>
      <c r="Q12621">
        <v>5</v>
      </c>
      <c r="R12621">
        <v>71.34</v>
      </c>
      <c r="S12621">
        <v>356.7</v>
      </c>
      <c r="T12621">
        <v>278.60000000000002</v>
      </c>
      <c r="U12621">
        <v>21.9</v>
      </c>
      <c r="V12621" t="str">
        <f>VLOOKUP(L12621,'[2]tabela de preços'!$A:$D,4,0)</f>
        <v>BRASILUX</v>
      </c>
      <c r="W12621" t="str">
        <f>VLOOKUP(L12621,'[2]tabela de preços'!$A:$F,6,0)</f>
        <v>TINTA PARA PISO</v>
      </c>
      <c r="X12621" t="str">
        <f>VLOOKUP(L12621,'[2]tabela de preços'!$A:$G,7,0)</f>
        <v>IMOBILIÁRIO</v>
      </c>
    </row>
    <row r="12622" spans="1:24" x14ac:dyDescent="0.3">
      <c r="A12622" t="s">
        <v>5282</v>
      </c>
      <c r="C12622" t="s">
        <v>5559</v>
      </c>
      <c r="D12622" s="1">
        <v>46113</v>
      </c>
      <c r="F12622">
        <v>9</v>
      </c>
      <c r="G12622">
        <v>236</v>
      </c>
      <c r="H12622" t="str">
        <f>VLOOKUP(G12622,[1]OPERADORES!$A:$B,2,0)</f>
        <v>DANIEL</v>
      </c>
      <c r="I12622" t="s">
        <v>21</v>
      </c>
      <c r="J12622" t="s">
        <v>1427</v>
      </c>
      <c r="K12622" t="s">
        <v>5285</v>
      </c>
      <c r="L12622">
        <v>86598</v>
      </c>
      <c r="M12622" t="s">
        <v>1784</v>
      </c>
      <c r="N12622" t="s">
        <v>5560</v>
      </c>
      <c r="O12622" t="s">
        <v>11</v>
      </c>
      <c r="P12622">
        <v>1411</v>
      </c>
      <c r="Q12622">
        <v>-1</v>
      </c>
      <c r="R12622">
        <v>457.58</v>
      </c>
      <c r="S12622">
        <v>-457.58</v>
      </c>
      <c r="T12622">
        <v>-360.02</v>
      </c>
      <c r="U12622">
        <v>21.32</v>
      </c>
      <c r="V12622" t="str">
        <f>VLOOKUP(L12622,'[2]tabela de preços'!$A:$D,4,0)</f>
        <v>CORAL</v>
      </c>
      <c r="W12622" t="str">
        <f>VLOOKUP(L12622,'[2]tabela de preços'!$A:$F,6,0)</f>
        <v>TINTA PAREDE</v>
      </c>
      <c r="X12622" t="str">
        <f>VLOOKUP(L12622,'[2]tabela de preços'!$A:$G,7,0)</f>
        <v>IMOBILIÁRIO</v>
      </c>
    </row>
    <row r="12623" spans="1:24" x14ac:dyDescent="0.3">
      <c r="A12623" t="s">
        <v>5282</v>
      </c>
      <c r="C12623" t="s">
        <v>5559</v>
      </c>
      <c r="D12623" s="1">
        <v>46113</v>
      </c>
      <c r="F12623">
        <v>9</v>
      </c>
      <c r="G12623">
        <v>236</v>
      </c>
      <c r="H12623" t="str">
        <f>VLOOKUP(G12623,[1]OPERADORES!$A:$B,2,0)</f>
        <v>DANIEL</v>
      </c>
      <c r="I12623" t="s">
        <v>21</v>
      </c>
      <c r="J12623" t="s">
        <v>1427</v>
      </c>
      <c r="K12623" t="s">
        <v>5285</v>
      </c>
      <c r="L12623">
        <v>86230</v>
      </c>
      <c r="M12623" t="s">
        <v>375</v>
      </c>
      <c r="N12623" t="s">
        <v>5560</v>
      </c>
      <c r="O12623" t="s">
        <v>11</v>
      </c>
      <c r="P12623">
        <v>1411</v>
      </c>
      <c r="Q12623">
        <v>-2</v>
      </c>
      <c r="R12623">
        <v>275.77</v>
      </c>
      <c r="S12623">
        <v>-551.54</v>
      </c>
      <c r="T12623">
        <v>-433.94</v>
      </c>
      <c r="U12623">
        <v>21.32</v>
      </c>
      <c r="V12623" t="str">
        <f>VLOOKUP(L12623,'[2]tabela de preços'!$A:$D,4,0)</f>
        <v>CORAL</v>
      </c>
      <c r="W12623" t="str">
        <f>VLOOKUP(L12623,'[2]tabela de preços'!$A:$F,6,0)</f>
        <v>TINTA PAREDE</v>
      </c>
      <c r="X12623" t="str">
        <f>VLOOKUP(L12623,'[2]tabela de preços'!$A:$G,7,0)</f>
        <v>IMOBILIÁRIO</v>
      </c>
    </row>
    <row r="12624" spans="1:24" x14ac:dyDescent="0.3">
      <c r="A12624" t="s">
        <v>5282</v>
      </c>
      <c r="C12624" t="s">
        <v>5559</v>
      </c>
      <c r="D12624" s="1">
        <v>46113</v>
      </c>
      <c r="F12624">
        <v>9</v>
      </c>
      <c r="G12624">
        <v>236</v>
      </c>
      <c r="H12624" t="str">
        <f>VLOOKUP(G12624,[1]OPERADORES!$A:$B,2,0)</f>
        <v>DANIEL</v>
      </c>
      <c r="I12624" t="s">
        <v>21</v>
      </c>
      <c r="J12624" t="s">
        <v>1427</v>
      </c>
      <c r="K12624" t="s">
        <v>5285</v>
      </c>
      <c r="L12624">
        <v>84411</v>
      </c>
      <c r="M12624" t="s">
        <v>35</v>
      </c>
      <c r="N12624" t="s">
        <v>5560</v>
      </c>
      <c r="O12624" t="s">
        <v>11</v>
      </c>
      <c r="P12624">
        <v>1202</v>
      </c>
      <c r="Q12624">
        <v>-10</v>
      </c>
      <c r="R12624">
        <v>4.78</v>
      </c>
      <c r="S12624">
        <v>-47.8</v>
      </c>
      <c r="T12624">
        <v>-35.4</v>
      </c>
      <c r="U12624">
        <v>25.94</v>
      </c>
      <c r="V12624" t="str">
        <f>VLOOKUP(L12624,'[2]tabela de preços'!$A:$D,4,0)</f>
        <v>ADERE</v>
      </c>
      <c r="W12624" t="str">
        <f>VLOOKUP(L12624,'[2]tabela de preços'!$A:$F,6,0)</f>
        <v xml:space="preserve">FITA DE USO GERAL </v>
      </c>
      <c r="X12624" t="str">
        <f>VLOOKUP(L12624,'[2]tabela de preços'!$A:$G,7,0)</f>
        <v>IMOBILIÁRIO</v>
      </c>
    </row>
    <row r="12625" spans="1:24" x14ac:dyDescent="0.3">
      <c r="A12625" t="s">
        <v>5282</v>
      </c>
      <c r="C12625" t="s">
        <v>5559</v>
      </c>
      <c r="D12625" s="1">
        <v>46113</v>
      </c>
      <c r="F12625">
        <v>9</v>
      </c>
      <c r="G12625">
        <v>236</v>
      </c>
      <c r="H12625" t="str">
        <f>VLOOKUP(G12625,[1]OPERADORES!$A:$B,2,0)</f>
        <v>DANIEL</v>
      </c>
      <c r="I12625" t="s">
        <v>21</v>
      </c>
      <c r="J12625" t="s">
        <v>1427</v>
      </c>
      <c r="K12625" t="s">
        <v>5285</v>
      </c>
      <c r="L12625">
        <v>84928</v>
      </c>
      <c r="M12625" t="s">
        <v>36</v>
      </c>
      <c r="N12625" t="s">
        <v>5560</v>
      </c>
      <c r="O12625" t="s">
        <v>11</v>
      </c>
      <c r="P12625">
        <v>1202</v>
      </c>
      <c r="Q12625">
        <v>-10</v>
      </c>
      <c r="R12625">
        <v>9.61</v>
      </c>
      <c r="S12625">
        <v>-96.1</v>
      </c>
      <c r="T12625">
        <v>-71.3</v>
      </c>
      <c r="U12625">
        <v>25.81</v>
      </c>
      <c r="V12625" t="str">
        <f>VLOOKUP(L12625,'[2]tabela de preços'!$A:$D,4,0)</f>
        <v>ADERE</v>
      </c>
      <c r="W12625" t="str">
        <f>VLOOKUP(L12625,'[2]tabela de preços'!$A:$F,6,0)</f>
        <v xml:space="preserve">FITA DE USO GERAL </v>
      </c>
      <c r="X12625" t="str">
        <f>VLOOKUP(L12625,'[2]tabela de preços'!$A:$G,7,0)</f>
        <v>IMOBILIÁRIO</v>
      </c>
    </row>
    <row r="12626" spans="1:24" x14ac:dyDescent="0.3">
      <c r="A12626" t="s">
        <v>5282</v>
      </c>
      <c r="C12626" t="s">
        <v>5559</v>
      </c>
      <c r="D12626" s="1">
        <v>46113</v>
      </c>
      <c r="F12626">
        <v>9</v>
      </c>
      <c r="G12626">
        <v>236</v>
      </c>
      <c r="H12626" t="str">
        <f>VLOOKUP(G12626,[1]OPERADORES!$A:$B,2,0)</f>
        <v>DANIEL</v>
      </c>
      <c r="I12626" t="s">
        <v>21</v>
      </c>
      <c r="J12626" t="s">
        <v>1427</v>
      </c>
      <c r="K12626" t="s">
        <v>5285</v>
      </c>
      <c r="L12626">
        <v>23878</v>
      </c>
      <c r="M12626" t="s">
        <v>851</v>
      </c>
      <c r="N12626" t="s">
        <v>5560</v>
      </c>
      <c r="O12626" t="s">
        <v>11</v>
      </c>
      <c r="P12626">
        <v>1202</v>
      </c>
      <c r="Q12626">
        <v>-3</v>
      </c>
      <c r="R12626">
        <v>7.87</v>
      </c>
      <c r="S12626">
        <v>-23.61</v>
      </c>
      <c r="T12626">
        <v>-17.52</v>
      </c>
      <c r="U12626">
        <v>25.79</v>
      </c>
      <c r="V12626" t="str">
        <f>VLOOKUP(L12626,'[2]tabela de preços'!$A:$D,4,0)</f>
        <v>ATLAS</v>
      </c>
      <c r="W12626" t="str">
        <f>VLOOKUP(L12626,'[2]tabela de preços'!$A:$F,6,0)</f>
        <v>ROLOS / TRINCHAS / PINCÉIS / ESPÁTULAS</v>
      </c>
      <c r="X12626" t="str">
        <f>VLOOKUP(L12626,'[2]tabela de preços'!$A:$G,7,0)</f>
        <v>IMOBILIÁRIO</v>
      </c>
    </row>
    <row r="12627" spans="1:24" x14ac:dyDescent="0.3">
      <c r="A12627" t="s">
        <v>5282</v>
      </c>
      <c r="C12627" t="s">
        <v>5559</v>
      </c>
      <c r="D12627" s="1">
        <v>46113</v>
      </c>
      <c r="F12627">
        <v>9</v>
      </c>
      <c r="G12627">
        <v>236</v>
      </c>
      <c r="H12627" t="str">
        <f>VLOOKUP(G12627,[1]OPERADORES!$A:$B,2,0)</f>
        <v>DANIEL</v>
      </c>
      <c r="I12627" t="s">
        <v>21</v>
      </c>
      <c r="J12627" t="s">
        <v>1427</v>
      </c>
      <c r="K12627" t="s">
        <v>5285</v>
      </c>
      <c r="L12627">
        <v>84020</v>
      </c>
      <c r="M12627" t="s">
        <v>518</v>
      </c>
      <c r="N12627" t="s">
        <v>5560</v>
      </c>
      <c r="O12627" t="s">
        <v>11</v>
      </c>
      <c r="P12627">
        <v>1202</v>
      </c>
      <c r="Q12627">
        <v>-100</v>
      </c>
      <c r="R12627">
        <v>0.79</v>
      </c>
      <c r="S12627">
        <v>-79</v>
      </c>
      <c r="T12627">
        <v>-69</v>
      </c>
      <c r="U12627">
        <v>12.66</v>
      </c>
      <c r="V12627" t="str">
        <f>VLOOKUP(L12627,'[2]tabela de preços'!$A:$D,4,0)</f>
        <v>3M</v>
      </c>
      <c r="W12627" t="str">
        <f>VLOOKUP(L12627,'[2]tabela de preços'!$A:$F,6,0)</f>
        <v>LIXA MASSA  /MADEIRA / PAREDE</v>
      </c>
      <c r="X12627" t="str">
        <f>VLOOKUP(L12627,'[2]tabela de preços'!$A:$G,7,0)</f>
        <v>IMOBILIÁRIO</v>
      </c>
    </row>
    <row r="12628" spans="1:24" x14ac:dyDescent="0.3">
      <c r="A12628" t="s">
        <v>5282</v>
      </c>
      <c r="C12628" t="s">
        <v>5559</v>
      </c>
      <c r="D12628" s="1">
        <v>46113</v>
      </c>
      <c r="F12628">
        <v>9</v>
      </c>
      <c r="G12628">
        <v>236</v>
      </c>
      <c r="H12628" t="str">
        <f>VLOOKUP(G12628,[1]OPERADORES!$A:$B,2,0)</f>
        <v>DANIEL</v>
      </c>
      <c r="I12628" t="s">
        <v>21</v>
      </c>
      <c r="J12628" t="s">
        <v>1427</v>
      </c>
      <c r="K12628" t="s">
        <v>5285</v>
      </c>
      <c r="L12628">
        <v>84018</v>
      </c>
      <c r="M12628" t="s">
        <v>818</v>
      </c>
      <c r="N12628" t="s">
        <v>5560</v>
      </c>
      <c r="O12628" t="s">
        <v>11</v>
      </c>
      <c r="P12628">
        <v>1202</v>
      </c>
      <c r="Q12628">
        <v>-50</v>
      </c>
      <c r="R12628">
        <v>0.52</v>
      </c>
      <c r="S12628">
        <v>-26</v>
      </c>
      <c r="T12628">
        <v>-23</v>
      </c>
      <c r="U12628">
        <v>11.54</v>
      </c>
      <c r="V12628" t="str">
        <f>VLOOKUP(L12628,'[2]tabela de preços'!$A:$D,4,0)</f>
        <v>3M</v>
      </c>
      <c r="W12628" t="str">
        <f>VLOOKUP(L12628,'[2]tabela de preços'!$A:$F,6,0)</f>
        <v>LIXA MASSA  /MADEIRA / PAREDE</v>
      </c>
      <c r="X12628" t="str">
        <f>VLOOKUP(L12628,'[2]tabela de preços'!$A:$G,7,0)</f>
        <v>IMOBILIÁRIO</v>
      </c>
    </row>
    <row r="12629" spans="1:24" x14ac:dyDescent="0.3">
      <c r="A12629" t="s">
        <v>5282</v>
      </c>
      <c r="C12629" t="s">
        <v>5559</v>
      </c>
      <c r="D12629" s="1">
        <v>46113</v>
      </c>
      <c r="F12629">
        <v>9</v>
      </c>
      <c r="G12629">
        <v>236</v>
      </c>
      <c r="H12629" t="str">
        <f>VLOOKUP(G12629,[1]OPERADORES!$A:$B,2,0)</f>
        <v>DANIEL</v>
      </c>
      <c r="I12629" t="s">
        <v>21</v>
      </c>
      <c r="J12629" t="s">
        <v>1427</v>
      </c>
      <c r="K12629" t="s">
        <v>5285</v>
      </c>
      <c r="L12629">
        <v>84036</v>
      </c>
      <c r="M12629" t="s">
        <v>289</v>
      </c>
      <c r="N12629" t="s">
        <v>5560</v>
      </c>
      <c r="O12629" t="s">
        <v>11</v>
      </c>
      <c r="P12629">
        <v>1202</v>
      </c>
      <c r="Q12629">
        <v>-25</v>
      </c>
      <c r="R12629">
        <v>47.9</v>
      </c>
      <c r="S12629" s="2">
        <v>-1197.5</v>
      </c>
      <c r="T12629" s="2">
        <v>-1040.75</v>
      </c>
      <c r="U12629">
        <v>13.09</v>
      </c>
      <c r="V12629" t="str">
        <f>VLOOKUP(L12629,'[2]tabela de preços'!$A:$D,4,0)</f>
        <v>BRASILUX</v>
      </c>
      <c r="W12629" t="str">
        <f>VLOOKUP(L12629,'[2]tabela de preços'!$A:$F,6,0)</f>
        <v>MASSA CORRIDA / ACRÍLICA</v>
      </c>
      <c r="X12629" t="str">
        <f>VLOOKUP(L12629,'[2]tabela de preços'!$A:$G,7,0)</f>
        <v>IMOBILIÁRIO</v>
      </c>
    </row>
    <row r="12630" spans="1:24" x14ac:dyDescent="0.3">
      <c r="A12630" t="s">
        <v>5282</v>
      </c>
      <c r="C12630" t="s">
        <v>5559</v>
      </c>
      <c r="D12630" s="1">
        <v>46113</v>
      </c>
      <c r="F12630">
        <v>9</v>
      </c>
      <c r="G12630">
        <v>236</v>
      </c>
      <c r="H12630" t="str">
        <f>VLOOKUP(G12630,[1]OPERADORES!$A:$B,2,0)</f>
        <v>DANIEL</v>
      </c>
      <c r="I12630" t="s">
        <v>21</v>
      </c>
      <c r="J12630" t="s">
        <v>1427</v>
      </c>
      <c r="K12630" t="s">
        <v>5285</v>
      </c>
      <c r="L12630">
        <v>84431</v>
      </c>
      <c r="M12630" t="s">
        <v>1369</v>
      </c>
      <c r="N12630" t="s">
        <v>5560</v>
      </c>
      <c r="O12630" t="s">
        <v>11</v>
      </c>
      <c r="P12630">
        <v>1202</v>
      </c>
      <c r="Q12630">
        <v>-3</v>
      </c>
      <c r="R12630">
        <v>9.17</v>
      </c>
      <c r="S12630">
        <v>-27.51</v>
      </c>
      <c r="T12630">
        <v>-20.399999999999999</v>
      </c>
      <c r="U12630">
        <v>25.85</v>
      </c>
      <c r="V12630" t="str">
        <f>VLOOKUP(L12630,'[2]tabela de preços'!$A:$D,4,0)</f>
        <v>ATLAS</v>
      </c>
      <c r="W12630" t="str">
        <f>VLOOKUP(L12630,'[2]tabela de preços'!$A:$F,6,0)</f>
        <v>ROLOS / TRINCHAS / PINCÉIS / ESPÁTULAS</v>
      </c>
      <c r="X12630" t="str">
        <f>VLOOKUP(L12630,'[2]tabela de preços'!$A:$G,7,0)</f>
        <v>IMOBILIÁRIO</v>
      </c>
    </row>
    <row r="12631" spans="1:24" x14ac:dyDescent="0.3">
      <c r="A12631" t="s">
        <v>5282</v>
      </c>
      <c r="C12631" t="s">
        <v>5559</v>
      </c>
      <c r="D12631" s="1">
        <v>46113</v>
      </c>
      <c r="F12631">
        <v>9</v>
      </c>
      <c r="G12631">
        <v>236</v>
      </c>
      <c r="H12631" t="str">
        <f>VLOOKUP(G12631,[1]OPERADORES!$A:$B,2,0)</f>
        <v>DANIEL</v>
      </c>
      <c r="I12631" t="s">
        <v>21</v>
      </c>
      <c r="J12631" t="s">
        <v>1427</v>
      </c>
      <c r="K12631" t="s">
        <v>5285</v>
      </c>
      <c r="L12631">
        <v>84201</v>
      </c>
      <c r="M12631" t="s">
        <v>1005</v>
      </c>
      <c r="N12631" t="s">
        <v>5560</v>
      </c>
      <c r="O12631" t="s">
        <v>11</v>
      </c>
      <c r="P12631">
        <v>1411</v>
      </c>
      <c r="Q12631">
        <v>-4</v>
      </c>
      <c r="R12631">
        <v>88.76</v>
      </c>
      <c r="S12631">
        <v>-355.04</v>
      </c>
      <c r="T12631">
        <v>-263.27999999999997</v>
      </c>
      <c r="U12631">
        <v>25.84</v>
      </c>
      <c r="V12631" t="str">
        <f>VLOOKUP(L12631,'[2]tabela de preços'!$A:$D,4,0)</f>
        <v>BRASILUX</v>
      </c>
      <c r="W12631" t="str">
        <f>VLOOKUP(L12631,'[2]tabela de preços'!$A:$F,6,0)</f>
        <v>SELADOR ACRÍLICO</v>
      </c>
      <c r="X12631" t="str">
        <f>VLOOKUP(L12631,'[2]tabela de preços'!$A:$G,7,0)</f>
        <v>IMOBILIÁRIO</v>
      </c>
    </row>
    <row r="12632" spans="1:24" x14ac:dyDescent="0.3">
      <c r="A12632" t="s">
        <v>5282</v>
      </c>
      <c r="C12632" t="s">
        <v>5559</v>
      </c>
      <c r="D12632" s="1">
        <v>46113</v>
      </c>
      <c r="F12632">
        <v>9</v>
      </c>
      <c r="G12632">
        <v>236</v>
      </c>
      <c r="H12632" t="str">
        <f>VLOOKUP(G12632,[1]OPERADORES!$A:$B,2,0)</f>
        <v>DANIEL</v>
      </c>
      <c r="I12632" t="s">
        <v>21</v>
      </c>
      <c r="J12632" t="s">
        <v>1427</v>
      </c>
      <c r="K12632" t="s">
        <v>5285</v>
      </c>
      <c r="L12632">
        <v>85037</v>
      </c>
      <c r="M12632" t="s">
        <v>60</v>
      </c>
      <c r="N12632" t="s">
        <v>5560</v>
      </c>
      <c r="O12632" t="s">
        <v>11</v>
      </c>
      <c r="P12632">
        <v>1202</v>
      </c>
      <c r="Q12632">
        <v>-2</v>
      </c>
      <c r="R12632">
        <v>6.45</v>
      </c>
      <c r="S12632">
        <v>-12.9</v>
      </c>
      <c r="T12632">
        <v>-9.56</v>
      </c>
      <c r="U12632">
        <v>25.89</v>
      </c>
      <c r="V12632" t="str">
        <f>VLOOKUP(L12632,'[2]tabela de preços'!$A:$D,4,0)</f>
        <v>ATLAS</v>
      </c>
      <c r="W12632" t="str">
        <f>VLOOKUP(L12632,'[2]tabela de preços'!$A:$F,6,0)</f>
        <v>ROLOS / TRINCHAS / PINCÉIS / ESPÁTULAS</v>
      </c>
      <c r="X12632" t="str">
        <f>VLOOKUP(L12632,'[2]tabela de preços'!$A:$G,7,0)</f>
        <v>IMOBILIÁRIO</v>
      </c>
    </row>
    <row r="12633" spans="1:24" x14ac:dyDescent="0.3">
      <c r="A12633" t="s">
        <v>5064</v>
      </c>
      <c r="C12633" t="s">
        <v>5815</v>
      </c>
      <c r="D12633" s="1">
        <v>46120</v>
      </c>
      <c r="E12633" t="s">
        <v>5816</v>
      </c>
      <c r="F12633">
        <v>9</v>
      </c>
      <c r="G12633">
        <v>236</v>
      </c>
      <c r="H12633" t="str">
        <f>VLOOKUP(G12633,[1]OPERADORES!$A:$B,2,0)</f>
        <v>DANIEL</v>
      </c>
      <c r="I12633" t="s">
        <v>21</v>
      </c>
      <c r="J12633" t="s">
        <v>339</v>
      </c>
      <c r="K12633" t="s">
        <v>5067</v>
      </c>
      <c r="L12633">
        <v>84767</v>
      </c>
      <c r="M12633" t="s">
        <v>732</v>
      </c>
      <c r="O12633" t="s">
        <v>11</v>
      </c>
      <c r="P12633">
        <v>5403</v>
      </c>
      <c r="Q12633">
        <v>1</v>
      </c>
      <c r="R12633">
        <v>162.33000000000001</v>
      </c>
      <c r="S12633">
        <v>162.33000000000001</v>
      </c>
      <c r="T12633">
        <v>120.38</v>
      </c>
      <c r="U12633">
        <v>25.84</v>
      </c>
      <c r="V12633" t="str">
        <f>VLOOKUP(L12633,'[2]tabela de preços'!$A:$D,4,0)</f>
        <v>BRASILUX</v>
      </c>
      <c r="W12633" t="str">
        <f>VLOOKUP(L12633,'[2]tabela de preços'!$A:$F,6,0)</f>
        <v>EPOXI</v>
      </c>
      <c r="X12633" t="str">
        <f>VLOOKUP(L12633,'[2]tabela de preços'!$A:$G,7,0)</f>
        <v>INDUSTRIAL</v>
      </c>
    </row>
    <row r="12634" spans="1:24" x14ac:dyDescent="0.3">
      <c r="A12634" t="s">
        <v>5064</v>
      </c>
      <c r="C12634" t="s">
        <v>5815</v>
      </c>
      <c r="D12634" s="1">
        <v>46120</v>
      </c>
      <c r="E12634" t="s">
        <v>5816</v>
      </c>
      <c r="F12634">
        <v>9</v>
      </c>
      <c r="G12634">
        <v>236</v>
      </c>
      <c r="H12634" t="str">
        <f>VLOOKUP(G12634,[1]OPERADORES!$A:$B,2,0)</f>
        <v>DANIEL</v>
      </c>
      <c r="I12634" t="s">
        <v>21</v>
      </c>
      <c r="J12634" t="s">
        <v>339</v>
      </c>
      <c r="K12634" t="s">
        <v>5067</v>
      </c>
      <c r="L12634">
        <v>84785</v>
      </c>
      <c r="M12634" t="s">
        <v>944</v>
      </c>
      <c r="O12634" t="s">
        <v>11</v>
      </c>
      <c r="P12634">
        <v>5403</v>
      </c>
      <c r="Q12634">
        <v>1</v>
      </c>
      <c r="R12634">
        <v>179.11</v>
      </c>
      <c r="S12634">
        <v>179.11</v>
      </c>
      <c r="T12634">
        <v>135.94999999999999</v>
      </c>
      <c r="U12634">
        <v>24.1</v>
      </c>
      <c r="V12634" t="str">
        <f>VLOOKUP(L12634,'[2]tabela de preços'!$A:$D,4,0)</f>
        <v>BRASILUX</v>
      </c>
      <c r="W12634" t="str">
        <f>VLOOKUP(L12634,'[2]tabela de preços'!$A:$F,6,0)</f>
        <v>EPOXI</v>
      </c>
      <c r="X12634" t="str">
        <f>VLOOKUP(L12634,'[2]tabela de preços'!$A:$G,7,0)</f>
        <v>INDUSTRIAL</v>
      </c>
    </row>
    <row r="12635" spans="1:24" x14ac:dyDescent="0.3">
      <c r="A12635" t="s">
        <v>5064</v>
      </c>
      <c r="C12635" t="s">
        <v>5817</v>
      </c>
      <c r="D12635" s="1">
        <v>46120</v>
      </c>
      <c r="E12635" t="s">
        <v>5818</v>
      </c>
      <c r="F12635">
        <v>9</v>
      </c>
      <c r="G12635">
        <v>236</v>
      </c>
      <c r="H12635" t="str">
        <f>VLOOKUP(G12635,[1]OPERADORES!$A:$B,2,0)</f>
        <v>DANIEL</v>
      </c>
      <c r="I12635" t="s">
        <v>21</v>
      </c>
      <c r="J12635" t="s">
        <v>339</v>
      </c>
      <c r="K12635" t="s">
        <v>5067</v>
      </c>
      <c r="L12635">
        <v>21037</v>
      </c>
      <c r="M12635" t="s">
        <v>3781</v>
      </c>
      <c r="O12635" t="s">
        <v>11</v>
      </c>
      <c r="P12635">
        <v>5102</v>
      </c>
      <c r="Q12635">
        <v>3</v>
      </c>
      <c r="R12635">
        <v>17.47</v>
      </c>
      <c r="S12635">
        <v>52.41</v>
      </c>
      <c r="T12635">
        <v>39.78</v>
      </c>
      <c r="U12635">
        <v>24.1</v>
      </c>
      <c r="V12635" t="str">
        <f>VLOOKUP(L12635,'[2]tabela de preços'!$A:$D,4,0)</f>
        <v>SHERWIN WILLIAMS</v>
      </c>
      <c r="W12635" t="str">
        <f>VLOOKUP(L12635,'[2]tabela de preços'!$A:$F,6,0)</f>
        <v>CATALISADORES INDIVIDUAS</v>
      </c>
      <c r="X12635" t="str">
        <f>VLOOKUP(L12635,'[2]tabela de preços'!$A:$G,7,0)</f>
        <v>AUTOMOTIVO</v>
      </c>
    </row>
    <row r="12636" spans="1:24" x14ac:dyDescent="0.3">
      <c r="A12636" t="s">
        <v>5064</v>
      </c>
      <c r="C12636" t="s">
        <v>5817</v>
      </c>
      <c r="D12636" s="1">
        <v>46120</v>
      </c>
      <c r="E12636" t="s">
        <v>5818</v>
      </c>
      <c r="F12636">
        <v>9</v>
      </c>
      <c r="G12636">
        <v>236</v>
      </c>
      <c r="H12636" t="str">
        <f>VLOOKUP(G12636,[1]OPERADORES!$A:$B,2,0)</f>
        <v>DANIEL</v>
      </c>
      <c r="I12636" t="s">
        <v>21</v>
      </c>
      <c r="J12636" t="s">
        <v>339</v>
      </c>
      <c r="K12636" t="s">
        <v>5067</v>
      </c>
      <c r="L12636">
        <v>84113</v>
      </c>
      <c r="M12636" t="s">
        <v>737</v>
      </c>
      <c r="O12636" t="s">
        <v>11</v>
      </c>
      <c r="P12636">
        <v>5403</v>
      </c>
      <c r="Q12636">
        <v>1</v>
      </c>
      <c r="R12636">
        <v>162.34</v>
      </c>
      <c r="S12636">
        <v>162.34</v>
      </c>
      <c r="T12636">
        <v>120.39</v>
      </c>
      <c r="U12636">
        <v>25.84</v>
      </c>
      <c r="V12636" t="str">
        <f>VLOOKUP(L12636,'[2]tabela de preços'!$A:$D,4,0)</f>
        <v>BRASILUX</v>
      </c>
      <c r="W12636" t="str">
        <f>VLOOKUP(L12636,'[2]tabela de preços'!$A:$F,6,0)</f>
        <v>EPOXI</v>
      </c>
      <c r="X12636" t="str">
        <f>VLOOKUP(L12636,'[2]tabela de preços'!$A:$G,7,0)</f>
        <v>INDUSTRIAL</v>
      </c>
    </row>
    <row r="12637" spans="1:24" x14ac:dyDescent="0.3">
      <c r="A12637" t="s">
        <v>5064</v>
      </c>
      <c r="C12637" t="s">
        <v>5817</v>
      </c>
      <c r="D12637" s="1">
        <v>46120</v>
      </c>
      <c r="E12637" t="s">
        <v>5818</v>
      </c>
      <c r="F12637">
        <v>9</v>
      </c>
      <c r="G12637">
        <v>236</v>
      </c>
      <c r="H12637" t="str">
        <f>VLOOKUP(G12637,[1]OPERADORES!$A:$B,2,0)</f>
        <v>DANIEL</v>
      </c>
      <c r="I12637" t="s">
        <v>21</v>
      </c>
      <c r="J12637" t="s">
        <v>339</v>
      </c>
      <c r="K12637" t="s">
        <v>5067</v>
      </c>
      <c r="L12637">
        <v>87108</v>
      </c>
      <c r="M12637" t="s">
        <v>3782</v>
      </c>
      <c r="O12637" t="s">
        <v>11</v>
      </c>
      <c r="P12637">
        <v>5102</v>
      </c>
      <c r="Q12637">
        <v>3</v>
      </c>
      <c r="R12637">
        <v>41.95</v>
      </c>
      <c r="S12637">
        <v>125.85</v>
      </c>
      <c r="T12637">
        <v>95.52</v>
      </c>
      <c r="U12637">
        <v>24.1</v>
      </c>
      <c r="V12637" t="str">
        <f>VLOOKUP(L12637,'[2]tabela de preços'!$A:$D,4,0)</f>
        <v>SHERWIN WILLIAMS</v>
      </c>
      <c r="W12637" t="str">
        <f>VLOOKUP(L12637,'[2]tabela de preços'!$A:$F,6,0)</f>
        <v>TINTAS PU</v>
      </c>
      <c r="X12637" t="str">
        <f>VLOOKUP(L12637,'[2]tabela de preços'!$A:$G,7,0)</f>
        <v>AUTOMOTIVO</v>
      </c>
    </row>
    <row r="12638" spans="1:24" x14ac:dyDescent="0.3">
      <c r="A12638" t="s">
        <v>5064</v>
      </c>
      <c r="C12638" t="s">
        <v>5950</v>
      </c>
      <c r="D12638" s="1">
        <v>46122</v>
      </c>
      <c r="E12638" t="s">
        <v>5951</v>
      </c>
      <c r="F12638">
        <v>9</v>
      </c>
      <c r="G12638">
        <v>236</v>
      </c>
      <c r="H12638" t="str">
        <f>VLOOKUP(G12638,[1]OPERADORES!$A:$B,2,0)</f>
        <v>DANIEL</v>
      </c>
      <c r="I12638" t="s">
        <v>21</v>
      </c>
      <c r="J12638" t="s">
        <v>339</v>
      </c>
      <c r="K12638" t="s">
        <v>5067</v>
      </c>
      <c r="L12638">
        <v>84767</v>
      </c>
      <c r="M12638" t="s">
        <v>732</v>
      </c>
      <c r="O12638" t="s">
        <v>11</v>
      </c>
      <c r="P12638">
        <v>5403</v>
      </c>
      <c r="Q12638">
        <v>1</v>
      </c>
      <c r="R12638">
        <v>158.6</v>
      </c>
      <c r="S12638">
        <v>158.6</v>
      </c>
      <c r="T12638">
        <v>120.38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EPOXI</v>
      </c>
      <c r="X12638" t="str">
        <f>VLOOKUP(L12638,'[2]tabela de preços'!$A:$G,7,0)</f>
        <v>INDUSTRIAL</v>
      </c>
    </row>
    <row r="12639" spans="1:24" x14ac:dyDescent="0.3">
      <c r="A12639" t="s">
        <v>1606</v>
      </c>
      <c r="C12639" t="s">
        <v>5819</v>
      </c>
      <c r="D12639" s="1">
        <v>46119</v>
      </c>
      <c r="E12639" t="s">
        <v>5820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397</v>
      </c>
      <c r="K12639" t="s">
        <v>1609</v>
      </c>
      <c r="L12639">
        <v>84624</v>
      </c>
      <c r="M12639" t="s">
        <v>1611</v>
      </c>
      <c r="O12639" t="s">
        <v>11</v>
      </c>
      <c r="P12639">
        <v>5403</v>
      </c>
      <c r="Q12639">
        <v>2</v>
      </c>
      <c r="R12639">
        <v>82.09</v>
      </c>
      <c r="S12639">
        <v>164.18</v>
      </c>
      <c r="T12639">
        <v>124.62</v>
      </c>
      <c r="U12639">
        <v>24.1</v>
      </c>
      <c r="V12639" t="str">
        <f>VLOOKUP(L12639,'[2]tabela de preços'!$A:$D,4,0)</f>
        <v>BRASILUX</v>
      </c>
      <c r="W12639" t="str">
        <f>VLOOKUP(L12639,'[2]tabela de preços'!$A:$F,6,0)</f>
        <v xml:space="preserve">BASES SISTEMA NO MACHINE </v>
      </c>
      <c r="X12639" t="str">
        <f>VLOOKUP(L12639,'[2]tabela de preços'!$A:$G,7,0)</f>
        <v>INDUSTRIAL</v>
      </c>
    </row>
    <row r="12640" spans="1:24" x14ac:dyDescent="0.3">
      <c r="A12640" t="s">
        <v>1606</v>
      </c>
      <c r="C12640" t="s">
        <v>5819</v>
      </c>
      <c r="D12640" s="1">
        <v>46119</v>
      </c>
      <c r="E12640" t="s">
        <v>5820</v>
      </c>
      <c r="F12640">
        <v>9</v>
      </c>
      <c r="G12640">
        <v>231</v>
      </c>
      <c r="H12640" t="str">
        <f>VLOOKUP(G12640,[1]OPERADORES!$A:$B,2,0)</f>
        <v>EDIJANE</v>
      </c>
      <c r="I12640" t="s">
        <v>21</v>
      </c>
      <c r="J12640" t="s">
        <v>397</v>
      </c>
      <c r="K12640" t="s">
        <v>1609</v>
      </c>
      <c r="L12640">
        <v>84625</v>
      </c>
      <c r="M12640" t="s">
        <v>1612</v>
      </c>
      <c r="O12640" t="s">
        <v>11</v>
      </c>
      <c r="P12640">
        <v>5403</v>
      </c>
      <c r="Q12640">
        <v>2</v>
      </c>
      <c r="R12640">
        <v>82.99</v>
      </c>
      <c r="S12640">
        <v>165.98</v>
      </c>
      <c r="T12640">
        <v>125.98</v>
      </c>
      <c r="U12640">
        <v>24.1</v>
      </c>
      <c r="V12640" t="str">
        <f>VLOOKUP(L12640,'[2]tabela de preços'!$A:$D,4,0)</f>
        <v>BRASILUX</v>
      </c>
      <c r="W12640" t="str">
        <f>VLOOKUP(L12640,'[2]tabela de preços'!$A:$F,6,0)</f>
        <v xml:space="preserve">BASES SISTEMA NO MACHINE </v>
      </c>
      <c r="X12640" t="str">
        <f>VLOOKUP(L12640,'[2]tabela de preços'!$A:$G,7,0)</f>
        <v>INDUSTRIAL</v>
      </c>
    </row>
    <row r="12641" spans="1:24" x14ac:dyDescent="0.3">
      <c r="A12641" t="s">
        <v>1606</v>
      </c>
      <c r="C12641" t="s">
        <v>5819</v>
      </c>
      <c r="D12641" s="1">
        <v>46119</v>
      </c>
      <c r="E12641" t="s">
        <v>5820</v>
      </c>
      <c r="F12641">
        <v>9</v>
      </c>
      <c r="G12641">
        <v>231</v>
      </c>
      <c r="H12641" t="str">
        <f>VLOOKUP(G12641,[1]OPERADORES!$A:$B,2,0)</f>
        <v>EDIJANE</v>
      </c>
      <c r="I12641" t="s">
        <v>21</v>
      </c>
      <c r="J12641" t="s">
        <v>397</v>
      </c>
      <c r="K12641" t="s">
        <v>1609</v>
      </c>
      <c r="L12641">
        <v>84628</v>
      </c>
      <c r="M12641" t="s">
        <v>5821</v>
      </c>
      <c r="O12641" t="s">
        <v>11</v>
      </c>
      <c r="P12641">
        <v>5403</v>
      </c>
      <c r="Q12641">
        <v>2</v>
      </c>
      <c r="R12641">
        <v>49.76</v>
      </c>
      <c r="S12641">
        <v>99.52</v>
      </c>
      <c r="T12641">
        <v>75.540000000000006</v>
      </c>
      <c r="U12641">
        <v>24.1</v>
      </c>
      <c r="V12641" t="str">
        <f>VLOOKUP(L12641,'[2]tabela de preços'!$A:$D,4,0)</f>
        <v>BRASILUX</v>
      </c>
      <c r="W12641" t="str">
        <f>VLOOKUP(L12641,'[2]tabela de preços'!$A:$F,6,0)</f>
        <v xml:space="preserve">BASES SISTEMA NO MACHINE </v>
      </c>
      <c r="X12641" t="str">
        <f>VLOOKUP(L12641,'[2]tabela de preços'!$A:$G,7,0)</f>
        <v>INDUSTRIAL</v>
      </c>
    </row>
    <row r="12642" spans="1:24" x14ac:dyDescent="0.3">
      <c r="A12642" t="s">
        <v>1606</v>
      </c>
      <c r="C12642" t="s">
        <v>5819</v>
      </c>
      <c r="D12642" s="1">
        <v>46119</v>
      </c>
      <c r="E12642" t="s">
        <v>5820</v>
      </c>
      <c r="F12642">
        <v>9</v>
      </c>
      <c r="G12642">
        <v>231</v>
      </c>
      <c r="H12642" t="str">
        <f>VLOOKUP(G12642,[1]OPERADORES!$A:$B,2,0)</f>
        <v>EDIJANE</v>
      </c>
      <c r="I12642" t="s">
        <v>21</v>
      </c>
      <c r="J12642" t="s">
        <v>397</v>
      </c>
      <c r="K12642" t="s">
        <v>1609</v>
      </c>
      <c r="L12642">
        <v>84629</v>
      </c>
      <c r="M12642" t="s">
        <v>1613</v>
      </c>
      <c r="O12642" t="s">
        <v>11</v>
      </c>
      <c r="P12642">
        <v>5403</v>
      </c>
      <c r="Q12642">
        <v>2</v>
      </c>
      <c r="R12642">
        <v>54.76</v>
      </c>
      <c r="S12642">
        <v>109.52</v>
      </c>
      <c r="T12642">
        <v>83.12</v>
      </c>
      <c r="U12642">
        <v>24.11</v>
      </c>
      <c r="V12642" t="str">
        <f>VLOOKUP(L12642,'[2]tabela de preços'!$A:$D,4,0)</f>
        <v>BRASILUX</v>
      </c>
      <c r="W12642" t="str">
        <f>VLOOKUP(L12642,'[2]tabela de preços'!$A:$F,6,0)</f>
        <v xml:space="preserve">BASES SISTEMA NO MACHINE </v>
      </c>
      <c r="X12642" t="str">
        <f>VLOOKUP(L12642,'[2]tabela de preços'!$A:$G,7,0)</f>
        <v>INDUSTRIAL</v>
      </c>
    </row>
    <row r="12643" spans="1:24" x14ac:dyDescent="0.3">
      <c r="A12643" t="s">
        <v>1606</v>
      </c>
      <c r="C12643" t="s">
        <v>5819</v>
      </c>
      <c r="D12643" s="1">
        <v>46119</v>
      </c>
      <c r="E12643" t="s">
        <v>5820</v>
      </c>
      <c r="F12643">
        <v>9</v>
      </c>
      <c r="G12643">
        <v>231</v>
      </c>
      <c r="H12643" t="str">
        <f>VLOOKUP(G12643,[1]OPERADORES!$A:$B,2,0)</f>
        <v>EDIJANE</v>
      </c>
      <c r="I12643" t="s">
        <v>21</v>
      </c>
      <c r="J12643" t="s">
        <v>397</v>
      </c>
      <c r="K12643" t="s">
        <v>1609</v>
      </c>
      <c r="L12643">
        <v>84632</v>
      </c>
      <c r="M12643" t="s">
        <v>1614</v>
      </c>
      <c r="O12643" t="s">
        <v>11</v>
      </c>
      <c r="P12643">
        <v>5403</v>
      </c>
      <c r="Q12643">
        <v>2</v>
      </c>
      <c r="R12643">
        <v>95.2</v>
      </c>
      <c r="S12643">
        <v>190.4</v>
      </c>
      <c r="T12643">
        <v>144.52000000000001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 xml:space="preserve">BASES SISTEMA NO MACHINE </v>
      </c>
      <c r="X12643" t="str">
        <f>VLOOKUP(L12643,'[2]tabela de preços'!$A:$G,7,0)</f>
        <v>INDUSTRIAL</v>
      </c>
    </row>
    <row r="12644" spans="1:24" x14ac:dyDescent="0.3">
      <c r="A12644" t="s">
        <v>1606</v>
      </c>
      <c r="C12644" t="s">
        <v>5819</v>
      </c>
      <c r="D12644" s="1">
        <v>46119</v>
      </c>
      <c r="E12644" t="s">
        <v>5820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397</v>
      </c>
      <c r="K12644" t="s">
        <v>1609</v>
      </c>
      <c r="L12644">
        <v>84633</v>
      </c>
      <c r="M12644" t="s">
        <v>5822</v>
      </c>
      <c r="O12644" t="s">
        <v>11</v>
      </c>
      <c r="P12644">
        <v>5403</v>
      </c>
      <c r="Q12644">
        <v>2</v>
      </c>
      <c r="R12644">
        <v>95.48</v>
      </c>
      <c r="S12644">
        <v>190.96</v>
      </c>
      <c r="T12644">
        <v>144.94</v>
      </c>
      <c r="U12644">
        <v>24.1</v>
      </c>
      <c r="V12644" t="str">
        <f>VLOOKUP(L12644,'[2]tabela de preços'!$A:$D,4,0)</f>
        <v>BRASILUX</v>
      </c>
      <c r="W12644" t="str">
        <f>VLOOKUP(L12644,'[2]tabela de preços'!$A:$F,6,0)</f>
        <v xml:space="preserve">BASES SISTEMA NO MACHINE </v>
      </c>
      <c r="X12644" t="str">
        <f>VLOOKUP(L12644,'[2]tabela de preços'!$A:$G,7,0)</f>
        <v>INDUSTRIAL</v>
      </c>
    </row>
    <row r="12645" spans="1:24" x14ac:dyDescent="0.3">
      <c r="A12645" t="s">
        <v>1606</v>
      </c>
      <c r="C12645" t="s">
        <v>5819</v>
      </c>
      <c r="D12645" s="1">
        <v>46119</v>
      </c>
      <c r="E12645" t="s">
        <v>5820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397</v>
      </c>
      <c r="K12645" t="s">
        <v>1609</v>
      </c>
      <c r="L12645">
        <v>84631</v>
      </c>
      <c r="M12645" t="s">
        <v>1615</v>
      </c>
      <c r="O12645" t="s">
        <v>11</v>
      </c>
      <c r="P12645">
        <v>5403</v>
      </c>
      <c r="Q12645">
        <v>2</v>
      </c>
      <c r="R12645">
        <v>51.12</v>
      </c>
      <c r="S12645">
        <v>102.24</v>
      </c>
      <c r="T12645">
        <v>77.599999999999994</v>
      </c>
      <c r="U12645">
        <v>24.1</v>
      </c>
      <c r="V12645" t="str">
        <f>VLOOKUP(L12645,'[2]tabela de preços'!$A:$D,4,0)</f>
        <v>BRASILUX</v>
      </c>
      <c r="W12645" t="str">
        <f>VLOOKUP(L12645,'[2]tabela de preços'!$A:$F,6,0)</f>
        <v xml:space="preserve">BASES SISTEMA NO MACHINE </v>
      </c>
      <c r="X12645" t="str">
        <f>VLOOKUP(L12645,'[2]tabela de preços'!$A:$G,7,0)</f>
        <v>INDUSTRIAL</v>
      </c>
    </row>
    <row r="12646" spans="1:24" x14ac:dyDescent="0.3">
      <c r="A12646" t="s">
        <v>1606</v>
      </c>
      <c r="C12646" t="s">
        <v>5819</v>
      </c>
      <c r="D12646" s="1">
        <v>46119</v>
      </c>
      <c r="E12646" t="s">
        <v>5820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397</v>
      </c>
      <c r="K12646" t="s">
        <v>1609</v>
      </c>
      <c r="L12646">
        <v>24355</v>
      </c>
      <c r="M12646" t="s">
        <v>3511</v>
      </c>
      <c r="O12646" t="s">
        <v>11</v>
      </c>
      <c r="P12646">
        <v>5403</v>
      </c>
      <c r="Q12646">
        <v>1</v>
      </c>
      <c r="R12646">
        <v>500.73</v>
      </c>
      <c r="S12646">
        <v>500.73</v>
      </c>
      <c r="T12646">
        <v>380.06</v>
      </c>
      <c r="U12646">
        <v>24.1</v>
      </c>
      <c r="V12646" t="str">
        <f>VLOOKUP(L12646,'[2]tabela de preços'!$A:$D,4,0)</f>
        <v>BRASILUX</v>
      </c>
      <c r="W12646" t="str">
        <f>VLOOKUP(L12646,'[2]tabela de preços'!$A:$F,6,0)</f>
        <v xml:space="preserve">BASES SISTEMA NO MACHINE </v>
      </c>
      <c r="X12646" t="str">
        <f>VLOOKUP(L12646,'[2]tabela de preços'!$A:$G,7,0)</f>
        <v>INDUSTRIAL</v>
      </c>
    </row>
    <row r="12647" spans="1:24" x14ac:dyDescent="0.3">
      <c r="A12647" t="s">
        <v>1630</v>
      </c>
      <c r="C12647" t="s">
        <v>5823</v>
      </c>
      <c r="D12647" s="1">
        <v>46119</v>
      </c>
      <c r="E12647" t="s">
        <v>5824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762</v>
      </c>
      <c r="K12647" t="s">
        <v>1633</v>
      </c>
      <c r="L12647">
        <v>22684</v>
      </c>
      <c r="M12647" t="s">
        <v>73</v>
      </c>
      <c r="O12647" t="s">
        <v>11</v>
      </c>
      <c r="P12647">
        <v>5102</v>
      </c>
      <c r="Q12647">
        <v>80</v>
      </c>
      <c r="R12647">
        <v>3.65</v>
      </c>
      <c r="S12647">
        <v>292</v>
      </c>
      <c r="T12647">
        <v>246.4</v>
      </c>
      <c r="U12647">
        <v>15.62</v>
      </c>
      <c r="V12647" t="str">
        <f>VLOOKUP(L12647,'[2]tabela de preços'!$A:$D,4,0)</f>
        <v>3M</v>
      </c>
      <c r="W12647" t="str">
        <f>VLOOKUP(L12647,'[2]tabela de preços'!$A:$F,6,0)</f>
        <v>FITA AUTOMOTIVA</v>
      </c>
      <c r="X12647" t="str">
        <f>VLOOKUP(L12647,'[2]tabela de preços'!$A:$G,7,0)</f>
        <v>AUTOMOTIVO</v>
      </c>
    </row>
    <row r="12648" spans="1:24" x14ac:dyDescent="0.3">
      <c r="A12648" t="s">
        <v>1630</v>
      </c>
      <c r="C12648" t="s">
        <v>5823</v>
      </c>
      <c r="D12648" s="1">
        <v>46119</v>
      </c>
      <c r="E12648" t="s">
        <v>5824</v>
      </c>
      <c r="F12648">
        <v>9</v>
      </c>
      <c r="G12648">
        <v>174</v>
      </c>
      <c r="H12648" t="str">
        <f>VLOOKUP(G12648,[1]OPERADORES!$A:$B,2,0)</f>
        <v>MIRIÃ LOBATO RODRIGUES</v>
      </c>
      <c r="I12648" t="s">
        <v>21</v>
      </c>
      <c r="J12648" t="s">
        <v>762</v>
      </c>
      <c r="K12648" t="s">
        <v>1633</v>
      </c>
      <c r="L12648">
        <v>58</v>
      </c>
      <c r="M12648" t="s">
        <v>389</v>
      </c>
      <c r="O12648" t="s">
        <v>11</v>
      </c>
      <c r="P12648">
        <v>5102</v>
      </c>
      <c r="Q12648">
        <v>100</v>
      </c>
      <c r="R12648">
        <v>1.05</v>
      </c>
      <c r="S12648">
        <v>105</v>
      </c>
      <c r="T12648">
        <v>77</v>
      </c>
      <c r="U12648">
        <v>26.67</v>
      </c>
      <c r="V12648" t="str">
        <f>VLOOKUP(L12648,'[2]tabela de preços'!$A:$D,4,0)</f>
        <v>3M</v>
      </c>
      <c r="W12648" t="str">
        <f>VLOOKUP(L12648,'[2]tabela de preços'!$A:$F,6,0)</f>
        <v>LIXA DÁGUA</v>
      </c>
      <c r="X12648" t="str">
        <f>VLOOKUP(L12648,'[2]tabela de preços'!$A:$G,7,0)</f>
        <v>AUTOMOTIVO</v>
      </c>
    </row>
    <row r="12649" spans="1:24" x14ac:dyDescent="0.3">
      <c r="A12649" t="s">
        <v>1630</v>
      </c>
      <c r="C12649" t="s">
        <v>5823</v>
      </c>
      <c r="D12649" s="1">
        <v>46119</v>
      </c>
      <c r="E12649" t="s">
        <v>5824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762</v>
      </c>
      <c r="K12649" t="s">
        <v>1633</v>
      </c>
      <c r="L12649">
        <v>24355</v>
      </c>
      <c r="M12649" t="s">
        <v>3511</v>
      </c>
      <c r="O12649" t="s">
        <v>11</v>
      </c>
      <c r="P12649">
        <v>5403</v>
      </c>
      <c r="Q12649">
        <v>1</v>
      </c>
      <c r="R12649">
        <v>500.73</v>
      </c>
      <c r="S12649">
        <v>500.73</v>
      </c>
      <c r="T12649">
        <v>380.06</v>
      </c>
      <c r="U12649">
        <v>24.1</v>
      </c>
      <c r="V12649" t="str">
        <f>VLOOKUP(L12649,'[2]tabela de preços'!$A:$D,4,0)</f>
        <v>BRASILUX</v>
      </c>
      <c r="W12649" t="str">
        <f>VLOOKUP(L12649,'[2]tabela de preços'!$A:$F,6,0)</f>
        <v xml:space="preserve">BASES SISTEMA NO MACHINE </v>
      </c>
      <c r="X12649" t="str">
        <f>VLOOKUP(L12649,'[2]tabela de preços'!$A:$G,7,0)</f>
        <v>INDUSTRIAL</v>
      </c>
    </row>
    <row r="12650" spans="1:24" x14ac:dyDescent="0.3">
      <c r="A12650" t="s">
        <v>1630</v>
      </c>
      <c r="C12650" t="s">
        <v>5825</v>
      </c>
      <c r="D12650" s="1">
        <v>46119</v>
      </c>
      <c r="E12650" t="s">
        <v>5826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762</v>
      </c>
      <c r="K12650" t="s">
        <v>1633</v>
      </c>
      <c r="L12650">
        <v>83819</v>
      </c>
      <c r="M12650" t="s">
        <v>5827</v>
      </c>
      <c r="O12650" t="s">
        <v>11</v>
      </c>
      <c r="P12650">
        <v>5102</v>
      </c>
      <c r="Q12650">
        <v>50</v>
      </c>
      <c r="R12650">
        <v>3.49</v>
      </c>
      <c r="S12650">
        <v>174.5</v>
      </c>
      <c r="T12650">
        <v>132.5</v>
      </c>
      <c r="U12650">
        <v>24.07</v>
      </c>
      <c r="V12650" t="str">
        <f>VLOOKUP(L12650,'[2]tabela de preços'!$A:$D,4,0)</f>
        <v>3M</v>
      </c>
      <c r="W12650" t="str">
        <f>VLOOKUP(L12650,'[2]tabela de preços'!$A:$F,6,0)</f>
        <v>LIXA DÁGUA</v>
      </c>
      <c r="X12650" t="str">
        <f>VLOOKUP(L12650,'[2]tabela de preços'!$A:$G,7,0)</f>
        <v>AUTOMOTIVO</v>
      </c>
    </row>
    <row r="12651" spans="1:24" x14ac:dyDescent="0.3">
      <c r="A12651" t="s">
        <v>1649</v>
      </c>
      <c r="B12651" t="s">
        <v>1650</v>
      </c>
      <c r="C12651" t="s">
        <v>5561</v>
      </c>
      <c r="D12651" s="1">
        <v>46113</v>
      </c>
      <c r="E12651" t="s">
        <v>5562</v>
      </c>
      <c r="F12651">
        <v>9</v>
      </c>
      <c r="G12651">
        <v>236</v>
      </c>
      <c r="H12651" t="str">
        <f>VLOOKUP(G12651,[1]OPERADORES!$A:$B,2,0)</f>
        <v>DANIEL</v>
      </c>
      <c r="I12651" t="s">
        <v>21</v>
      </c>
      <c r="J12651" t="s">
        <v>1653</v>
      </c>
      <c r="K12651" t="s">
        <v>1654</v>
      </c>
      <c r="L12651">
        <v>10236</v>
      </c>
      <c r="M12651" t="s">
        <v>133</v>
      </c>
      <c r="O12651" t="s">
        <v>11</v>
      </c>
      <c r="P12651">
        <v>5102</v>
      </c>
      <c r="Q12651">
        <v>102</v>
      </c>
      <c r="R12651">
        <v>2.79</v>
      </c>
      <c r="S12651">
        <v>284.58</v>
      </c>
      <c r="T12651">
        <v>236.64</v>
      </c>
      <c r="U12651">
        <v>16.850000000000001</v>
      </c>
      <c r="V12651" t="str">
        <f>VLOOKUP(L12651,'[2]tabela de preços'!$A:$D,4,0)</f>
        <v>NORTON</v>
      </c>
      <c r="W12651" t="str">
        <f>VLOOKUP(L12651,'[2]tabela de preços'!$A:$F,6,0)</f>
        <v xml:space="preserve">DISCOS / LIXAS / ABRASIVOS </v>
      </c>
      <c r="X12651" t="str">
        <f>VLOOKUP(L12651,'[2]tabela de preços'!$A:$G,7,0)</f>
        <v>AUTOMOTIVO</v>
      </c>
    </row>
    <row r="12652" spans="1:24" x14ac:dyDescent="0.3">
      <c r="A12652" t="s">
        <v>1649</v>
      </c>
      <c r="B12652" t="s">
        <v>1650</v>
      </c>
      <c r="C12652" t="s">
        <v>5561</v>
      </c>
      <c r="D12652" s="1">
        <v>46113</v>
      </c>
      <c r="E12652" t="s">
        <v>5562</v>
      </c>
      <c r="F12652">
        <v>9</v>
      </c>
      <c r="G12652">
        <v>236</v>
      </c>
      <c r="H12652" t="str">
        <f>VLOOKUP(G12652,[1]OPERADORES!$A:$B,2,0)</f>
        <v>DANIEL</v>
      </c>
      <c r="I12652" t="s">
        <v>21</v>
      </c>
      <c r="J12652" t="s">
        <v>1653</v>
      </c>
      <c r="K12652" t="s">
        <v>1654</v>
      </c>
      <c r="L12652">
        <v>10230</v>
      </c>
      <c r="M12652" t="s">
        <v>193</v>
      </c>
      <c r="O12652" t="s">
        <v>11</v>
      </c>
      <c r="P12652">
        <v>5102</v>
      </c>
      <c r="Q12652">
        <v>102</v>
      </c>
      <c r="R12652">
        <v>2.79</v>
      </c>
      <c r="S12652">
        <v>284.58</v>
      </c>
      <c r="T12652">
        <v>236.64</v>
      </c>
      <c r="U12652">
        <v>16.850000000000001</v>
      </c>
      <c r="V12652" t="str">
        <f>VLOOKUP(L12652,'[2]tabela de preços'!$A:$D,4,0)</f>
        <v>NORTON</v>
      </c>
      <c r="W12652" t="str">
        <f>VLOOKUP(L12652,'[2]tabela de preços'!$A:$F,6,0)</f>
        <v xml:space="preserve">DISCOS / LIXAS / ABRASIVOS </v>
      </c>
      <c r="X12652" t="str">
        <f>VLOOKUP(L12652,'[2]tabela de preços'!$A:$G,7,0)</f>
        <v>AUTOMOTIVO</v>
      </c>
    </row>
    <row r="12653" spans="1:24" x14ac:dyDescent="0.3">
      <c r="A12653" t="s">
        <v>1649</v>
      </c>
      <c r="B12653" t="s">
        <v>1650</v>
      </c>
      <c r="C12653" t="s">
        <v>5561</v>
      </c>
      <c r="D12653" s="1">
        <v>46113</v>
      </c>
      <c r="E12653" t="s">
        <v>5562</v>
      </c>
      <c r="F12653">
        <v>9</v>
      </c>
      <c r="G12653">
        <v>236</v>
      </c>
      <c r="H12653" t="str">
        <f>VLOOKUP(G12653,[1]OPERADORES!$A:$B,2,0)</f>
        <v>DANIEL</v>
      </c>
      <c r="I12653" t="s">
        <v>21</v>
      </c>
      <c r="J12653" t="s">
        <v>1653</v>
      </c>
      <c r="K12653" t="s">
        <v>1654</v>
      </c>
      <c r="L12653">
        <v>10238</v>
      </c>
      <c r="M12653" t="s">
        <v>79</v>
      </c>
      <c r="O12653" t="s">
        <v>11</v>
      </c>
      <c r="P12653">
        <v>5102</v>
      </c>
      <c r="Q12653">
        <v>50</v>
      </c>
      <c r="R12653">
        <v>2.79</v>
      </c>
      <c r="S12653">
        <v>139.5</v>
      </c>
      <c r="T12653">
        <v>112</v>
      </c>
      <c r="U12653">
        <v>19.71</v>
      </c>
      <c r="V12653" t="str">
        <f>VLOOKUP(L12653,'[2]tabela de preços'!$A:$D,4,0)</f>
        <v>NORTON</v>
      </c>
      <c r="W12653" t="str">
        <f>VLOOKUP(L12653,'[2]tabela de preços'!$A:$F,6,0)</f>
        <v xml:space="preserve">DISCOS / LIXAS / ABRASIVOS </v>
      </c>
      <c r="X12653" t="str">
        <f>VLOOKUP(L12653,'[2]tabela de preços'!$A:$G,7,0)</f>
        <v>AUTOMOTIVO</v>
      </c>
    </row>
    <row r="12654" spans="1:24" x14ac:dyDescent="0.3">
      <c r="A12654" t="s">
        <v>1649</v>
      </c>
      <c r="B12654" t="s">
        <v>1650</v>
      </c>
      <c r="C12654" t="s">
        <v>5561</v>
      </c>
      <c r="D12654" s="1">
        <v>46113</v>
      </c>
      <c r="E12654" t="s">
        <v>5562</v>
      </c>
      <c r="F12654">
        <v>9</v>
      </c>
      <c r="G12654">
        <v>236</v>
      </c>
      <c r="H12654" t="str">
        <f>VLOOKUP(G12654,[1]OPERADORES!$A:$B,2,0)</f>
        <v>DANIEL</v>
      </c>
      <c r="I12654" t="s">
        <v>21</v>
      </c>
      <c r="J12654" t="s">
        <v>1653</v>
      </c>
      <c r="K12654" t="s">
        <v>1654</v>
      </c>
      <c r="L12654">
        <v>10242</v>
      </c>
      <c r="M12654" t="s">
        <v>82</v>
      </c>
      <c r="O12654" t="s">
        <v>11</v>
      </c>
      <c r="P12654">
        <v>5102</v>
      </c>
      <c r="Q12654">
        <v>50</v>
      </c>
      <c r="R12654">
        <v>2.79</v>
      </c>
      <c r="S12654">
        <v>139.5</v>
      </c>
      <c r="T12654">
        <v>112</v>
      </c>
      <c r="U12654">
        <v>19.71</v>
      </c>
      <c r="V12654" t="str">
        <f>VLOOKUP(L12654,'[2]tabela de preços'!$A:$D,4,0)</f>
        <v>NORTON</v>
      </c>
      <c r="W12654" t="str">
        <f>VLOOKUP(L12654,'[2]tabela de preços'!$A:$F,6,0)</f>
        <v xml:space="preserve">DISCOS / LIXAS / ABRASIVOS </v>
      </c>
      <c r="X12654" t="str">
        <f>VLOOKUP(L12654,'[2]tabela de preços'!$A:$G,7,0)</f>
        <v>AUTOMOTIVO</v>
      </c>
    </row>
    <row r="12655" spans="1:24" x14ac:dyDescent="0.3">
      <c r="A12655" t="s">
        <v>1649</v>
      </c>
      <c r="B12655" t="s">
        <v>1650</v>
      </c>
      <c r="C12655" t="s">
        <v>5561</v>
      </c>
      <c r="D12655" s="1">
        <v>46113</v>
      </c>
      <c r="E12655" t="s">
        <v>5562</v>
      </c>
      <c r="F12655">
        <v>9</v>
      </c>
      <c r="G12655">
        <v>236</v>
      </c>
      <c r="H12655" t="str">
        <f>VLOOKUP(G12655,[1]OPERADORES!$A:$B,2,0)</f>
        <v>DANIEL</v>
      </c>
      <c r="I12655" t="s">
        <v>21</v>
      </c>
      <c r="J12655" t="s">
        <v>1653</v>
      </c>
      <c r="K12655" t="s">
        <v>1654</v>
      </c>
      <c r="L12655">
        <v>10243</v>
      </c>
      <c r="M12655" t="s">
        <v>83</v>
      </c>
      <c r="O12655" t="s">
        <v>11</v>
      </c>
      <c r="P12655">
        <v>5102</v>
      </c>
      <c r="Q12655">
        <v>50</v>
      </c>
      <c r="R12655">
        <v>2.79</v>
      </c>
      <c r="S12655">
        <v>139.5</v>
      </c>
      <c r="T12655">
        <v>96.5</v>
      </c>
      <c r="U12655">
        <v>30.82</v>
      </c>
      <c r="V12655" t="str">
        <f>VLOOKUP(L12655,'[2]tabela de preços'!$A:$D,4,0)</f>
        <v>NORTON</v>
      </c>
      <c r="W12655" t="str">
        <f>VLOOKUP(L12655,'[2]tabela de preços'!$A:$F,6,0)</f>
        <v xml:space="preserve">DISCOS / LIXAS / ABRASIVOS </v>
      </c>
      <c r="X12655" t="str">
        <f>VLOOKUP(L12655,'[2]tabela de preços'!$A:$G,7,0)</f>
        <v>AUTOMOTIVO</v>
      </c>
    </row>
    <row r="12656" spans="1:24" x14ac:dyDescent="0.3">
      <c r="A12656" t="s">
        <v>1649</v>
      </c>
      <c r="B12656" t="s">
        <v>1650</v>
      </c>
      <c r="C12656" t="s">
        <v>5561</v>
      </c>
      <c r="D12656" s="1">
        <v>46113</v>
      </c>
      <c r="E12656" t="s">
        <v>5562</v>
      </c>
      <c r="F12656">
        <v>9</v>
      </c>
      <c r="G12656">
        <v>236</v>
      </c>
      <c r="H12656" t="str">
        <f>VLOOKUP(G12656,[1]OPERADORES!$A:$B,2,0)</f>
        <v>DANIEL</v>
      </c>
      <c r="I12656" t="s">
        <v>21</v>
      </c>
      <c r="J12656" t="s">
        <v>1653</v>
      </c>
      <c r="K12656" t="s">
        <v>1654</v>
      </c>
      <c r="L12656">
        <v>10246</v>
      </c>
      <c r="M12656" t="s">
        <v>206</v>
      </c>
      <c r="O12656" t="s">
        <v>11</v>
      </c>
      <c r="P12656">
        <v>5102</v>
      </c>
      <c r="Q12656">
        <v>50</v>
      </c>
      <c r="R12656">
        <v>2.79</v>
      </c>
      <c r="S12656">
        <v>139.5</v>
      </c>
      <c r="T12656">
        <v>96.5</v>
      </c>
      <c r="U12656">
        <v>30.82</v>
      </c>
      <c r="V12656" t="str">
        <f>VLOOKUP(L12656,'[2]tabela de preços'!$A:$D,4,0)</f>
        <v>NORTON</v>
      </c>
      <c r="W12656" t="str">
        <f>VLOOKUP(L12656,'[2]tabela de preços'!$A:$F,6,0)</f>
        <v xml:space="preserve">DISCOS / LIXAS / ABRASIVOS </v>
      </c>
      <c r="X12656" t="str">
        <f>VLOOKUP(L12656,'[2]tabela de preços'!$A:$G,7,0)</f>
        <v>AUTOMOTIVO</v>
      </c>
    </row>
    <row r="12657" spans="1:24" x14ac:dyDescent="0.3">
      <c r="A12657" t="s">
        <v>1649</v>
      </c>
      <c r="B12657" t="s">
        <v>1650</v>
      </c>
      <c r="C12657" t="s">
        <v>5828</v>
      </c>
      <c r="D12657" s="1">
        <v>46119</v>
      </c>
      <c r="E12657" t="s">
        <v>5829</v>
      </c>
      <c r="F12657">
        <v>9</v>
      </c>
      <c r="G12657">
        <v>236</v>
      </c>
      <c r="H12657" t="str">
        <f>VLOOKUP(G12657,[1]OPERADORES!$A:$B,2,0)</f>
        <v>DANIEL</v>
      </c>
      <c r="I12657" t="s">
        <v>21</v>
      </c>
      <c r="J12657" t="s">
        <v>1653</v>
      </c>
      <c r="K12657" t="s">
        <v>1654</v>
      </c>
      <c r="L12657">
        <v>21437</v>
      </c>
      <c r="M12657" t="s">
        <v>1832</v>
      </c>
      <c r="O12657" t="s">
        <v>11</v>
      </c>
      <c r="P12657">
        <v>5102</v>
      </c>
      <c r="Q12657">
        <v>24</v>
      </c>
      <c r="R12657">
        <v>8.41</v>
      </c>
      <c r="S12657">
        <v>201.84</v>
      </c>
      <c r="T12657">
        <v>153.12</v>
      </c>
      <c r="U12657">
        <v>24.14</v>
      </c>
      <c r="V12657" t="str">
        <f>VLOOKUP(L12657,'[2]tabela de preços'!$A:$D,4,0)</f>
        <v>ROBERLO</v>
      </c>
      <c r="W12657" t="str">
        <f>VLOOKUP(L12657,'[2]tabela de preços'!$A:$F,6,0)</f>
        <v>PRIMER AUTOMOTIVO</v>
      </c>
      <c r="X12657" t="str">
        <f>VLOOKUP(L12657,'[2]tabela de preços'!$A:$G,7,0)</f>
        <v>AUTOMOTIVO</v>
      </c>
    </row>
    <row r="12658" spans="1:24" x14ac:dyDescent="0.3">
      <c r="A12658" t="s">
        <v>1649</v>
      </c>
      <c r="B12658" t="s">
        <v>1650</v>
      </c>
      <c r="C12658" t="s">
        <v>5828</v>
      </c>
      <c r="D12658" s="1">
        <v>46119</v>
      </c>
      <c r="E12658" t="s">
        <v>5829</v>
      </c>
      <c r="F12658">
        <v>9</v>
      </c>
      <c r="G12658">
        <v>236</v>
      </c>
      <c r="H12658" t="str">
        <f>VLOOKUP(G12658,[1]OPERADORES!$A:$B,2,0)</f>
        <v>DANIEL</v>
      </c>
      <c r="I12658" t="s">
        <v>21</v>
      </c>
      <c r="J12658" t="s">
        <v>1653</v>
      </c>
      <c r="K12658" t="s">
        <v>1654</v>
      </c>
      <c r="L12658">
        <v>21436</v>
      </c>
      <c r="M12658" t="s">
        <v>1833</v>
      </c>
      <c r="O12658" t="s">
        <v>11</v>
      </c>
      <c r="P12658">
        <v>5102</v>
      </c>
      <c r="Q12658">
        <v>24</v>
      </c>
      <c r="R12658">
        <v>34.659999999999997</v>
      </c>
      <c r="S12658">
        <v>831.84</v>
      </c>
      <c r="T12658">
        <v>631.44000000000005</v>
      </c>
      <c r="U12658">
        <v>24.09</v>
      </c>
      <c r="V12658" t="str">
        <f>VLOOKUP(L12658,'[2]tabela de preços'!$A:$D,4,0)</f>
        <v>ROBERLO</v>
      </c>
      <c r="W12658" t="str">
        <f>VLOOKUP(L12658,'[2]tabela de preços'!$A:$F,6,0)</f>
        <v>PRIMER AUTOMOTIVO</v>
      </c>
      <c r="X12658" t="str">
        <f>VLOOKUP(L12658,'[2]tabela de preços'!$A:$G,7,0)</f>
        <v>AUTOMOTIVO</v>
      </c>
    </row>
    <row r="12659" spans="1:24" x14ac:dyDescent="0.3">
      <c r="A12659" t="s">
        <v>1649</v>
      </c>
      <c r="B12659" t="s">
        <v>1650</v>
      </c>
      <c r="C12659" t="s">
        <v>5828</v>
      </c>
      <c r="D12659" s="1">
        <v>46119</v>
      </c>
      <c r="E12659" t="s">
        <v>5829</v>
      </c>
      <c r="F12659">
        <v>9</v>
      </c>
      <c r="G12659">
        <v>236</v>
      </c>
      <c r="H12659" t="str">
        <f>VLOOKUP(G12659,[1]OPERADORES!$A:$B,2,0)</f>
        <v>DANIEL</v>
      </c>
      <c r="I12659" t="s">
        <v>21</v>
      </c>
      <c r="J12659" t="s">
        <v>1653</v>
      </c>
      <c r="K12659" t="s">
        <v>1654</v>
      </c>
      <c r="L12659">
        <v>24355</v>
      </c>
      <c r="M12659" t="s">
        <v>3511</v>
      </c>
      <c r="O12659" t="s">
        <v>11</v>
      </c>
      <c r="P12659">
        <v>5403</v>
      </c>
      <c r="Q12659">
        <v>1</v>
      </c>
      <c r="R12659">
        <v>500.73</v>
      </c>
      <c r="S12659">
        <v>500.73</v>
      </c>
      <c r="T12659">
        <v>380.06</v>
      </c>
      <c r="U12659">
        <v>24.1</v>
      </c>
      <c r="V12659" t="str">
        <f>VLOOKUP(L12659,'[2]tabela de preços'!$A:$D,4,0)</f>
        <v>BRASILUX</v>
      </c>
      <c r="W12659" t="str">
        <f>VLOOKUP(L12659,'[2]tabela de preços'!$A:$F,6,0)</f>
        <v xml:space="preserve">BASES SISTEMA NO MACHINE </v>
      </c>
      <c r="X12659" t="str">
        <f>VLOOKUP(L12659,'[2]tabela de preços'!$A:$G,7,0)</f>
        <v>INDUSTRIAL</v>
      </c>
    </row>
    <row r="12660" spans="1:24" x14ac:dyDescent="0.3">
      <c r="A12660" t="s">
        <v>1649</v>
      </c>
      <c r="B12660" t="s">
        <v>1650</v>
      </c>
      <c r="C12660" t="s">
        <v>5830</v>
      </c>
      <c r="D12660" s="1">
        <v>46120</v>
      </c>
      <c r="F12660">
        <v>9</v>
      </c>
      <c r="G12660">
        <v>236</v>
      </c>
      <c r="H12660" t="str">
        <f>VLOOKUP(G12660,[1]OPERADORES!$A:$B,2,0)</f>
        <v>DANIEL</v>
      </c>
      <c r="I12660" t="s">
        <v>21</v>
      </c>
      <c r="J12660" t="s">
        <v>1653</v>
      </c>
      <c r="K12660" t="s">
        <v>1654</v>
      </c>
      <c r="L12660">
        <v>10236</v>
      </c>
      <c r="M12660" t="s">
        <v>133</v>
      </c>
      <c r="N12660" t="s">
        <v>5831</v>
      </c>
      <c r="O12660" t="s">
        <v>11</v>
      </c>
      <c r="P12660">
        <v>1202</v>
      </c>
      <c r="Q12660">
        <v>-102</v>
      </c>
      <c r="R12660">
        <v>2.79</v>
      </c>
      <c r="S12660">
        <v>-284.58</v>
      </c>
      <c r="T12660">
        <v>-236.64</v>
      </c>
      <c r="U12660">
        <v>16.850000000000001</v>
      </c>
      <c r="V12660" t="str">
        <f>VLOOKUP(L12660,'[2]tabela de preços'!$A:$D,4,0)</f>
        <v>NORTON</v>
      </c>
      <c r="W12660" t="str">
        <f>VLOOKUP(L12660,'[2]tabela de preços'!$A:$F,6,0)</f>
        <v xml:space="preserve">DISCOS / LIXAS / ABRASIVOS </v>
      </c>
      <c r="X12660" t="str">
        <f>VLOOKUP(L12660,'[2]tabela de preços'!$A:$G,7,0)</f>
        <v>AUTOMOTIVO</v>
      </c>
    </row>
    <row r="12661" spans="1:24" x14ac:dyDescent="0.3">
      <c r="A12661" t="s">
        <v>1649</v>
      </c>
      <c r="B12661" t="s">
        <v>1650</v>
      </c>
      <c r="C12661" t="s">
        <v>5830</v>
      </c>
      <c r="D12661" s="1">
        <v>46120</v>
      </c>
      <c r="F12661">
        <v>9</v>
      </c>
      <c r="G12661">
        <v>236</v>
      </c>
      <c r="H12661" t="str">
        <f>VLOOKUP(G12661,[1]OPERADORES!$A:$B,2,0)</f>
        <v>DANIEL</v>
      </c>
      <c r="I12661" t="s">
        <v>21</v>
      </c>
      <c r="J12661" t="s">
        <v>1653</v>
      </c>
      <c r="K12661" t="s">
        <v>1654</v>
      </c>
      <c r="L12661">
        <v>10230</v>
      </c>
      <c r="M12661" t="s">
        <v>193</v>
      </c>
      <c r="N12661" t="s">
        <v>5831</v>
      </c>
      <c r="O12661" t="s">
        <v>11</v>
      </c>
      <c r="P12661">
        <v>1202</v>
      </c>
      <c r="Q12661">
        <v>-102</v>
      </c>
      <c r="R12661">
        <v>2.79</v>
      </c>
      <c r="S12661">
        <v>-284.58</v>
      </c>
      <c r="T12661">
        <v>-236.64</v>
      </c>
      <c r="U12661">
        <v>16.850000000000001</v>
      </c>
      <c r="V12661" t="str">
        <f>VLOOKUP(L12661,'[2]tabela de preços'!$A:$D,4,0)</f>
        <v>NORTON</v>
      </c>
      <c r="W12661" t="str">
        <f>VLOOKUP(L12661,'[2]tabela de preços'!$A:$F,6,0)</f>
        <v xml:space="preserve">DISCOS / LIXAS / ABRASIVOS </v>
      </c>
      <c r="X12661" t="str">
        <f>VLOOKUP(L12661,'[2]tabela de preços'!$A:$G,7,0)</f>
        <v>AUTOMOTIVO</v>
      </c>
    </row>
    <row r="12662" spans="1:24" x14ac:dyDescent="0.3">
      <c r="A12662" t="s">
        <v>1649</v>
      </c>
      <c r="B12662" t="s">
        <v>1650</v>
      </c>
      <c r="C12662" t="s">
        <v>5830</v>
      </c>
      <c r="D12662" s="1">
        <v>46120</v>
      </c>
      <c r="F12662">
        <v>9</v>
      </c>
      <c r="G12662">
        <v>236</v>
      </c>
      <c r="H12662" t="str">
        <f>VLOOKUP(G12662,[1]OPERADORES!$A:$B,2,0)</f>
        <v>DANIEL</v>
      </c>
      <c r="I12662" t="s">
        <v>21</v>
      </c>
      <c r="J12662" t="s">
        <v>1653</v>
      </c>
      <c r="K12662" t="s">
        <v>1654</v>
      </c>
      <c r="L12662">
        <v>10238</v>
      </c>
      <c r="M12662" t="s">
        <v>79</v>
      </c>
      <c r="N12662" t="s">
        <v>5831</v>
      </c>
      <c r="O12662" t="s">
        <v>11</v>
      </c>
      <c r="P12662">
        <v>1202</v>
      </c>
      <c r="Q12662">
        <v>-50</v>
      </c>
      <c r="R12662">
        <v>2.79</v>
      </c>
      <c r="S12662">
        <v>-139.5</v>
      </c>
      <c r="T12662">
        <v>-112</v>
      </c>
      <c r="U12662">
        <v>19.71</v>
      </c>
      <c r="V12662" t="str">
        <f>VLOOKUP(L12662,'[2]tabela de preços'!$A:$D,4,0)</f>
        <v>NORTON</v>
      </c>
      <c r="W12662" t="str">
        <f>VLOOKUP(L12662,'[2]tabela de preços'!$A:$F,6,0)</f>
        <v xml:space="preserve">DISCOS / LIXAS / ABRASIVOS </v>
      </c>
      <c r="X12662" t="str">
        <f>VLOOKUP(L12662,'[2]tabela de preços'!$A:$G,7,0)</f>
        <v>AUTOMOTIVO</v>
      </c>
    </row>
    <row r="12663" spans="1:24" x14ac:dyDescent="0.3">
      <c r="A12663" t="s">
        <v>1649</v>
      </c>
      <c r="B12663" t="s">
        <v>1650</v>
      </c>
      <c r="C12663" t="s">
        <v>5830</v>
      </c>
      <c r="D12663" s="1">
        <v>46120</v>
      </c>
      <c r="F12663">
        <v>9</v>
      </c>
      <c r="G12663">
        <v>236</v>
      </c>
      <c r="H12663" t="str">
        <f>VLOOKUP(G12663,[1]OPERADORES!$A:$B,2,0)</f>
        <v>DANIEL</v>
      </c>
      <c r="I12663" t="s">
        <v>21</v>
      </c>
      <c r="J12663" t="s">
        <v>1653</v>
      </c>
      <c r="K12663" t="s">
        <v>1654</v>
      </c>
      <c r="L12663">
        <v>10242</v>
      </c>
      <c r="M12663" t="s">
        <v>82</v>
      </c>
      <c r="N12663" t="s">
        <v>5831</v>
      </c>
      <c r="O12663" t="s">
        <v>11</v>
      </c>
      <c r="P12663">
        <v>1202</v>
      </c>
      <c r="Q12663">
        <v>-50</v>
      </c>
      <c r="R12663">
        <v>2.79</v>
      </c>
      <c r="S12663">
        <v>-139.5</v>
      </c>
      <c r="T12663">
        <v>-112</v>
      </c>
      <c r="U12663">
        <v>19.71</v>
      </c>
      <c r="V12663" t="str">
        <f>VLOOKUP(L12663,'[2]tabela de preços'!$A:$D,4,0)</f>
        <v>NORTON</v>
      </c>
      <c r="W12663" t="str">
        <f>VLOOKUP(L12663,'[2]tabela de preços'!$A:$F,6,0)</f>
        <v xml:space="preserve">DISCOS / LIXAS / ABRASIVOS </v>
      </c>
      <c r="X12663" t="str">
        <f>VLOOKUP(L12663,'[2]tabela de preços'!$A:$G,7,0)</f>
        <v>AUTOMOTIVO</v>
      </c>
    </row>
    <row r="12664" spans="1:24" x14ac:dyDescent="0.3">
      <c r="A12664" t="s">
        <v>1649</v>
      </c>
      <c r="B12664" t="s">
        <v>1650</v>
      </c>
      <c r="C12664" t="s">
        <v>5830</v>
      </c>
      <c r="D12664" s="1">
        <v>46120</v>
      </c>
      <c r="F12664">
        <v>9</v>
      </c>
      <c r="G12664">
        <v>236</v>
      </c>
      <c r="H12664" t="str">
        <f>VLOOKUP(G12664,[1]OPERADORES!$A:$B,2,0)</f>
        <v>DANIEL</v>
      </c>
      <c r="I12664" t="s">
        <v>21</v>
      </c>
      <c r="J12664" t="s">
        <v>1653</v>
      </c>
      <c r="K12664" t="s">
        <v>1654</v>
      </c>
      <c r="L12664">
        <v>10243</v>
      </c>
      <c r="M12664" t="s">
        <v>83</v>
      </c>
      <c r="N12664" t="s">
        <v>5831</v>
      </c>
      <c r="O12664" t="s">
        <v>11</v>
      </c>
      <c r="P12664">
        <v>1202</v>
      </c>
      <c r="Q12664">
        <v>-50</v>
      </c>
      <c r="R12664">
        <v>2.79</v>
      </c>
      <c r="S12664">
        <v>-139.5</v>
      </c>
      <c r="T12664">
        <v>-96.5</v>
      </c>
      <c r="U12664">
        <v>30.82</v>
      </c>
      <c r="V12664" t="str">
        <f>VLOOKUP(L12664,'[2]tabela de preços'!$A:$D,4,0)</f>
        <v>NORTON</v>
      </c>
      <c r="W12664" t="str">
        <f>VLOOKUP(L12664,'[2]tabela de preços'!$A:$F,6,0)</f>
        <v xml:space="preserve">DISCOS / LIXAS / ABRASIVOS </v>
      </c>
      <c r="X12664" t="str">
        <f>VLOOKUP(L12664,'[2]tabela de preços'!$A:$G,7,0)</f>
        <v>AUTOMOTIVO</v>
      </c>
    </row>
    <row r="12665" spans="1:24" x14ac:dyDescent="0.3">
      <c r="A12665" t="s">
        <v>1649</v>
      </c>
      <c r="B12665" t="s">
        <v>1650</v>
      </c>
      <c r="C12665" t="s">
        <v>5830</v>
      </c>
      <c r="D12665" s="1">
        <v>46120</v>
      </c>
      <c r="F12665">
        <v>9</v>
      </c>
      <c r="G12665">
        <v>236</v>
      </c>
      <c r="H12665" t="str">
        <f>VLOOKUP(G12665,[1]OPERADORES!$A:$B,2,0)</f>
        <v>DANIEL</v>
      </c>
      <c r="I12665" t="s">
        <v>21</v>
      </c>
      <c r="J12665" t="s">
        <v>1653</v>
      </c>
      <c r="K12665" t="s">
        <v>1654</v>
      </c>
      <c r="L12665">
        <v>10246</v>
      </c>
      <c r="M12665" t="s">
        <v>206</v>
      </c>
      <c r="N12665" t="s">
        <v>5831</v>
      </c>
      <c r="O12665" t="s">
        <v>11</v>
      </c>
      <c r="P12665">
        <v>1202</v>
      </c>
      <c r="Q12665">
        <v>-50</v>
      </c>
      <c r="R12665">
        <v>2.79</v>
      </c>
      <c r="S12665">
        <v>-139.5</v>
      </c>
      <c r="T12665">
        <v>-96.5</v>
      </c>
      <c r="U12665">
        <v>30.82</v>
      </c>
      <c r="V12665" t="str">
        <f>VLOOKUP(L12665,'[2]tabela de preços'!$A:$D,4,0)</f>
        <v>NORTON</v>
      </c>
      <c r="W12665" t="str">
        <f>VLOOKUP(L12665,'[2]tabela de preços'!$A:$F,6,0)</f>
        <v xml:space="preserve">DISCOS / LIXAS / ABRASIVOS </v>
      </c>
      <c r="X12665" t="str">
        <f>VLOOKUP(L12665,'[2]tabela de preços'!$A:$G,7,0)</f>
        <v>AUTOMOTIVO</v>
      </c>
    </row>
    <row r="12666" spans="1:24" x14ac:dyDescent="0.3">
      <c r="A12666" t="s">
        <v>1671</v>
      </c>
      <c r="B12666" t="s">
        <v>1672</v>
      </c>
      <c r="C12666" t="s">
        <v>6095</v>
      </c>
      <c r="D12666" s="1">
        <v>46126</v>
      </c>
      <c r="E12666" t="s">
        <v>6096</v>
      </c>
      <c r="F12666">
        <v>9</v>
      </c>
      <c r="G12666">
        <v>236</v>
      </c>
      <c r="H12666" t="str">
        <f>VLOOKUP(G12666,[1]OPERADORES!$A:$B,2,0)</f>
        <v>DANIEL</v>
      </c>
      <c r="I12666" t="s">
        <v>21</v>
      </c>
      <c r="J12666" t="s">
        <v>494</v>
      </c>
      <c r="K12666" t="s">
        <v>1675</v>
      </c>
      <c r="L12666">
        <v>84304</v>
      </c>
      <c r="M12666" t="s">
        <v>2078</v>
      </c>
      <c r="O12666" t="s">
        <v>11</v>
      </c>
      <c r="P12666">
        <v>5403</v>
      </c>
      <c r="Q12666">
        <v>4</v>
      </c>
      <c r="R12666">
        <v>50.84</v>
      </c>
      <c r="S12666">
        <v>203.36</v>
      </c>
      <c r="T12666">
        <v>154.36000000000001</v>
      </c>
      <c r="U12666">
        <v>24.1</v>
      </c>
      <c r="V12666" t="str">
        <f>VLOOKUP(L12666,'[2]tabela de preços'!$A:$D,4,0)</f>
        <v>BRASILUX</v>
      </c>
      <c r="W12666" t="str">
        <f>VLOOKUP(L12666,'[2]tabela de preços'!$A:$F,6,0)</f>
        <v>TINTA PARA PISO</v>
      </c>
      <c r="X12666" t="str">
        <f>VLOOKUP(L12666,'[2]tabela de preços'!$A:$G,7,0)</f>
        <v>IMOBILIÁRIO</v>
      </c>
    </row>
    <row r="12667" spans="1:24" x14ac:dyDescent="0.3">
      <c r="A12667" t="s">
        <v>1671</v>
      </c>
      <c r="B12667" t="s">
        <v>1672</v>
      </c>
      <c r="C12667" t="s">
        <v>6095</v>
      </c>
      <c r="D12667" s="1">
        <v>46126</v>
      </c>
      <c r="E12667" t="s">
        <v>6096</v>
      </c>
      <c r="F12667">
        <v>9</v>
      </c>
      <c r="G12667">
        <v>236</v>
      </c>
      <c r="H12667" t="str">
        <f>VLOOKUP(G12667,[1]OPERADORES!$A:$B,2,0)</f>
        <v>DANIEL</v>
      </c>
      <c r="I12667" t="s">
        <v>21</v>
      </c>
      <c r="J12667" t="s">
        <v>494</v>
      </c>
      <c r="K12667" t="s">
        <v>1675</v>
      </c>
      <c r="L12667">
        <v>84501</v>
      </c>
      <c r="M12667" t="s">
        <v>31</v>
      </c>
      <c r="O12667" t="s">
        <v>11</v>
      </c>
      <c r="P12667">
        <v>5403</v>
      </c>
      <c r="Q12667">
        <v>4</v>
      </c>
      <c r="R12667">
        <v>48.65</v>
      </c>
      <c r="S12667">
        <v>194.6</v>
      </c>
      <c r="T12667">
        <v>147.68</v>
      </c>
      <c r="U12667">
        <v>24.11</v>
      </c>
      <c r="V12667" t="str">
        <f>VLOOKUP(L12667,'[2]tabela de preços'!$A:$D,4,0)</f>
        <v>BRASILUX</v>
      </c>
      <c r="W12667" t="str">
        <f>VLOOKUP(L12667,'[2]tabela de preços'!$A:$F,6,0)</f>
        <v>CIMENTO QUEIMADO / EFEITOS DECORATIVOS</v>
      </c>
      <c r="X12667" t="str">
        <f>VLOOKUP(L12667,'[2]tabela de preços'!$A:$G,7,0)</f>
        <v>IMOBILIÁRIO</v>
      </c>
    </row>
    <row r="12668" spans="1:24" x14ac:dyDescent="0.3">
      <c r="A12668" t="s">
        <v>1688</v>
      </c>
      <c r="C12668" t="s">
        <v>5637</v>
      </c>
      <c r="D12668" s="1">
        <v>46118</v>
      </c>
      <c r="E12668" t="s">
        <v>5638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1691</v>
      </c>
      <c r="K12668" t="s">
        <v>1692</v>
      </c>
      <c r="L12668">
        <v>84825</v>
      </c>
      <c r="M12668" t="s">
        <v>1864</v>
      </c>
      <c r="O12668" t="s">
        <v>11</v>
      </c>
      <c r="P12668">
        <v>5102</v>
      </c>
      <c r="Q12668">
        <v>1</v>
      </c>
      <c r="R12668">
        <v>198.75</v>
      </c>
      <c r="S12668">
        <v>198.75</v>
      </c>
      <c r="T12668">
        <v>150.85</v>
      </c>
      <c r="U12668">
        <v>24.1</v>
      </c>
      <c r="V12668" t="str">
        <f>VLOOKUP(L12668,'[2]tabela de preços'!$A:$D,4,0)</f>
        <v>BRASILUX</v>
      </c>
      <c r="W12668" t="str">
        <f>VLOOKUP(L12668,'[2]tabela de preços'!$A:$F,6,0)</f>
        <v>DILUENTE</v>
      </c>
      <c r="X12668" t="str">
        <f>VLOOKUP(L12668,'[2]tabela de preços'!$A:$G,7,0)</f>
        <v>AUTOMOTIVO</v>
      </c>
    </row>
    <row r="12669" spans="1:24" x14ac:dyDescent="0.3">
      <c r="A12669" t="s">
        <v>1688</v>
      </c>
      <c r="C12669" t="s">
        <v>5832</v>
      </c>
      <c r="D12669" s="1">
        <v>46121</v>
      </c>
      <c r="E12669" t="s">
        <v>5833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1691</v>
      </c>
      <c r="K12669" t="s">
        <v>1692</v>
      </c>
      <c r="L12669">
        <v>23716</v>
      </c>
      <c r="M12669" t="s">
        <v>220</v>
      </c>
      <c r="O12669" t="s">
        <v>11</v>
      </c>
      <c r="P12669">
        <v>5102</v>
      </c>
      <c r="Q12669">
        <v>1</v>
      </c>
      <c r="R12669">
        <v>41.19</v>
      </c>
      <c r="S12669">
        <v>41.19</v>
      </c>
      <c r="T12669">
        <v>30.9</v>
      </c>
      <c r="U12669">
        <v>24.98</v>
      </c>
      <c r="V12669" t="str">
        <f>VLOOKUP(L12669,'[2]tabela de preços'!$A:$D,4,0)</f>
        <v>NEW PAD</v>
      </c>
      <c r="W12669" t="str">
        <f>VLOOKUP(L12669,'[2]tabela de preços'!$A:$F,6,0)</f>
        <v>BOINAS PARA POLIMENTO</v>
      </c>
      <c r="X12669" t="str">
        <f>VLOOKUP(L12669,'[2]tabela de preços'!$A:$G,7,0)</f>
        <v>AUTOMOTIVO</v>
      </c>
    </row>
    <row r="12670" spans="1:24" x14ac:dyDescent="0.3">
      <c r="A12670" t="s">
        <v>1688</v>
      </c>
      <c r="C12670" t="s">
        <v>5832</v>
      </c>
      <c r="D12670" s="1">
        <v>46121</v>
      </c>
      <c r="E12670" t="s">
        <v>5833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1691</v>
      </c>
      <c r="K12670" t="s">
        <v>1692</v>
      </c>
      <c r="L12670">
        <v>24248</v>
      </c>
      <c r="M12670" t="s">
        <v>107</v>
      </c>
      <c r="O12670" t="s">
        <v>11</v>
      </c>
      <c r="P12670">
        <v>5102</v>
      </c>
      <c r="Q12670">
        <v>12</v>
      </c>
      <c r="R12670">
        <v>8.9</v>
      </c>
      <c r="S12670">
        <v>106.8</v>
      </c>
      <c r="T12670">
        <v>80.16</v>
      </c>
      <c r="U12670">
        <v>24.94</v>
      </c>
      <c r="V12670" t="str">
        <f>VLOOKUP(L12670,'[2]tabela de preços'!$A:$D,4,0)</f>
        <v>SHERWIN WILLIAMS</v>
      </c>
      <c r="W12670" t="str">
        <f>VLOOKUP(L12670,'[2]tabela de preços'!$A:$F,6,0)</f>
        <v>PRIMER AUTOMOTIVO</v>
      </c>
      <c r="X12670" t="str">
        <f>VLOOKUP(L12670,'[2]tabela de preços'!$A:$G,7,0)</f>
        <v>AUTOMOTIVO</v>
      </c>
    </row>
    <row r="12671" spans="1:24" x14ac:dyDescent="0.3">
      <c r="A12671" t="s">
        <v>1688</v>
      </c>
      <c r="C12671" t="s">
        <v>5832</v>
      </c>
      <c r="D12671" s="1">
        <v>46121</v>
      </c>
      <c r="E12671" t="s">
        <v>5833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1691</v>
      </c>
      <c r="K12671" t="s">
        <v>1692</v>
      </c>
      <c r="L12671">
        <v>83883</v>
      </c>
      <c r="M12671" t="s">
        <v>5834</v>
      </c>
      <c r="O12671" t="s">
        <v>11</v>
      </c>
      <c r="P12671">
        <v>5102</v>
      </c>
      <c r="Q12671">
        <v>1</v>
      </c>
      <c r="R12671">
        <v>45.9</v>
      </c>
      <c r="S12671">
        <v>45.9</v>
      </c>
      <c r="T12671">
        <v>34.840000000000003</v>
      </c>
      <c r="U12671">
        <v>24.1</v>
      </c>
      <c r="V12671" t="str">
        <f>VLOOKUP(L12671,'[2]tabela de preços'!$A:$D,4,0)</f>
        <v>AUTO AMERICA</v>
      </c>
      <c r="W12671" t="str">
        <f>VLOOKUP(L12671,'[2]tabela de preços'!$A:$F,6,0)</f>
        <v>CERA  / LIMPEZA /  POLIMENTO VEICULAR</v>
      </c>
      <c r="X12671" t="str">
        <f>VLOOKUP(L12671,'[2]tabela de preços'!$A:$G,7,0)</f>
        <v>AUTOMOTIVO</v>
      </c>
    </row>
    <row r="12672" spans="1:24" x14ac:dyDescent="0.3">
      <c r="A12672" t="s">
        <v>1688</v>
      </c>
      <c r="C12672" t="s">
        <v>5832</v>
      </c>
      <c r="D12672" s="1">
        <v>46121</v>
      </c>
      <c r="E12672" t="s">
        <v>5833</v>
      </c>
      <c r="F12672">
        <v>9</v>
      </c>
      <c r="G12672">
        <v>174</v>
      </c>
      <c r="H12672" t="str">
        <f>VLOOKUP(G12672,[1]OPERADORES!$A:$B,2,0)</f>
        <v>MIRIÃ LOBATO RODRIGUES</v>
      </c>
      <c r="I12672" t="s">
        <v>21</v>
      </c>
      <c r="J12672" t="s">
        <v>1691</v>
      </c>
      <c r="K12672" t="s">
        <v>1692</v>
      </c>
      <c r="L12672">
        <v>24247</v>
      </c>
      <c r="M12672" t="s">
        <v>160</v>
      </c>
      <c r="O12672" t="s">
        <v>11</v>
      </c>
      <c r="P12672">
        <v>5403</v>
      </c>
      <c r="Q12672">
        <v>12</v>
      </c>
      <c r="R12672">
        <v>20.9</v>
      </c>
      <c r="S12672">
        <v>250.8</v>
      </c>
      <c r="T12672">
        <v>207.72</v>
      </c>
      <c r="U12672">
        <v>17.18</v>
      </c>
      <c r="V12672" t="str">
        <f>VLOOKUP(L12672,'[2]tabela de preços'!$A:$D,4,0)</f>
        <v>SHERWIN WILLIAMS</v>
      </c>
      <c r="W12672" t="str">
        <f>VLOOKUP(L12672,'[2]tabela de preços'!$A:$F,6,0)</f>
        <v>PRIMER AUTOMOTIVO</v>
      </c>
      <c r="X12672" t="str">
        <f>VLOOKUP(L12672,'[2]tabela de preços'!$A:$G,7,0)</f>
        <v>AUTOMOTIVO</v>
      </c>
    </row>
    <row r="12673" spans="1:24" x14ac:dyDescent="0.3">
      <c r="A12673" t="s">
        <v>1701</v>
      </c>
      <c r="C12673" t="s">
        <v>5835</v>
      </c>
      <c r="D12673" s="1">
        <v>46121</v>
      </c>
      <c r="E12673" t="s">
        <v>5836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265</v>
      </c>
      <c r="K12673" t="s">
        <v>1704</v>
      </c>
      <c r="L12673">
        <v>84354</v>
      </c>
      <c r="M12673" t="s">
        <v>2782</v>
      </c>
      <c r="O12673" t="s">
        <v>11</v>
      </c>
      <c r="P12673">
        <v>5403</v>
      </c>
      <c r="Q12673">
        <v>1</v>
      </c>
      <c r="R12673">
        <v>18.510000000000002</v>
      </c>
      <c r="S12673">
        <v>18.510000000000002</v>
      </c>
      <c r="T12673">
        <v>14.05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1701</v>
      </c>
      <c r="C12674" t="s">
        <v>5835</v>
      </c>
      <c r="D12674" s="1">
        <v>46121</v>
      </c>
      <c r="E12674" t="s">
        <v>5836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265</v>
      </c>
      <c r="K12674" t="s">
        <v>1704</v>
      </c>
      <c r="L12674">
        <v>84146</v>
      </c>
      <c r="M12674" t="s">
        <v>1707</v>
      </c>
      <c r="O12674" t="s">
        <v>11</v>
      </c>
      <c r="P12674">
        <v>5403</v>
      </c>
      <c r="Q12674">
        <v>3</v>
      </c>
      <c r="R12674">
        <v>22.64</v>
      </c>
      <c r="S12674">
        <v>67.92</v>
      </c>
      <c r="T12674">
        <v>51.57</v>
      </c>
      <c r="U12674">
        <v>24.07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1701</v>
      </c>
      <c r="C12675" t="s">
        <v>5835</v>
      </c>
      <c r="D12675" s="1">
        <v>46121</v>
      </c>
      <c r="E12675" t="s">
        <v>5836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265</v>
      </c>
      <c r="K12675" t="s">
        <v>1704</v>
      </c>
      <c r="L12675">
        <v>84358</v>
      </c>
      <c r="M12675" t="s">
        <v>5669</v>
      </c>
      <c r="O12675" t="s">
        <v>11</v>
      </c>
      <c r="P12675">
        <v>5403</v>
      </c>
      <c r="Q12675">
        <v>2</v>
      </c>
      <c r="R12675">
        <v>17.920000000000002</v>
      </c>
      <c r="S12675">
        <v>35.840000000000003</v>
      </c>
      <c r="T12675">
        <v>27.2</v>
      </c>
      <c r="U12675">
        <v>24.11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1701</v>
      </c>
      <c r="C12676" t="s">
        <v>5835</v>
      </c>
      <c r="D12676" s="1">
        <v>46121</v>
      </c>
      <c r="E12676" t="s">
        <v>5836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265</v>
      </c>
      <c r="K12676" t="s">
        <v>1704</v>
      </c>
      <c r="L12676">
        <v>84341</v>
      </c>
      <c r="M12676" t="s">
        <v>4157</v>
      </c>
      <c r="O12676" t="s">
        <v>11</v>
      </c>
      <c r="P12676">
        <v>5403</v>
      </c>
      <c r="Q12676">
        <v>2</v>
      </c>
      <c r="R12676">
        <v>62.9</v>
      </c>
      <c r="S12676">
        <v>125.8</v>
      </c>
      <c r="T12676">
        <v>92.1</v>
      </c>
      <c r="U12676">
        <v>26.79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1701</v>
      </c>
      <c r="C12677" t="s">
        <v>5835</v>
      </c>
      <c r="D12677" s="1">
        <v>46121</v>
      </c>
      <c r="E12677" t="s">
        <v>5836</v>
      </c>
      <c r="F12677">
        <v>9</v>
      </c>
      <c r="G12677">
        <v>197</v>
      </c>
      <c r="H12677" t="str">
        <f>VLOOKUP(G12677,[1]OPERADORES!$A:$B,2,0)</f>
        <v xml:space="preserve">POLIANA LORRANE DE AMORIM </v>
      </c>
      <c r="I12677" t="s">
        <v>21</v>
      </c>
      <c r="J12677" t="s">
        <v>265</v>
      </c>
      <c r="K12677" t="s">
        <v>1704</v>
      </c>
      <c r="L12677">
        <v>84128</v>
      </c>
      <c r="M12677" t="s">
        <v>1710</v>
      </c>
      <c r="O12677" t="s">
        <v>11</v>
      </c>
      <c r="P12677">
        <v>5403</v>
      </c>
      <c r="Q12677">
        <v>3</v>
      </c>
      <c r="R12677">
        <v>21.9</v>
      </c>
      <c r="S12677">
        <v>65.7</v>
      </c>
      <c r="T12677">
        <v>49.86</v>
      </c>
      <c r="U12677">
        <v>24.11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1701</v>
      </c>
      <c r="C12678" t="s">
        <v>5835</v>
      </c>
      <c r="D12678" s="1">
        <v>46121</v>
      </c>
      <c r="E12678" t="s">
        <v>5836</v>
      </c>
      <c r="F12678">
        <v>9</v>
      </c>
      <c r="G12678">
        <v>197</v>
      </c>
      <c r="H12678" t="str">
        <f>VLOOKUP(G12678,[1]OPERADORES!$A:$B,2,0)</f>
        <v xml:space="preserve">POLIANA LORRANE DE AMORIM </v>
      </c>
      <c r="I12678" t="s">
        <v>21</v>
      </c>
      <c r="J12678" t="s">
        <v>265</v>
      </c>
      <c r="K12678" t="s">
        <v>1704</v>
      </c>
      <c r="L12678">
        <v>84113</v>
      </c>
      <c r="M12678" t="s">
        <v>737</v>
      </c>
      <c r="O12678" t="s">
        <v>11</v>
      </c>
      <c r="P12678">
        <v>5403</v>
      </c>
      <c r="Q12678">
        <v>2</v>
      </c>
      <c r="R12678">
        <v>158.61000000000001</v>
      </c>
      <c r="S12678">
        <v>317.22000000000003</v>
      </c>
      <c r="T12678">
        <v>240.78</v>
      </c>
      <c r="U12678">
        <v>24.1</v>
      </c>
      <c r="V12678" t="str">
        <f>VLOOKUP(L12678,'[2]tabela de preços'!$A:$D,4,0)</f>
        <v>BRASILUX</v>
      </c>
      <c r="W12678" t="str">
        <f>VLOOKUP(L12678,'[2]tabela de preços'!$A:$F,6,0)</f>
        <v>EPOXI</v>
      </c>
      <c r="X12678" t="str">
        <f>VLOOKUP(L12678,'[2]tabela de preços'!$A:$G,7,0)</f>
        <v>INDUSTRIAL</v>
      </c>
    </row>
    <row r="12679" spans="1:24" x14ac:dyDescent="0.3">
      <c r="A12679" t="s">
        <v>1701</v>
      </c>
      <c r="C12679" t="s">
        <v>5835</v>
      </c>
      <c r="D12679" s="1">
        <v>46121</v>
      </c>
      <c r="E12679" t="s">
        <v>5836</v>
      </c>
      <c r="F12679">
        <v>9</v>
      </c>
      <c r="G12679">
        <v>197</v>
      </c>
      <c r="H12679" t="str">
        <f>VLOOKUP(G12679,[1]OPERADORES!$A:$B,2,0)</f>
        <v xml:space="preserve">POLIANA LORRANE DE AMORIM </v>
      </c>
      <c r="I12679" t="s">
        <v>21</v>
      </c>
      <c r="J12679" t="s">
        <v>265</v>
      </c>
      <c r="K12679" t="s">
        <v>1704</v>
      </c>
      <c r="L12679">
        <v>84762</v>
      </c>
      <c r="M12679" t="s">
        <v>1014</v>
      </c>
      <c r="O12679" t="s">
        <v>11</v>
      </c>
      <c r="P12679">
        <v>5403</v>
      </c>
      <c r="Q12679">
        <v>2</v>
      </c>
      <c r="R12679">
        <v>164.21</v>
      </c>
      <c r="S12679">
        <v>328.42</v>
      </c>
      <c r="T12679">
        <v>240.78</v>
      </c>
      <c r="U12679">
        <v>26.69</v>
      </c>
      <c r="V12679" t="str">
        <f>VLOOKUP(L12679,'[2]tabela de preços'!$A:$D,4,0)</f>
        <v>BRASILUX</v>
      </c>
      <c r="W12679" t="str">
        <f>VLOOKUP(L12679,'[2]tabela de preços'!$A:$F,6,0)</f>
        <v>EPOXI</v>
      </c>
      <c r="X12679" t="str">
        <f>VLOOKUP(L12679,'[2]tabela de preços'!$A:$G,7,0)</f>
        <v>INDUSTRIAL</v>
      </c>
    </row>
    <row r="12680" spans="1:24" x14ac:dyDescent="0.3">
      <c r="A12680" t="s">
        <v>1701</v>
      </c>
      <c r="C12680" t="s">
        <v>5837</v>
      </c>
      <c r="D12680" s="1">
        <v>46121</v>
      </c>
      <c r="E12680" t="s">
        <v>5838</v>
      </c>
      <c r="F12680">
        <v>9</v>
      </c>
      <c r="G12680">
        <v>197</v>
      </c>
      <c r="H12680" t="str">
        <f>VLOOKUP(G12680,[1]OPERADORES!$A:$B,2,0)</f>
        <v xml:space="preserve">POLIANA LORRANE DE AMORIM </v>
      </c>
      <c r="I12680" t="s">
        <v>21</v>
      </c>
      <c r="J12680" t="s">
        <v>265</v>
      </c>
      <c r="K12680" t="s">
        <v>1704</v>
      </c>
      <c r="L12680">
        <v>84342</v>
      </c>
      <c r="M12680" t="s">
        <v>498</v>
      </c>
      <c r="O12680" t="s">
        <v>11</v>
      </c>
      <c r="P12680">
        <v>5403</v>
      </c>
      <c r="Q12680">
        <v>4</v>
      </c>
      <c r="R12680">
        <v>62.9</v>
      </c>
      <c r="S12680">
        <v>251.6</v>
      </c>
      <c r="T12680">
        <v>212.28</v>
      </c>
      <c r="U12680">
        <v>15.63</v>
      </c>
      <c r="V12680" t="str">
        <f>VLOOKUP(L12680,'[2]tabela de preços'!$A:$D,4,0)</f>
        <v>BRASILUX</v>
      </c>
      <c r="W12680" t="str">
        <f>VLOOKUP(L12680,'[2]tabela de preços'!$A:$F,6,0)</f>
        <v>ESMALTES</v>
      </c>
      <c r="X12680" t="str">
        <f>VLOOKUP(L12680,'[2]tabela de preços'!$A:$G,7,0)</f>
        <v>INDUSTRIAL</v>
      </c>
    </row>
    <row r="12681" spans="1:24" x14ac:dyDescent="0.3">
      <c r="A12681" t="s">
        <v>1701</v>
      </c>
      <c r="C12681" t="s">
        <v>5837</v>
      </c>
      <c r="D12681" s="1">
        <v>46121</v>
      </c>
      <c r="E12681" t="s">
        <v>5838</v>
      </c>
      <c r="F12681">
        <v>9</v>
      </c>
      <c r="G12681">
        <v>197</v>
      </c>
      <c r="H12681" t="str">
        <f>VLOOKUP(G12681,[1]OPERADORES!$A:$B,2,0)</f>
        <v xml:space="preserve">POLIANA LORRANE DE AMORIM </v>
      </c>
      <c r="I12681" t="s">
        <v>21</v>
      </c>
      <c r="J12681" t="s">
        <v>265</v>
      </c>
      <c r="K12681" t="s">
        <v>1704</v>
      </c>
      <c r="L12681">
        <v>84147</v>
      </c>
      <c r="M12681" t="s">
        <v>1717</v>
      </c>
      <c r="O12681" t="s">
        <v>11</v>
      </c>
      <c r="P12681">
        <v>5403</v>
      </c>
      <c r="Q12681">
        <v>2</v>
      </c>
      <c r="R12681">
        <v>20.37</v>
      </c>
      <c r="S12681">
        <v>40.74</v>
      </c>
      <c r="T12681">
        <v>30.92</v>
      </c>
      <c r="U12681">
        <v>24.1</v>
      </c>
      <c r="V12681" t="str">
        <f>VLOOKUP(L12681,'[2]tabela de preços'!$A:$D,4,0)</f>
        <v>BRASILUX</v>
      </c>
      <c r="W12681" t="str">
        <f>VLOOKUP(L12681,'[2]tabela de preços'!$A:$F,6,0)</f>
        <v>ESMALTES</v>
      </c>
      <c r="X12681" t="str">
        <f>VLOOKUP(L12681,'[2]tabela de preços'!$A:$G,7,0)</f>
        <v>INDUSTRIAL</v>
      </c>
    </row>
    <row r="12682" spans="1:24" x14ac:dyDescent="0.3">
      <c r="A12682" t="s">
        <v>1701</v>
      </c>
      <c r="C12682" t="s">
        <v>5837</v>
      </c>
      <c r="D12682" s="1">
        <v>46121</v>
      </c>
      <c r="E12682" t="s">
        <v>5838</v>
      </c>
      <c r="F12682">
        <v>9</v>
      </c>
      <c r="G12682">
        <v>197</v>
      </c>
      <c r="H12682" t="str">
        <f>VLOOKUP(G12682,[1]OPERADORES!$A:$B,2,0)</f>
        <v xml:space="preserve">POLIANA LORRANE DE AMORIM </v>
      </c>
      <c r="I12682" t="s">
        <v>21</v>
      </c>
      <c r="J12682" t="s">
        <v>265</v>
      </c>
      <c r="K12682" t="s">
        <v>1704</v>
      </c>
      <c r="L12682">
        <v>84177</v>
      </c>
      <c r="M12682" t="s">
        <v>1718</v>
      </c>
      <c r="O12682" t="s">
        <v>11</v>
      </c>
      <c r="P12682">
        <v>5403</v>
      </c>
      <c r="Q12682">
        <v>6</v>
      </c>
      <c r="R12682">
        <v>32.67</v>
      </c>
      <c r="S12682">
        <v>196.02</v>
      </c>
      <c r="T12682">
        <v>148.80000000000001</v>
      </c>
      <c r="U12682">
        <v>24.09</v>
      </c>
      <c r="V12682" t="str">
        <f>VLOOKUP(L12682,'[2]tabela de preços'!$A:$D,4,0)</f>
        <v>BRASILUX</v>
      </c>
      <c r="W12682" t="str">
        <f>VLOOKUP(L12682,'[2]tabela de preços'!$A:$F,6,0)</f>
        <v>ESMALTES</v>
      </c>
      <c r="X12682" t="str">
        <f>VLOOKUP(L12682,'[2]tabela de preços'!$A:$G,7,0)</f>
        <v>INDUSTRIAL</v>
      </c>
    </row>
    <row r="12683" spans="1:24" x14ac:dyDescent="0.3">
      <c r="A12683" t="s">
        <v>1701</v>
      </c>
      <c r="C12683" t="s">
        <v>5837</v>
      </c>
      <c r="D12683" s="1">
        <v>46121</v>
      </c>
      <c r="E12683" t="s">
        <v>5838</v>
      </c>
      <c r="F12683">
        <v>9</v>
      </c>
      <c r="G12683">
        <v>197</v>
      </c>
      <c r="H12683" t="str">
        <f>VLOOKUP(G12683,[1]OPERADORES!$A:$B,2,0)</f>
        <v xml:space="preserve">POLIANA LORRANE DE AMORIM </v>
      </c>
      <c r="I12683" t="s">
        <v>21</v>
      </c>
      <c r="J12683" t="s">
        <v>265</v>
      </c>
      <c r="K12683" t="s">
        <v>1704</v>
      </c>
      <c r="L12683">
        <v>5</v>
      </c>
      <c r="M12683" t="s">
        <v>147</v>
      </c>
      <c r="O12683" t="s">
        <v>11</v>
      </c>
      <c r="P12683">
        <v>5102</v>
      </c>
      <c r="Q12683">
        <v>10</v>
      </c>
      <c r="R12683">
        <v>5.3</v>
      </c>
      <c r="S12683">
        <v>53</v>
      </c>
      <c r="T12683">
        <v>40.200000000000003</v>
      </c>
      <c r="U12683">
        <v>24.15</v>
      </c>
      <c r="V12683" t="str">
        <f>VLOOKUP(L12683,'[2]tabela de preços'!$A:$D,4,0)</f>
        <v>BRILHO ESTOPA</v>
      </c>
      <c r="W12683" t="str">
        <f>VLOOKUP(L12683,'[2]tabela de preços'!$A:$F,6,0)</f>
        <v>ESTOPAS</v>
      </c>
      <c r="X12683" t="str">
        <f>VLOOKUP(L12683,'[2]tabela de preços'!$A:$G,7,0)</f>
        <v>AUTOMOTIVO</v>
      </c>
    </row>
    <row r="12684" spans="1:24" x14ac:dyDescent="0.3">
      <c r="A12684" t="s">
        <v>1727</v>
      </c>
      <c r="C12684" t="s">
        <v>5839</v>
      </c>
      <c r="D12684" s="1">
        <v>46120</v>
      </c>
      <c r="E12684" t="s">
        <v>5840</v>
      </c>
      <c r="F12684">
        <v>9</v>
      </c>
      <c r="G12684">
        <v>174</v>
      </c>
      <c r="H12684" t="str">
        <f>VLOOKUP(G12684,[1]OPERADORES!$A:$B,2,0)</f>
        <v>MIRIÃ LOBATO RODRIGUES</v>
      </c>
      <c r="I12684" t="s">
        <v>21</v>
      </c>
      <c r="J12684" t="s">
        <v>1173</v>
      </c>
      <c r="K12684" t="s">
        <v>1730</v>
      </c>
      <c r="L12684">
        <v>23124</v>
      </c>
      <c r="M12684" t="s">
        <v>1421</v>
      </c>
      <c r="O12684" t="s">
        <v>11</v>
      </c>
      <c r="P12684">
        <v>5102</v>
      </c>
      <c r="Q12684">
        <v>14</v>
      </c>
      <c r="R12684">
        <v>28.27</v>
      </c>
      <c r="S12684">
        <v>395.78</v>
      </c>
      <c r="T12684">
        <v>300.44</v>
      </c>
      <c r="U12684">
        <v>24.09</v>
      </c>
      <c r="V12684" t="str">
        <f>VLOOKUP(L12684,'[2]tabela de preços'!$A:$D,4,0)</f>
        <v>3M</v>
      </c>
      <c r="W12684" t="str">
        <f>VLOOKUP(L12684,'[2]tabela de preços'!$A:$F,6,0)</f>
        <v>FITA AUTOMOTIVA</v>
      </c>
      <c r="X12684" t="str">
        <f>VLOOKUP(L12684,'[2]tabela de preços'!$A:$G,7,0)</f>
        <v>AUTOMOTIVO</v>
      </c>
    </row>
    <row r="12685" spans="1:24" x14ac:dyDescent="0.3">
      <c r="A12685" t="s">
        <v>1727</v>
      </c>
      <c r="C12685" t="s">
        <v>5839</v>
      </c>
      <c r="D12685" s="1">
        <v>46120</v>
      </c>
      <c r="E12685" t="s">
        <v>5840</v>
      </c>
      <c r="F12685">
        <v>9</v>
      </c>
      <c r="G12685">
        <v>174</v>
      </c>
      <c r="H12685" t="str">
        <f>VLOOKUP(G12685,[1]OPERADORES!$A:$B,2,0)</f>
        <v>MIRIÃ LOBATO RODRIGUES</v>
      </c>
      <c r="I12685" t="s">
        <v>21</v>
      </c>
      <c r="J12685" t="s">
        <v>1173</v>
      </c>
      <c r="K12685" t="s">
        <v>1730</v>
      </c>
      <c r="L12685">
        <v>84894</v>
      </c>
      <c r="M12685" t="s">
        <v>1260</v>
      </c>
      <c r="O12685" t="s">
        <v>11</v>
      </c>
      <c r="P12685">
        <v>5102</v>
      </c>
      <c r="Q12685">
        <v>4</v>
      </c>
      <c r="R12685">
        <v>62.52</v>
      </c>
      <c r="S12685">
        <v>250.08</v>
      </c>
      <c r="T12685">
        <v>189.8</v>
      </c>
      <c r="U12685">
        <v>24.1</v>
      </c>
      <c r="V12685" t="str">
        <f>VLOOKUP(L12685,'[2]tabela de preços'!$A:$D,4,0)</f>
        <v>BRASILUX</v>
      </c>
      <c r="W12685" t="str">
        <f>VLOOKUP(L12685,'[2]tabela de preços'!$A:$F,6,0)</f>
        <v>DILUENTE</v>
      </c>
      <c r="X12685" t="str">
        <f>VLOOKUP(L12685,'[2]tabela de preços'!$A:$G,7,0)</f>
        <v>AUTOMOTIVO</v>
      </c>
    </row>
    <row r="12686" spans="1:24" x14ac:dyDescent="0.3">
      <c r="A12686" t="s">
        <v>1739</v>
      </c>
      <c r="C12686" t="s">
        <v>5639</v>
      </c>
      <c r="D12686" s="1">
        <v>46118</v>
      </c>
      <c r="E12686" t="s">
        <v>5640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66</v>
      </c>
      <c r="K12686" t="s">
        <v>1742</v>
      </c>
      <c r="L12686">
        <v>84108</v>
      </c>
      <c r="M12686" t="s">
        <v>144</v>
      </c>
      <c r="O12686" t="s">
        <v>11</v>
      </c>
      <c r="P12686">
        <v>5403</v>
      </c>
      <c r="Q12686">
        <v>6</v>
      </c>
      <c r="R12686">
        <v>28.38</v>
      </c>
      <c r="S12686">
        <v>170.28</v>
      </c>
      <c r="T12686">
        <v>129.24</v>
      </c>
      <c r="U12686">
        <v>24.1</v>
      </c>
      <c r="V12686" t="str">
        <f>VLOOKUP(L12686,'[2]tabela de preços'!$A:$D,4,0)</f>
        <v>BRASILUX</v>
      </c>
      <c r="W12686" t="str">
        <f>VLOOKUP(L12686,'[2]tabela de preços'!$A:$F,6,0)</f>
        <v>TINTAS LACA</v>
      </c>
      <c r="X12686" t="str">
        <f>VLOOKUP(L12686,'[2]tabela de preços'!$A:$G,7,0)</f>
        <v>AUTOMOTIVO</v>
      </c>
    </row>
    <row r="12687" spans="1:24" x14ac:dyDescent="0.3">
      <c r="A12687" t="s">
        <v>1739</v>
      </c>
      <c r="C12687" t="s">
        <v>5639</v>
      </c>
      <c r="D12687" s="1">
        <v>46118</v>
      </c>
      <c r="E12687" t="s">
        <v>5640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66</v>
      </c>
      <c r="K12687" t="s">
        <v>1742</v>
      </c>
      <c r="L12687">
        <v>20433</v>
      </c>
      <c r="M12687" t="s">
        <v>460</v>
      </c>
      <c r="O12687" t="s">
        <v>11</v>
      </c>
      <c r="P12687">
        <v>5102</v>
      </c>
      <c r="Q12687">
        <v>6</v>
      </c>
      <c r="R12687">
        <v>32.340000000000003</v>
      </c>
      <c r="S12687">
        <v>194.04</v>
      </c>
      <c r="T12687">
        <v>147.30000000000001</v>
      </c>
      <c r="U12687">
        <v>24.09</v>
      </c>
      <c r="V12687" t="str">
        <f>VLOOKUP(L12687,'[2]tabela de preços'!$A:$D,4,0)</f>
        <v>SHERWIN WILLIAMS</v>
      </c>
      <c r="W12687" t="str">
        <f>VLOOKUP(L12687,'[2]tabela de preços'!$A:$F,6,0)</f>
        <v>VERNIZ AUTOMOTIVO</v>
      </c>
      <c r="X12687" t="str">
        <f>VLOOKUP(L12687,'[2]tabela de preços'!$A:$G,7,0)</f>
        <v>AUTOMOTIVO</v>
      </c>
    </row>
    <row r="12688" spans="1:24" x14ac:dyDescent="0.3">
      <c r="A12688" t="s">
        <v>1739</v>
      </c>
      <c r="C12688" t="s">
        <v>5639</v>
      </c>
      <c r="D12688" s="1">
        <v>46118</v>
      </c>
      <c r="E12688" t="s">
        <v>5640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66</v>
      </c>
      <c r="K12688" t="s">
        <v>1742</v>
      </c>
      <c r="L12688">
        <v>20461</v>
      </c>
      <c r="M12688" t="s">
        <v>1085</v>
      </c>
      <c r="O12688" t="s">
        <v>11</v>
      </c>
      <c r="P12688">
        <v>5102</v>
      </c>
      <c r="Q12688">
        <v>3</v>
      </c>
      <c r="R12688">
        <v>57.49</v>
      </c>
      <c r="S12688">
        <v>172.47</v>
      </c>
      <c r="T12688">
        <v>130.91999999999999</v>
      </c>
      <c r="U12688">
        <v>24.09</v>
      </c>
      <c r="V12688" t="str">
        <f>VLOOKUP(L12688,'[2]tabela de preços'!$A:$D,4,0)</f>
        <v>SHERWIN WILLIAMS</v>
      </c>
      <c r="W12688" t="str">
        <f>VLOOKUP(L12688,'[2]tabela de preços'!$A:$F,6,0)</f>
        <v>VERNIZ AUTOMOTIVO</v>
      </c>
      <c r="X12688" t="str">
        <f>VLOOKUP(L12688,'[2]tabela de preços'!$A:$G,7,0)</f>
        <v>AUTOMOTIVO</v>
      </c>
    </row>
    <row r="12689" spans="1:24" x14ac:dyDescent="0.3">
      <c r="A12689" t="s">
        <v>1739</v>
      </c>
      <c r="C12689" t="s">
        <v>5639</v>
      </c>
      <c r="D12689" s="1">
        <v>46118</v>
      </c>
      <c r="E12689" t="s">
        <v>5640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66</v>
      </c>
      <c r="K12689" t="s">
        <v>1742</v>
      </c>
      <c r="L12689">
        <v>20431</v>
      </c>
      <c r="M12689" t="s">
        <v>5332</v>
      </c>
      <c r="O12689" t="s">
        <v>11</v>
      </c>
      <c r="P12689">
        <v>5403</v>
      </c>
      <c r="Q12689">
        <v>18</v>
      </c>
      <c r="R12689">
        <v>37.9</v>
      </c>
      <c r="S12689">
        <v>682.2</v>
      </c>
      <c r="T12689">
        <v>531</v>
      </c>
      <c r="U12689">
        <v>22.16</v>
      </c>
      <c r="V12689" t="str">
        <f>VLOOKUP(L12689,'[2]tabela de preços'!$A:$D,4,0)</f>
        <v>SHERWIN WILLIAMS</v>
      </c>
      <c r="W12689" t="str">
        <f>VLOOKUP(L12689,'[2]tabela de preços'!$A:$F,6,0)</f>
        <v>VERNIZ AUTOMOTIVO</v>
      </c>
      <c r="X12689" t="str">
        <f>VLOOKUP(L12689,'[2]tabela de preços'!$A:$G,7,0)</f>
        <v>AUTOMOTIVO</v>
      </c>
    </row>
    <row r="12690" spans="1:24" x14ac:dyDescent="0.3">
      <c r="A12690" t="s">
        <v>1739</v>
      </c>
      <c r="C12690" t="s">
        <v>5639</v>
      </c>
      <c r="D12690" s="1">
        <v>46118</v>
      </c>
      <c r="E12690" t="s">
        <v>5640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66</v>
      </c>
      <c r="K12690" t="s">
        <v>1742</v>
      </c>
      <c r="L12690">
        <v>10245</v>
      </c>
      <c r="M12690" t="s">
        <v>195</v>
      </c>
      <c r="O12690" t="s">
        <v>11</v>
      </c>
      <c r="P12690">
        <v>5102</v>
      </c>
      <c r="Q12690">
        <v>50</v>
      </c>
      <c r="R12690">
        <v>2.79</v>
      </c>
      <c r="S12690">
        <v>139.5</v>
      </c>
      <c r="T12690">
        <v>96.5</v>
      </c>
      <c r="U12690">
        <v>30.82</v>
      </c>
      <c r="V12690" t="str">
        <f>VLOOKUP(L12690,'[2]tabela de preços'!$A:$D,4,0)</f>
        <v>NORTON</v>
      </c>
      <c r="W12690" t="str">
        <f>VLOOKUP(L12690,'[2]tabela de preços'!$A:$F,6,0)</f>
        <v xml:space="preserve">DISCOS / LIXAS / ABRASIVOS </v>
      </c>
      <c r="X12690" t="str">
        <f>VLOOKUP(L12690,'[2]tabela de preços'!$A:$G,7,0)</f>
        <v>AUTOMOTIVO</v>
      </c>
    </row>
    <row r="12691" spans="1:24" x14ac:dyDescent="0.3">
      <c r="A12691" t="s">
        <v>1739</v>
      </c>
      <c r="C12691" t="s">
        <v>5639</v>
      </c>
      <c r="D12691" s="1">
        <v>46118</v>
      </c>
      <c r="E12691" t="s">
        <v>5640</v>
      </c>
      <c r="F12691">
        <v>9</v>
      </c>
      <c r="G12691">
        <v>174</v>
      </c>
      <c r="H12691" t="str">
        <f>VLOOKUP(G12691,[1]OPERADORES!$A:$B,2,0)</f>
        <v>MIRIÃ LOBATO RODRIGUES</v>
      </c>
      <c r="I12691" t="s">
        <v>21</v>
      </c>
      <c r="J12691" t="s">
        <v>66</v>
      </c>
      <c r="K12691" t="s">
        <v>1742</v>
      </c>
      <c r="L12691">
        <v>20817</v>
      </c>
      <c r="M12691" t="s">
        <v>153</v>
      </c>
      <c r="O12691" t="s">
        <v>11</v>
      </c>
      <c r="P12691">
        <v>5102</v>
      </c>
      <c r="Q12691">
        <v>6</v>
      </c>
      <c r="R12691">
        <v>24.53</v>
      </c>
      <c r="S12691">
        <v>147.18</v>
      </c>
      <c r="T12691">
        <v>111.72</v>
      </c>
      <c r="U12691">
        <v>24.09</v>
      </c>
      <c r="V12691" t="str">
        <f>VLOOKUP(L12691,'[2]tabela de preços'!$A:$D,4,0)</f>
        <v>AUTO AMERICA</v>
      </c>
      <c r="W12691" t="str">
        <f>VLOOKUP(L12691,'[2]tabela de preços'!$A:$F,6,0)</f>
        <v>MASSA DE POLIR</v>
      </c>
      <c r="X12691" t="str">
        <f>VLOOKUP(L12691,'[2]tabela de preços'!$A:$G,7,0)</f>
        <v>AUTOMOTIVO</v>
      </c>
    </row>
    <row r="12692" spans="1:24" x14ac:dyDescent="0.3">
      <c r="A12692" t="s">
        <v>1739</v>
      </c>
      <c r="C12692" t="s">
        <v>5639</v>
      </c>
      <c r="D12692" s="1">
        <v>46118</v>
      </c>
      <c r="E12692" t="s">
        <v>5640</v>
      </c>
      <c r="F12692">
        <v>9</v>
      </c>
      <c r="G12692">
        <v>174</v>
      </c>
      <c r="H12692" t="str">
        <f>VLOOKUP(G12692,[1]OPERADORES!$A:$B,2,0)</f>
        <v>MIRIÃ LOBATO RODRIGUES</v>
      </c>
      <c r="I12692" t="s">
        <v>21</v>
      </c>
      <c r="J12692" t="s">
        <v>66</v>
      </c>
      <c r="K12692" t="s">
        <v>1742</v>
      </c>
      <c r="L12692">
        <v>21077</v>
      </c>
      <c r="M12692" t="s">
        <v>207</v>
      </c>
      <c r="O12692" t="s">
        <v>11</v>
      </c>
      <c r="P12692">
        <v>5102</v>
      </c>
      <c r="Q12692">
        <v>6</v>
      </c>
      <c r="R12692">
        <v>45.14</v>
      </c>
      <c r="S12692">
        <v>270.83999999999997</v>
      </c>
      <c r="T12692">
        <v>205.56</v>
      </c>
      <c r="U12692">
        <v>24.1</v>
      </c>
      <c r="V12692" t="str">
        <f>VLOOKUP(L12692,'[2]tabela de preços'!$A:$D,4,0)</f>
        <v>SHERWIN WILLIAMS</v>
      </c>
      <c r="W12692" t="str">
        <f>VLOOKUP(L12692,'[2]tabela de preços'!$A:$F,6,0)</f>
        <v>MASSA POLIÉSTER</v>
      </c>
      <c r="X12692" t="str">
        <f>VLOOKUP(L12692,'[2]tabela de preços'!$A:$G,7,0)</f>
        <v>AUTOMOTIVO</v>
      </c>
    </row>
    <row r="12693" spans="1:24" x14ac:dyDescent="0.3">
      <c r="A12693" t="s">
        <v>1739</v>
      </c>
      <c r="C12693" t="s">
        <v>5639</v>
      </c>
      <c r="D12693" s="1">
        <v>46118</v>
      </c>
      <c r="E12693" t="s">
        <v>5640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66</v>
      </c>
      <c r="K12693" t="s">
        <v>1742</v>
      </c>
      <c r="L12693">
        <v>20454</v>
      </c>
      <c r="M12693" t="s">
        <v>5641</v>
      </c>
      <c r="O12693" t="s">
        <v>11</v>
      </c>
      <c r="P12693">
        <v>5403</v>
      </c>
      <c r="Q12693">
        <v>1</v>
      </c>
      <c r="R12693">
        <v>185.03</v>
      </c>
      <c r="S12693">
        <v>185.03</v>
      </c>
      <c r="T12693">
        <v>140.44</v>
      </c>
      <c r="U12693">
        <v>24.1</v>
      </c>
      <c r="V12693" t="str">
        <f>VLOOKUP(L12693,'[2]tabela de preços'!$A:$D,4,0)</f>
        <v>SHERWIN WILLIAMS</v>
      </c>
      <c r="W12693" t="str">
        <f>VLOOKUP(L12693,'[2]tabela de preços'!$A:$F,6,0)</f>
        <v>VERNIZ AUTOMOTIVO</v>
      </c>
      <c r="X12693" t="str">
        <f>VLOOKUP(L12693,'[2]tabela de preços'!$A:$G,7,0)</f>
        <v>AUTOMOTIVO</v>
      </c>
    </row>
    <row r="12694" spans="1:24" x14ac:dyDescent="0.3">
      <c r="A12694" t="s">
        <v>1739</v>
      </c>
      <c r="C12694" t="s">
        <v>5639</v>
      </c>
      <c r="D12694" s="1">
        <v>46118</v>
      </c>
      <c r="E12694" t="s">
        <v>5640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66</v>
      </c>
      <c r="K12694" t="s">
        <v>1742</v>
      </c>
      <c r="L12694">
        <v>20399</v>
      </c>
      <c r="M12694" t="s">
        <v>465</v>
      </c>
      <c r="O12694" t="s">
        <v>11</v>
      </c>
      <c r="P12694">
        <v>5403</v>
      </c>
      <c r="Q12694">
        <v>6</v>
      </c>
      <c r="R12694">
        <v>35.450000000000003</v>
      </c>
      <c r="S12694">
        <v>212.7</v>
      </c>
      <c r="T12694">
        <v>161.52000000000001</v>
      </c>
      <c r="U12694">
        <v>24.06</v>
      </c>
      <c r="V12694" t="str">
        <f>VLOOKUP(L12694,'[2]tabela de preços'!$A:$D,4,0)</f>
        <v>SHERWIN WILLIAMS</v>
      </c>
      <c r="W12694" t="str">
        <f>VLOOKUP(L12694,'[2]tabela de preços'!$A:$F,6,0)</f>
        <v>VERNIZ AUTOMOTIVO</v>
      </c>
      <c r="X12694" t="str">
        <f>VLOOKUP(L12694,'[2]tabela de preços'!$A:$G,7,0)</f>
        <v>AUTOMOTIVO</v>
      </c>
    </row>
    <row r="12695" spans="1:24" x14ac:dyDescent="0.3">
      <c r="A12695" t="s">
        <v>1739</v>
      </c>
      <c r="C12695" t="s">
        <v>5841</v>
      </c>
      <c r="D12695" s="1">
        <v>46121</v>
      </c>
      <c r="E12695" t="s">
        <v>5842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66</v>
      </c>
      <c r="K12695" t="s">
        <v>1742</v>
      </c>
      <c r="L12695">
        <v>10230</v>
      </c>
      <c r="M12695" t="s">
        <v>193</v>
      </c>
      <c r="O12695" t="s">
        <v>11</v>
      </c>
      <c r="P12695">
        <v>5102</v>
      </c>
      <c r="Q12695">
        <v>50</v>
      </c>
      <c r="R12695">
        <v>3.06</v>
      </c>
      <c r="S12695">
        <v>153</v>
      </c>
      <c r="T12695">
        <v>116</v>
      </c>
      <c r="U12695">
        <v>24.18</v>
      </c>
      <c r="V12695" t="str">
        <f>VLOOKUP(L12695,'[2]tabela de preços'!$A:$D,4,0)</f>
        <v>NORTON</v>
      </c>
      <c r="W12695" t="str">
        <f>VLOOKUP(L12695,'[2]tabela de preços'!$A:$F,6,0)</f>
        <v xml:space="preserve">DISCOS / LIXAS / ABRASIVOS </v>
      </c>
      <c r="X12695" t="str">
        <f>VLOOKUP(L12695,'[2]tabela de preços'!$A:$G,7,0)</f>
        <v>AUTOMOTIVO</v>
      </c>
    </row>
    <row r="12696" spans="1:24" x14ac:dyDescent="0.3">
      <c r="A12696" t="s">
        <v>1739</v>
      </c>
      <c r="C12696" t="s">
        <v>5841</v>
      </c>
      <c r="D12696" s="1">
        <v>46121</v>
      </c>
      <c r="E12696" t="s">
        <v>5842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66</v>
      </c>
      <c r="K12696" t="s">
        <v>1742</v>
      </c>
      <c r="L12696">
        <v>10232</v>
      </c>
      <c r="M12696" t="s">
        <v>134</v>
      </c>
      <c r="O12696" t="s">
        <v>11</v>
      </c>
      <c r="P12696">
        <v>5102</v>
      </c>
      <c r="Q12696">
        <v>50</v>
      </c>
      <c r="R12696">
        <v>2.97</v>
      </c>
      <c r="S12696">
        <v>148.5</v>
      </c>
      <c r="T12696">
        <v>112.5</v>
      </c>
      <c r="U12696">
        <v>24.24</v>
      </c>
      <c r="V12696" t="str">
        <f>VLOOKUP(L12696,'[2]tabela de preços'!$A:$D,4,0)</f>
        <v>NORTON</v>
      </c>
      <c r="W12696" t="str">
        <f>VLOOKUP(L12696,'[2]tabela de preços'!$A:$F,6,0)</f>
        <v xml:space="preserve">DISCOS / LIXAS / ABRASIVOS </v>
      </c>
      <c r="X12696" t="str">
        <f>VLOOKUP(L12696,'[2]tabela de preços'!$A:$G,7,0)</f>
        <v>AUTOMOTIVO</v>
      </c>
    </row>
    <row r="12697" spans="1:24" x14ac:dyDescent="0.3">
      <c r="A12697" t="s">
        <v>1739</v>
      </c>
      <c r="C12697" t="s">
        <v>5841</v>
      </c>
      <c r="D12697" s="1">
        <v>46121</v>
      </c>
      <c r="E12697" t="s">
        <v>5842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66</v>
      </c>
      <c r="K12697" t="s">
        <v>1742</v>
      </c>
      <c r="L12697">
        <v>22684</v>
      </c>
      <c r="M12697" t="s">
        <v>73</v>
      </c>
      <c r="O12697" t="s">
        <v>11</v>
      </c>
      <c r="P12697">
        <v>5102</v>
      </c>
      <c r="Q12697">
        <v>80</v>
      </c>
      <c r="R12697">
        <v>3.65</v>
      </c>
      <c r="S12697">
        <v>292</v>
      </c>
      <c r="T12697">
        <v>246.4</v>
      </c>
      <c r="U12697">
        <v>15.62</v>
      </c>
      <c r="V12697" t="str">
        <f>VLOOKUP(L12697,'[2]tabela de preços'!$A:$D,4,0)</f>
        <v>3M</v>
      </c>
      <c r="W12697" t="str">
        <f>VLOOKUP(L12697,'[2]tabela de preços'!$A:$F,6,0)</f>
        <v>FITA AUTOMOTIVA</v>
      </c>
      <c r="X12697" t="str">
        <f>VLOOKUP(L12697,'[2]tabela de preços'!$A:$G,7,0)</f>
        <v>AUTOMOTIVO</v>
      </c>
    </row>
    <row r="12698" spans="1:24" x14ac:dyDescent="0.3">
      <c r="A12698" t="s">
        <v>1739</v>
      </c>
      <c r="C12698" t="s">
        <v>5841</v>
      </c>
      <c r="D12698" s="1">
        <v>46121</v>
      </c>
      <c r="E12698" t="s">
        <v>5842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66</v>
      </c>
      <c r="K12698" t="s">
        <v>1742</v>
      </c>
      <c r="L12698">
        <v>23364</v>
      </c>
      <c r="M12698" t="s">
        <v>3548</v>
      </c>
      <c r="O12698" t="s">
        <v>11</v>
      </c>
      <c r="P12698">
        <v>5102</v>
      </c>
      <c r="Q12698">
        <v>20</v>
      </c>
      <c r="R12698">
        <v>6.47</v>
      </c>
      <c r="S12698">
        <v>129.4</v>
      </c>
      <c r="T12698">
        <v>98.2</v>
      </c>
      <c r="U12698">
        <v>24.11</v>
      </c>
      <c r="V12698" t="str">
        <f>VLOOKUP(L12698,'[2]tabela de preços'!$A:$D,4,0)</f>
        <v>AUTO AMERICA</v>
      </c>
      <c r="W12698" t="str">
        <f>VLOOKUP(L12698,'[2]tabela de preços'!$A:$F,6,0)</f>
        <v>FLANELAS / PANOS</v>
      </c>
      <c r="X12698" t="str">
        <f>VLOOKUP(L12698,'[2]tabela de preços'!$A:$G,7,0)</f>
        <v>AUTOMOTIVO</v>
      </c>
    </row>
    <row r="12699" spans="1:24" x14ac:dyDescent="0.3">
      <c r="A12699" t="s">
        <v>1739</v>
      </c>
      <c r="C12699" t="s">
        <v>5841</v>
      </c>
      <c r="D12699" s="1">
        <v>46121</v>
      </c>
      <c r="E12699" t="s">
        <v>5842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66</v>
      </c>
      <c r="K12699" t="s">
        <v>1742</v>
      </c>
      <c r="L12699">
        <v>23602</v>
      </c>
      <c r="M12699" t="s">
        <v>5463</v>
      </c>
      <c r="O12699" t="s">
        <v>11</v>
      </c>
      <c r="P12699">
        <v>5403</v>
      </c>
      <c r="Q12699">
        <v>18</v>
      </c>
      <c r="R12699">
        <v>36.9</v>
      </c>
      <c r="S12699">
        <v>664.2</v>
      </c>
      <c r="T12699">
        <v>530.82000000000005</v>
      </c>
      <c r="U12699">
        <v>20.079999999999998</v>
      </c>
      <c r="V12699" t="str">
        <f>VLOOKUP(L12699,'[2]tabela de preços'!$A:$D,4,0)</f>
        <v>SHERWIN WILLIAMS</v>
      </c>
      <c r="W12699" t="str">
        <f>VLOOKUP(L12699,'[2]tabela de preços'!$A:$F,6,0)</f>
        <v>VERNIZ AUTOMOTIVO</v>
      </c>
      <c r="X12699" t="str">
        <f>VLOOKUP(L12699,'[2]tabela de preços'!$A:$G,7,0)</f>
        <v>AUTOMOTIVO</v>
      </c>
    </row>
    <row r="12700" spans="1:24" x14ac:dyDescent="0.3">
      <c r="A12700" t="s">
        <v>1739</v>
      </c>
      <c r="C12700" t="s">
        <v>5841</v>
      </c>
      <c r="D12700" s="1">
        <v>46121</v>
      </c>
      <c r="E12700" t="s">
        <v>5842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66</v>
      </c>
      <c r="K12700" t="s">
        <v>1742</v>
      </c>
      <c r="L12700">
        <v>13</v>
      </c>
      <c r="M12700" t="s">
        <v>5260</v>
      </c>
      <c r="O12700" t="s">
        <v>11</v>
      </c>
      <c r="P12700">
        <v>5102</v>
      </c>
      <c r="Q12700">
        <v>50</v>
      </c>
      <c r="R12700">
        <v>5.69</v>
      </c>
      <c r="S12700">
        <v>284.5</v>
      </c>
      <c r="T12700">
        <v>208</v>
      </c>
      <c r="U12700">
        <v>26.89</v>
      </c>
      <c r="V12700" t="str">
        <f>VLOOKUP(L12700,'[2]tabela de preços'!$A:$D,4,0)</f>
        <v>3M</v>
      </c>
      <c r="W12700" t="str">
        <f>VLOOKUP(L12700,'[2]tabela de preços'!$A:$F,6,0)</f>
        <v>LIXA DÁGUA</v>
      </c>
      <c r="X12700" t="str">
        <f>VLOOKUP(L12700,'[2]tabela de preços'!$A:$G,7,0)</f>
        <v>AUTOMOTIVO</v>
      </c>
    </row>
    <row r="12701" spans="1:24" x14ac:dyDescent="0.3">
      <c r="A12701" t="s">
        <v>1739</v>
      </c>
      <c r="C12701" t="s">
        <v>5841</v>
      </c>
      <c r="D12701" s="1">
        <v>46121</v>
      </c>
      <c r="E12701" t="s">
        <v>5842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66</v>
      </c>
      <c r="K12701" t="s">
        <v>1742</v>
      </c>
      <c r="L12701">
        <v>15</v>
      </c>
      <c r="M12701" t="s">
        <v>5333</v>
      </c>
      <c r="O12701" t="s">
        <v>11</v>
      </c>
      <c r="P12701">
        <v>5102</v>
      </c>
      <c r="Q12701">
        <v>50</v>
      </c>
      <c r="R12701">
        <v>5.69</v>
      </c>
      <c r="S12701">
        <v>284.5</v>
      </c>
      <c r="T12701">
        <v>208</v>
      </c>
      <c r="U12701">
        <v>26.89</v>
      </c>
      <c r="V12701" t="str">
        <f>VLOOKUP(L12701,'[2]tabela de preços'!$A:$D,4,0)</f>
        <v>3M</v>
      </c>
      <c r="W12701" t="str">
        <f>VLOOKUP(L12701,'[2]tabela de preços'!$A:$F,6,0)</f>
        <v>LIXA DÁGUA</v>
      </c>
      <c r="X12701" t="str">
        <f>VLOOKUP(L12701,'[2]tabela de preços'!$A:$G,7,0)</f>
        <v>AUTOMOTIVO</v>
      </c>
    </row>
    <row r="12702" spans="1:24" x14ac:dyDescent="0.3">
      <c r="A12702" t="s">
        <v>1739</v>
      </c>
      <c r="C12702" t="s">
        <v>5841</v>
      </c>
      <c r="D12702" s="1">
        <v>46121</v>
      </c>
      <c r="E12702" t="s">
        <v>5842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66</v>
      </c>
      <c r="K12702" t="s">
        <v>1742</v>
      </c>
      <c r="L12702">
        <v>10238</v>
      </c>
      <c r="M12702" t="s">
        <v>79</v>
      </c>
      <c r="O12702" t="s">
        <v>11</v>
      </c>
      <c r="P12702">
        <v>5102</v>
      </c>
      <c r="Q12702">
        <v>50</v>
      </c>
      <c r="R12702">
        <v>2.79</v>
      </c>
      <c r="S12702">
        <v>139.5</v>
      </c>
      <c r="T12702">
        <v>112</v>
      </c>
      <c r="U12702">
        <v>19.71</v>
      </c>
      <c r="V12702" t="str">
        <f>VLOOKUP(L12702,'[2]tabela de preços'!$A:$D,4,0)</f>
        <v>NORTON</v>
      </c>
      <c r="W12702" t="str">
        <f>VLOOKUP(L12702,'[2]tabela de preços'!$A:$F,6,0)</f>
        <v xml:space="preserve">DISCOS / LIXAS / ABRASIVOS </v>
      </c>
      <c r="X12702" t="str">
        <f>VLOOKUP(L12702,'[2]tabela de preços'!$A:$G,7,0)</f>
        <v>AUTOMOTIVO</v>
      </c>
    </row>
    <row r="12703" spans="1:24" x14ac:dyDescent="0.3">
      <c r="A12703" t="s">
        <v>1739</v>
      </c>
      <c r="C12703" t="s">
        <v>5841</v>
      </c>
      <c r="D12703" s="1">
        <v>46121</v>
      </c>
      <c r="E12703" t="s">
        <v>5842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66</v>
      </c>
      <c r="K12703" t="s">
        <v>1742</v>
      </c>
      <c r="L12703">
        <v>10240</v>
      </c>
      <c r="M12703" t="s">
        <v>81</v>
      </c>
      <c r="O12703" t="s">
        <v>11</v>
      </c>
      <c r="P12703">
        <v>5102</v>
      </c>
      <c r="Q12703">
        <v>50</v>
      </c>
      <c r="R12703">
        <v>2.79</v>
      </c>
      <c r="S12703">
        <v>139.5</v>
      </c>
      <c r="T12703">
        <v>112</v>
      </c>
      <c r="U12703">
        <v>19.71</v>
      </c>
      <c r="V12703" t="str">
        <f>VLOOKUP(L12703,'[2]tabela de preços'!$A:$D,4,0)</f>
        <v>NORTON</v>
      </c>
      <c r="W12703" t="str">
        <f>VLOOKUP(L12703,'[2]tabela de preços'!$A:$F,6,0)</f>
        <v xml:space="preserve">DISCOS / LIXAS / ABRASIVOS </v>
      </c>
      <c r="X12703" t="str">
        <f>VLOOKUP(L12703,'[2]tabela de preços'!$A:$G,7,0)</f>
        <v>AUTOMOTIVO</v>
      </c>
    </row>
    <row r="12704" spans="1:24" x14ac:dyDescent="0.3">
      <c r="A12704" t="s">
        <v>1739</v>
      </c>
      <c r="C12704" t="s">
        <v>5841</v>
      </c>
      <c r="D12704" s="1">
        <v>46121</v>
      </c>
      <c r="E12704" t="s">
        <v>5842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66</v>
      </c>
      <c r="K12704" t="s">
        <v>1742</v>
      </c>
      <c r="L12704">
        <v>10242</v>
      </c>
      <c r="M12704" t="s">
        <v>82</v>
      </c>
      <c r="O12704" t="s">
        <v>11</v>
      </c>
      <c r="P12704">
        <v>5102</v>
      </c>
      <c r="Q12704">
        <v>50</v>
      </c>
      <c r="R12704">
        <v>2.79</v>
      </c>
      <c r="S12704">
        <v>139.5</v>
      </c>
      <c r="T12704">
        <v>112</v>
      </c>
      <c r="U12704">
        <v>19.71</v>
      </c>
      <c r="V12704" t="str">
        <f>VLOOKUP(L12704,'[2]tabela de preços'!$A:$D,4,0)</f>
        <v>NORTON</v>
      </c>
      <c r="W12704" t="str">
        <f>VLOOKUP(L12704,'[2]tabela de preços'!$A:$F,6,0)</f>
        <v xml:space="preserve">DISCOS / LIXAS / ABRASIVOS </v>
      </c>
      <c r="X12704" t="str">
        <f>VLOOKUP(L12704,'[2]tabela de preços'!$A:$G,7,0)</f>
        <v>AUTOMOTIVO</v>
      </c>
    </row>
    <row r="12705" spans="1:24" x14ac:dyDescent="0.3">
      <c r="A12705" t="s">
        <v>1739</v>
      </c>
      <c r="C12705" t="s">
        <v>5841</v>
      </c>
      <c r="D12705" s="1">
        <v>46121</v>
      </c>
      <c r="E12705" t="s">
        <v>5842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66</v>
      </c>
      <c r="K12705" t="s">
        <v>1742</v>
      </c>
      <c r="L12705">
        <v>10244</v>
      </c>
      <c r="M12705" t="s">
        <v>84</v>
      </c>
      <c r="O12705" t="s">
        <v>11</v>
      </c>
      <c r="P12705">
        <v>5102</v>
      </c>
      <c r="Q12705">
        <v>50</v>
      </c>
      <c r="R12705">
        <v>2.79</v>
      </c>
      <c r="S12705">
        <v>139.5</v>
      </c>
      <c r="T12705">
        <v>96.5</v>
      </c>
      <c r="U12705">
        <v>30.82</v>
      </c>
      <c r="V12705" t="str">
        <f>VLOOKUP(L12705,'[2]tabela de preços'!$A:$D,4,0)</f>
        <v>NORTON</v>
      </c>
      <c r="W12705" t="str">
        <f>VLOOKUP(L12705,'[2]tabela de preços'!$A:$F,6,0)</f>
        <v xml:space="preserve">DISCOS / LIXAS / ABRASIVOS </v>
      </c>
      <c r="X12705" t="str">
        <f>VLOOKUP(L12705,'[2]tabela de preços'!$A:$G,7,0)</f>
        <v>AUTOMOTIVO</v>
      </c>
    </row>
    <row r="12706" spans="1:24" x14ac:dyDescent="0.3">
      <c r="A12706" t="s">
        <v>1739</v>
      </c>
      <c r="C12706" t="s">
        <v>5841</v>
      </c>
      <c r="D12706" s="1">
        <v>46121</v>
      </c>
      <c r="E12706" t="s">
        <v>5842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66</v>
      </c>
      <c r="K12706" t="s">
        <v>1742</v>
      </c>
      <c r="L12706">
        <v>10245</v>
      </c>
      <c r="M12706" t="s">
        <v>195</v>
      </c>
      <c r="O12706" t="s">
        <v>11</v>
      </c>
      <c r="P12706">
        <v>5102</v>
      </c>
      <c r="Q12706">
        <v>50</v>
      </c>
      <c r="R12706">
        <v>2.79</v>
      </c>
      <c r="S12706">
        <v>139.5</v>
      </c>
      <c r="T12706">
        <v>96.5</v>
      </c>
      <c r="U12706">
        <v>30.82</v>
      </c>
      <c r="V12706" t="str">
        <f>VLOOKUP(L12706,'[2]tabela de preços'!$A:$D,4,0)</f>
        <v>NORTON</v>
      </c>
      <c r="W12706" t="str">
        <f>VLOOKUP(L12706,'[2]tabela de preços'!$A:$F,6,0)</f>
        <v xml:space="preserve">DISCOS / LIXAS / ABRASIVOS </v>
      </c>
      <c r="X12706" t="str">
        <f>VLOOKUP(L12706,'[2]tabela de preços'!$A:$G,7,0)</f>
        <v>AUTOMOTIVO</v>
      </c>
    </row>
    <row r="12707" spans="1:24" x14ac:dyDescent="0.3">
      <c r="A12707" t="s">
        <v>1739</v>
      </c>
      <c r="C12707" t="s">
        <v>5841</v>
      </c>
      <c r="D12707" s="1">
        <v>46121</v>
      </c>
      <c r="E12707" t="s">
        <v>5842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66</v>
      </c>
      <c r="K12707" t="s">
        <v>1742</v>
      </c>
      <c r="L12707">
        <v>10246</v>
      </c>
      <c r="M12707" t="s">
        <v>206</v>
      </c>
      <c r="O12707" t="s">
        <v>11</v>
      </c>
      <c r="P12707">
        <v>5102</v>
      </c>
      <c r="Q12707">
        <v>50</v>
      </c>
      <c r="R12707">
        <v>2.79</v>
      </c>
      <c r="S12707">
        <v>139.5</v>
      </c>
      <c r="T12707">
        <v>96.5</v>
      </c>
      <c r="U12707">
        <v>30.82</v>
      </c>
      <c r="V12707" t="str">
        <f>VLOOKUP(L12707,'[2]tabela de preços'!$A:$D,4,0)</f>
        <v>NORTON</v>
      </c>
      <c r="W12707" t="str">
        <f>VLOOKUP(L12707,'[2]tabela de preços'!$A:$F,6,0)</f>
        <v xml:space="preserve">DISCOS / LIXAS / ABRASIVOS </v>
      </c>
      <c r="X12707" t="str">
        <f>VLOOKUP(L12707,'[2]tabela de preços'!$A:$G,7,0)</f>
        <v>AUTOMOTIVO</v>
      </c>
    </row>
    <row r="12708" spans="1:24" x14ac:dyDescent="0.3">
      <c r="A12708" t="s">
        <v>1739</v>
      </c>
      <c r="C12708" t="s">
        <v>5841</v>
      </c>
      <c r="D12708" s="1">
        <v>46121</v>
      </c>
      <c r="E12708" t="s">
        <v>5842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66</v>
      </c>
      <c r="K12708" t="s">
        <v>1742</v>
      </c>
      <c r="L12708">
        <v>20817</v>
      </c>
      <c r="M12708" t="s">
        <v>153</v>
      </c>
      <c r="O12708" t="s">
        <v>11</v>
      </c>
      <c r="P12708">
        <v>5102</v>
      </c>
      <c r="Q12708">
        <v>6</v>
      </c>
      <c r="R12708">
        <v>24.53</v>
      </c>
      <c r="S12708">
        <v>147.18</v>
      </c>
      <c r="T12708">
        <v>111.72</v>
      </c>
      <c r="U12708">
        <v>24.09</v>
      </c>
      <c r="V12708" t="str">
        <f>VLOOKUP(L12708,'[2]tabela de preços'!$A:$D,4,0)</f>
        <v>AUTO AMERICA</v>
      </c>
      <c r="W12708" t="str">
        <f>VLOOKUP(L12708,'[2]tabela de preços'!$A:$F,6,0)</f>
        <v>MASSA DE POLIR</v>
      </c>
      <c r="X12708" t="str">
        <f>VLOOKUP(L12708,'[2]tabela de preços'!$A:$G,7,0)</f>
        <v>AUTOMOTIVO</v>
      </c>
    </row>
    <row r="12709" spans="1:24" x14ac:dyDescent="0.3">
      <c r="A12709" t="s">
        <v>1739</v>
      </c>
      <c r="C12709" t="s">
        <v>5841</v>
      </c>
      <c r="D12709" s="1">
        <v>46121</v>
      </c>
      <c r="E12709" t="s">
        <v>5842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66</v>
      </c>
      <c r="K12709" t="s">
        <v>1742</v>
      </c>
      <c r="L12709">
        <v>21077</v>
      </c>
      <c r="M12709" t="s">
        <v>207</v>
      </c>
      <c r="O12709" t="s">
        <v>11</v>
      </c>
      <c r="P12709">
        <v>5102</v>
      </c>
      <c r="Q12709">
        <v>12</v>
      </c>
      <c r="R12709">
        <v>45.14</v>
      </c>
      <c r="S12709">
        <v>541.67999999999995</v>
      </c>
      <c r="T12709">
        <v>411.12</v>
      </c>
      <c r="U12709">
        <v>24.1</v>
      </c>
      <c r="V12709" t="str">
        <f>VLOOKUP(L12709,'[2]tabela de preços'!$A:$D,4,0)</f>
        <v>SHERWIN WILLIAMS</v>
      </c>
      <c r="W12709" t="str">
        <f>VLOOKUP(L12709,'[2]tabela de preços'!$A:$F,6,0)</f>
        <v>MASSA POLIÉSTER</v>
      </c>
      <c r="X12709" t="str">
        <f>VLOOKUP(L12709,'[2]tabela de preços'!$A:$G,7,0)</f>
        <v>AUTOMOTIVO</v>
      </c>
    </row>
    <row r="12710" spans="1:24" x14ac:dyDescent="0.3">
      <c r="A12710" t="s">
        <v>1739</v>
      </c>
      <c r="C12710" t="s">
        <v>5841</v>
      </c>
      <c r="D12710" s="1">
        <v>46121</v>
      </c>
      <c r="E12710" t="s">
        <v>5842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66</v>
      </c>
      <c r="K12710" t="s">
        <v>1742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1751</v>
      </c>
      <c r="C12711" t="s">
        <v>6142</v>
      </c>
      <c r="D12711" s="1">
        <v>46127</v>
      </c>
      <c r="E12711" t="s">
        <v>6143</v>
      </c>
      <c r="F12711">
        <v>9</v>
      </c>
      <c r="G12711">
        <v>231</v>
      </c>
      <c r="H12711" t="str">
        <f>VLOOKUP(G12711,[1]OPERADORES!$A:$B,2,0)</f>
        <v>EDIJANE</v>
      </c>
      <c r="I12711" t="s">
        <v>21</v>
      </c>
      <c r="J12711" t="s">
        <v>211</v>
      </c>
      <c r="K12711" t="s">
        <v>1754</v>
      </c>
      <c r="L12711">
        <v>85698</v>
      </c>
      <c r="M12711" t="s">
        <v>1946</v>
      </c>
      <c r="O12711" t="s">
        <v>11</v>
      </c>
      <c r="P12711">
        <v>5102</v>
      </c>
      <c r="Q12711">
        <v>5</v>
      </c>
      <c r="R12711">
        <v>129.9</v>
      </c>
      <c r="S12711">
        <v>649.5</v>
      </c>
      <c r="T12711">
        <v>519.29999999999995</v>
      </c>
      <c r="U12711">
        <v>20.05</v>
      </c>
      <c r="V12711" t="str">
        <f>VLOOKUP(L12711,'[2]tabela de preços'!$A:$D,4,0)</f>
        <v>SIMAPPEL</v>
      </c>
      <c r="W12711" t="str">
        <f>VLOOKUP(L12711,'[2]tabela de preços'!$A:$F,6,0)</f>
        <v>PAPELAO ONDULADO</v>
      </c>
      <c r="X12711" t="str">
        <f>VLOOKUP(L12711,'[2]tabela de preços'!$A:$G,7,0)</f>
        <v>IMOBILIÁRIO</v>
      </c>
    </row>
    <row r="12712" spans="1:24" x14ac:dyDescent="0.3">
      <c r="A12712" t="s">
        <v>1751</v>
      </c>
      <c r="C12712" t="s">
        <v>6142</v>
      </c>
      <c r="D12712" s="1">
        <v>46127</v>
      </c>
      <c r="E12712" t="s">
        <v>6143</v>
      </c>
      <c r="F12712">
        <v>9</v>
      </c>
      <c r="G12712">
        <v>231</v>
      </c>
      <c r="H12712" t="str">
        <f>VLOOKUP(G12712,[1]OPERADORES!$A:$B,2,0)</f>
        <v>EDIJANE</v>
      </c>
      <c r="I12712" t="s">
        <v>21</v>
      </c>
      <c r="J12712" t="s">
        <v>211</v>
      </c>
      <c r="K12712" t="s">
        <v>1754</v>
      </c>
      <c r="L12712">
        <v>84200</v>
      </c>
      <c r="M12712" t="s">
        <v>1552</v>
      </c>
      <c r="O12712" t="s">
        <v>11</v>
      </c>
      <c r="P12712">
        <v>5403</v>
      </c>
      <c r="Q12712">
        <v>4</v>
      </c>
      <c r="R12712">
        <v>224.04</v>
      </c>
      <c r="S12712">
        <v>896.16</v>
      </c>
      <c r="T12712">
        <v>680.2</v>
      </c>
      <c r="U12712">
        <v>24.1</v>
      </c>
      <c r="V12712" t="str">
        <f>VLOOKUP(L12712,'[2]tabela de preços'!$A:$D,4,0)</f>
        <v>BRASILUX</v>
      </c>
      <c r="W12712" t="str">
        <f>VLOOKUP(L12712,'[2]tabela de preços'!$A:$F,6,0)</f>
        <v>EPOXI</v>
      </c>
      <c r="X12712" t="str">
        <f>VLOOKUP(L12712,'[2]tabela de preços'!$A:$G,7,0)</f>
        <v>INDUSTRIAL</v>
      </c>
    </row>
    <row r="12713" spans="1:24" x14ac:dyDescent="0.3">
      <c r="A12713" t="s">
        <v>1757</v>
      </c>
      <c r="B12713" t="s">
        <v>1758</v>
      </c>
      <c r="C12713" t="s">
        <v>5843</v>
      </c>
      <c r="D12713" s="1">
        <v>46119</v>
      </c>
      <c r="E12713" t="s">
        <v>5844</v>
      </c>
      <c r="F12713">
        <v>9</v>
      </c>
      <c r="G12713">
        <v>236</v>
      </c>
      <c r="H12713" t="str">
        <f>VLOOKUP(G12713,[1]OPERADORES!$A:$B,2,0)</f>
        <v>DANIEL</v>
      </c>
      <c r="I12713" t="s">
        <v>1761</v>
      </c>
      <c r="J12713" t="s">
        <v>1762</v>
      </c>
      <c r="K12713" t="s">
        <v>1763</v>
      </c>
      <c r="L12713">
        <v>85692</v>
      </c>
      <c r="M12713" t="s">
        <v>969</v>
      </c>
      <c r="O12713" t="s">
        <v>11</v>
      </c>
      <c r="P12713">
        <v>6102</v>
      </c>
      <c r="Q12713">
        <v>4</v>
      </c>
      <c r="R12713">
        <v>8.1</v>
      </c>
      <c r="S12713">
        <v>32.4</v>
      </c>
      <c r="T12713">
        <v>26.04</v>
      </c>
      <c r="U12713">
        <v>19.63</v>
      </c>
      <c r="V12713" t="str">
        <f>VLOOKUP(L12713,'[2]tabela de preços'!$A:$D,4,0)</f>
        <v>UNIPEGA</v>
      </c>
      <c r="W12713" t="str">
        <f>VLOOKUP(L12713,'[2]tabela de preços'!$A:$F,6,0)</f>
        <v>PU 40</v>
      </c>
      <c r="X12713" t="str">
        <f>VLOOKUP(L12713,'[2]tabela de preços'!$A:$G,7,0)</f>
        <v>IMOBILIÁRIO</v>
      </c>
    </row>
    <row r="12714" spans="1:24" x14ac:dyDescent="0.3">
      <c r="A12714" t="s">
        <v>1757</v>
      </c>
      <c r="B12714" t="s">
        <v>1758</v>
      </c>
      <c r="C12714" t="s">
        <v>5843</v>
      </c>
      <c r="D12714" s="1">
        <v>46119</v>
      </c>
      <c r="E12714" t="s">
        <v>5844</v>
      </c>
      <c r="F12714">
        <v>9</v>
      </c>
      <c r="G12714">
        <v>236</v>
      </c>
      <c r="H12714" t="str">
        <f>VLOOKUP(G12714,[1]OPERADORES!$A:$B,2,0)</f>
        <v>DANIEL</v>
      </c>
      <c r="I12714" t="s">
        <v>1761</v>
      </c>
      <c r="J12714" t="s">
        <v>1762</v>
      </c>
      <c r="K12714" t="s">
        <v>1763</v>
      </c>
      <c r="L12714">
        <v>85693</v>
      </c>
      <c r="M12714" t="s">
        <v>526</v>
      </c>
      <c r="O12714" t="s">
        <v>11</v>
      </c>
      <c r="P12714">
        <v>6102</v>
      </c>
      <c r="Q12714">
        <v>4</v>
      </c>
      <c r="R12714">
        <v>8.1</v>
      </c>
      <c r="S12714">
        <v>32.4</v>
      </c>
      <c r="T12714">
        <v>26.04</v>
      </c>
      <c r="U12714">
        <v>19.63</v>
      </c>
      <c r="V12714" t="str">
        <f>VLOOKUP(L12714,'[2]tabela de preços'!$A:$D,4,0)</f>
        <v>UNIPEGA</v>
      </c>
      <c r="W12714" t="str">
        <f>VLOOKUP(L12714,'[2]tabela de preços'!$A:$F,6,0)</f>
        <v>PU 40</v>
      </c>
      <c r="X12714" t="str">
        <f>VLOOKUP(L12714,'[2]tabela de preços'!$A:$G,7,0)</f>
        <v>IMOBILIÁRIO</v>
      </c>
    </row>
    <row r="12715" spans="1:24" x14ac:dyDescent="0.3">
      <c r="A12715" t="s">
        <v>1757</v>
      </c>
      <c r="B12715" t="s">
        <v>1758</v>
      </c>
      <c r="C12715" t="s">
        <v>5843</v>
      </c>
      <c r="D12715" s="1">
        <v>46119</v>
      </c>
      <c r="E12715" t="s">
        <v>5844</v>
      </c>
      <c r="F12715">
        <v>9</v>
      </c>
      <c r="G12715">
        <v>236</v>
      </c>
      <c r="H12715" t="str">
        <f>VLOOKUP(G12715,[1]OPERADORES!$A:$B,2,0)</f>
        <v>DANIEL</v>
      </c>
      <c r="I12715" t="s">
        <v>1761</v>
      </c>
      <c r="J12715" t="s">
        <v>1762</v>
      </c>
      <c r="K12715" t="s">
        <v>1763</v>
      </c>
      <c r="L12715">
        <v>85694</v>
      </c>
      <c r="M12715" t="s">
        <v>1306</v>
      </c>
      <c r="O12715" t="s">
        <v>11</v>
      </c>
      <c r="P12715">
        <v>6102</v>
      </c>
      <c r="Q12715">
        <v>4</v>
      </c>
      <c r="R12715">
        <v>8.1</v>
      </c>
      <c r="S12715">
        <v>32.4</v>
      </c>
      <c r="T12715">
        <v>24.68</v>
      </c>
      <c r="U12715">
        <v>23.83</v>
      </c>
      <c r="V12715" t="str">
        <f>VLOOKUP(L12715,'[2]tabela de preços'!$A:$D,4,0)</f>
        <v>UNIPEGA</v>
      </c>
      <c r="W12715" t="str">
        <f>VLOOKUP(L12715,'[2]tabela de preços'!$A:$F,6,0)</f>
        <v>PU 40</v>
      </c>
      <c r="X12715" t="str">
        <f>VLOOKUP(L12715,'[2]tabela de preços'!$A:$G,7,0)</f>
        <v>IMOBILIÁRIO</v>
      </c>
    </row>
    <row r="12716" spans="1:24" x14ac:dyDescent="0.3">
      <c r="A12716" t="s">
        <v>1757</v>
      </c>
      <c r="B12716" t="s">
        <v>1758</v>
      </c>
      <c r="C12716" t="s">
        <v>5843</v>
      </c>
      <c r="D12716" s="1">
        <v>46119</v>
      </c>
      <c r="E12716" t="s">
        <v>5844</v>
      </c>
      <c r="F12716">
        <v>9</v>
      </c>
      <c r="G12716">
        <v>236</v>
      </c>
      <c r="H12716" t="str">
        <f>VLOOKUP(G12716,[1]OPERADORES!$A:$B,2,0)</f>
        <v>DANIEL</v>
      </c>
      <c r="I12716" t="s">
        <v>1761</v>
      </c>
      <c r="J12716" t="s">
        <v>1762</v>
      </c>
      <c r="K12716" t="s">
        <v>1763</v>
      </c>
      <c r="L12716">
        <v>20099</v>
      </c>
      <c r="M12716" t="s">
        <v>1308</v>
      </c>
      <c r="O12716" t="s">
        <v>11</v>
      </c>
      <c r="P12716">
        <v>6403</v>
      </c>
      <c r="Q12716">
        <v>12</v>
      </c>
      <c r="R12716">
        <v>15.73</v>
      </c>
      <c r="S12716">
        <v>188.76</v>
      </c>
      <c r="T12716">
        <v>134.52000000000001</v>
      </c>
      <c r="U12716">
        <v>28.73</v>
      </c>
      <c r="V12716" t="str">
        <f>VLOOKUP(L12716,'[2]tabela de preços'!$A:$D,4,0)</f>
        <v>MAXI RUBBER</v>
      </c>
      <c r="W12716" t="str">
        <f>VLOOKUP(L12716,'[2]tabela de preços'!$A:$F,6,0)</f>
        <v>BATIDA DE PEDRA</v>
      </c>
      <c r="X12716" t="str">
        <f>VLOOKUP(L12716,'[2]tabela de preços'!$A:$G,7,0)</f>
        <v>AUTOMOTIVO</v>
      </c>
    </row>
    <row r="12717" spans="1:24" x14ac:dyDescent="0.3">
      <c r="A12717" t="s">
        <v>1757</v>
      </c>
      <c r="B12717" t="s">
        <v>1758</v>
      </c>
      <c r="C12717" t="s">
        <v>5843</v>
      </c>
      <c r="D12717" s="1">
        <v>46119</v>
      </c>
      <c r="E12717" t="s">
        <v>5844</v>
      </c>
      <c r="F12717">
        <v>9</v>
      </c>
      <c r="G12717">
        <v>236</v>
      </c>
      <c r="H12717" t="str">
        <f>VLOOKUP(G12717,[1]OPERADORES!$A:$B,2,0)</f>
        <v>DANIEL</v>
      </c>
      <c r="I12717" t="s">
        <v>1761</v>
      </c>
      <c r="J12717" t="s">
        <v>1762</v>
      </c>
      <c r="K12717" t="s">
        <v>1763</v>
      </c>
      <c r="L12717">
        <v>84368</v>
      </c>
      <c r="M12717" t="s">
        <v>5845</v>
      </c>
      <c r="O12717" t="s">
        <v>11</v>
      </c>
      <c r="P12717">
        <v>6403</v>
      </c>
      <c r="Q12717">
        <v>1</v>
      </c>
      <c r="R12717">
        <v>106.34</v>
      </c>
      <c r="S12717">
        <v>106.34</v>
      </c>
      <c r="T12717">
        <v>75.819999999999993</v>
      </c>
      <c r="U12717">
        <v>28.7</v>
      </c>
      <c r="V12717" t="str">
        <f>VLOOKUP(L12717,'[2]tabela de preços'!$A:$D,4,0)</f>
        <v>BRASILUX</v>
      </c>
      <c r="W12717" t="str">
        <f>VLOOKUP(L12717,'[2]tabela de preços'!$A:$F,6,0)</f>
        <v>SELADOR ACRÍLICO</v>
      </c>
      <c r="X12717" t="str">
        <f>VLOOKUP(L12717,'[2]tabela de preços'!$A:$G,7,0)</f>
        <v>IMOBILIÁRIO</v>
      </c>
    </row>
    <row r="12718" spans="1:24" x14ac:dyDescent="0.3">
      <c r="A12718" t="s">
        <v>1757</v>
      </c>
      <c r="B12718" t="s">
        <v>1758</v>
      </c>
      <c r="C12718" t="s">
        <v>5843</v>
      </c>
      <c r="D12718" s="1">
        <v>46119</v>
      </c>
      <c r="E12718" t="s">
        <v>5844</v>
      </c>
      <c r="F12718">
        <v>9</v>
      </c>
      <c r="G12718">
        <v>236</v>
      </c>
      <c r="H12718" t="str">
        <f>VLOOKUP(G12718,[1]OPERADORES!$A:$B,2,0)</f>
        <v>DANIEL</v>
      </c>
      <c r="I12718" t="s">
        <v>1761</v>
      </c>
      <c r="J12718" t="s">
        <v>1762</v>
      </c>
      <c r="K12718" t="s">
        <v>1763</v>
      </c>
      <c r="L12718">
        <v>16</v>
      </c>
      <c r="M12718" t="s">
        <v>5334</v>
      </c>
      <c r="O12718" t="s">
        <v>11</v>
      </c>
      <c r="P12718">
        <v>6102</v>
      </c>
      <c r="Q12718">
        <v>50</v>
      </c>
      <c r="R12718">
        <v>2.9</v>
      </c>
      <c r="S12718">
        <v>145</v>
      </c>
      <c r="T12718">
        <v>110</v>
      </c>
      <c r="U12718">
        <v>24.14</v>
      </c>
      <c r="V12718" t="str">
        <f>VLOOKUP(L12718,'[2]tabela de preços'!$A:$D,4,0)</f>
        <v>3M</v>
      </c>
      <c r="W12718" t="str">
        <f>VLOOKUP(L12718,'[2]tabela de preços'!$A:$F,6,0)</f>
        <v>LIXA DÁGUA</v>
      </c>
      <c r="X12718" t="str">
        <f>VLOOKUP(L12718,'[2]tabela de preços'!$A:$G,7,0)</f>
        <v>AUTOMOTIVO</v>
      </c>
    </row>
    <row r="12719" spans="1:24" x14ac:dyDescent="0.3">
      <c r="A12719" t="s">
        <v>1757</v>
      </c>
      <c r="B12719" t="s">
        <v>1758</v>
      </c>
      <c r="C12719" t="s">
        <v>5843</v>
      </c>
      <c r="D12719" s="1">
        <v>46119</v>
      </c>
      <c r="E12719" t="s">
        <v>5844</v>
      </c>
      <c r="F12719">
        <v>9</v>
      </c>
      <c r="G12719">
        <v>236</v>
      </c>
      <c r="H12719" t="str">
        <f>VLOOKUP(G12719,[1]OPERADORES!$A:$B,2,0)</f>
        <v>DANIEL</v>
      </c>
      <c r="I12719" t="s">
        <v>1761</v>
      </c>
      <c r="J12719" t="s">
        <v>1762</v>
      </c>
      <c r="K12719" t="s">
        <v>1763</v>
      </c>
      <c r="L12719">
        <v>10155</v>
      </c>
      <c r="M12719" t="s">
        <v>2288</v>
      </c>
      <c r="O12719" t="s">
        <v>11</v>
      </c>
      <c r="P12719">
        <v>6102</v>
      </c>
      <c r="Q12719">
        <v>6</v>
      </c>
      <c r="R12719">
        <v>33.1</v>
      </c>
      <c r="S12719">
        <v>198.6</v>
      </c>
      <c r="T12719">
        <v>150.72</v>
      </c>
      <c r="U12719">
        <v>24.11</v>
      </c>
      <c r="V12719" t="str">
        <f>VLOOKUP(L12719,'[2]tabela de preços'!$A:$D,4,0)</f>
        <v>AUTOCOLOR</v>
      </c>
      <c r="W12719" t="str">
        <f>VLOOKUP(L12719,'[2]tabela de preços'!$A:$F,6,0)</f>
        <v>MASSA DE POLIR</v>
      </c>
      <c r="X12719" t="str">
        <f>VLOOKUP(L12719,'[2]tabela de preços'!$A:$G,7,0)</f>
        <v>AUTOMOTIVO</v>
      </c>
    </row>
    <row r="12720" spans="1:24" x14ac:dyDescent="0.3">
      <c r="A12720" t="s">
        <v>1757</v>
      </c>
      <c r="B12720" t="s">
        <v>1758</v>
      </c>
      <c r="C12720" t="s">
        <v>5843</v>
      </c>
      <c r="D12720" s="1">
        <v>46119</v>
      </c>
      <c r="E12720" t="s">
        <v>5844</v>
      </c>
      <c r="F12720">
        <v>9</v>
      </c>
      <c r="G12720">
        <v>236</v>
      </c>
      <c r="H12720" t="str">
        <f>VLOOKUP(G12720,[1]OPERADORES!$A:$B,2,0)</f>
        <v>DANIEL</v>
      </c>
      <c r="I12720" t="s">
        <v>1761</v>
      </c>
      <c r="J12720" t="s">
        <v>1762</v>
      </c>
      <c r="K12720" t="s">
        <v>1763</v>
      </c>
      <c r="L12720">
        <v>84201</v>
      </c>
      <c r="M12720" t="s">
        <v>1005</v>
      </c>
      <c r="O12720" t="s">
        <v>11</v>
      </c>
      <c r="P12720">
        <v>6403</v>
      </c>
      <c r="Q12720">
        <v>2</v>
      </c>
      <c r="R12720">
        <v>92.31</v>
      </c>
      <c r="S12720">
        <v>184.62</v>
      </c>
      <c r="T12720">
        <v>131.63999999999999</v>
      </c>
      <c r="U12720">
        <v>28.7</v>
      </c>
      <c r="V12720" t="str">
        <f>VLOOKUP(L12720,'[2]tabela de preços'!$A:$D,4,0)</f>
        <v>BRASILUX</v>
      </c>
      <c r="W12720" t="str">
        <f>VLOOKUP(L12720,'[2]tabela de preços'!$A:$F,6,0)</f>
        <v>SELADOR ACRÍLICO</v>
      </c>
      <c r="X12720" t="str">
        <f>VLOOKUP(L12720,'[2]tabela de preços'!$A:$G,7,0)</f>
        <v>IMOBILIÁRIO</v>
      </c>
    </row>
    <row r="12721" spans="1:24" x14ac:dyDescent="0.3">
      <c r="A12721" t="s">
        <v>1757</v>
      </c>
      <c r="B12721" t="s">
        <v>1758</v>
      </c>
      <c r="C12721" t="s">
        <v>5843</v>
      </c>
      <c r="D12721" s="1">
        <v>46119</v>
      </c>
      <c r="E12721" t="s">
        <v>5844</v>
      </c>
      <c r="F12721">
        <v>9</v>
      </c>
      <c r="G12721">
        <v>236</v>
      </c>
      <c r="H12721" t="str">
        <f>VLOOKUP(G12721,[1]OPERADORES!$A:$B,2,0)</f>
        <v>DANIEL</v>
      </c>
      <c r="I12721" t="s">
        <v>1761</v>
      </c>
      <c r="J12721" t="s">
        <v>1762</v>
      </c>
      <c r="K12721" t="s">
        <v>1763</v>
      </c>
      <c r="L12721">
        <v>21321</v>
      </c>
      <c r="M12721" t="s">
        <v>272</v>
      </c>
      <c r="O12721" t="s">
        <v>11</v>
      </c>
      <c r="P12721">
        <v>6102</v>
      </c>
      <c r="Q12721">
        <v>8</v>
      </c>
      <c r="R12721">
        <v>20.239999999999998</v>
      </c>
      <c r="S12721">
        <v>161.91999999999999</v>
      </c>
      <c r="T12721">
        <v>122.88</v>
      </c>
      <c r="U12721">
        <v>24.11</v>
      </c>
      <c r="V12721" t="str">
        <f>VLOOKUP(L12721,'[2]tabela de preços'!$A:$D,4,0)</f>
        <v>AUTO AMERICA</v>
      </c>
      <c r="W12721" t="str">
        <f>VLOOKUP(L12721,'[2]tabela de preços'!$A:$F,6,0)</f>
        <v>CERA  / LIMPEZA /  POLIMENTO VEICULAR</v>
      </c>
      <c r="X12721" t="str">
        <f>VLOOKUP(L12721,'[2]tabela de preços'!$A:$G,7,0)</f>
        <v>AUTOMOTIVO</v>
      </c>
    </row>
    <row r="12722" spans="1:24" x14ac:dyDescent="0.3">
      <c r="A12722" t="s">
        <v>1757</v>
      </c>
      <c r="B12722" t="s">
        <v>1758</v>
      </c>
      <c r="C12722" t="s">
        <v>6097</v>
      </c>
      <c r="D12722" s="1">
        <v>46126</v>
      </c>
      <c r="E12722" t="s">
        <v>6098</v>
      </c>
      <c r="F12722">
        <v>9</v>
      </c>
      <c r="G12722">
        <v>236</v>
      </c>
      <c r="H12722" t="str">
        <f>VLOOKUP(G12722,[1]OPERADORES!$A:$B,2,0)</f>
        <v>DANIEL</v>
      </c>
      <c r="I12722" t="s">
        <v>1761</v>
      </c>
      <c r="J12722" t="s">
        <v>1762</v>
      </c>
      <c r="K12722" t="s">
        <v>1763</v>
      </c>
      <c r="L12722">
        <v>84331</v>
      </c>
      <c r="M12722" t="s">
        <v>497</v>
      </c>
      <c r="O12722" t="s">
        <v>11</v>
      </c>
      <c r="P12722">
        <v>6403</v>
      </c>
      <c r="Q12722">
        <v>4</v>
      </c>
      <c r="R12722">
        <v>67.3</v>
      </c>
      <c r="S12722">
        <v>269.2</v>
      </c>
      <c r="T12722">
        <v>212.24</v>
      </c>
      <c r="U12722">
        <v>21.16</v>
      </c>
      <c r="V12722" t="str">
        <f>VLOOKUP(L12722,'[2]tabela de preços'!$A:$D,4,0)</f>
        <v>BRASILUX</v>
      </c>
      <c r="W12722" t="str">
        <f>VLOOKUP(L12722,'[2]tabela de preços'!$A:$F,6,0)</f>
        <v>ESMALTES</v>
      </c>
      <c r="X12722" t="str">
        <f>VLOOKUP(L12722,'[2]tabela de preços'!$A:$G,7,0)</f>
        <v>INDUSTRIAL</v>
      </c>
    </row>
    <row r="12723" spans="1:24" x14ac:dyDescent="0.3">
      <c r="A12723" t="s">
        <v>1757</v>
      </c>
      <c r="B12723" t="s">
        <v>1758</v>
      </c>
      <c r="C12723" t="s">
        <v>6097</v>
      </c>
      <c r="D12723" s="1">
        <v>46126</v>
      </c>
      <c r="E12723" t="s">
        <v>6098</v>
      </c>
      <c r="F12723">
        <v>9</v>
      </c>
      <c r="G12723">
        <v>236</v>
      </c>
      <c r="H12723" t="str">
        <f>VLOOKUP(G12723,[1]OPERADORES!$A:$B,2,0)</f>
        <v>DANIEL</v>
      </c>
      <c r="I12723" t="s">
        <v>1761</v>
      </c>
      <c r="J12723" t="s">
        <v>1762</v>
      </c>
      <c r="K12723" t="s">
        <v>1763</v>
      </c>
      <c r="L12723">
        <v>84139</v>
      </c>
      <c r="M12723" t="s">
        <v>590</v>
      </c>
      <c r="O12723" t="s">
        <v>11</v>
      </c>
      <c r="P12723">
        <v>6403</v>
      </c>
      <c r="Q12723">
        <v>12</v>
      </c>
      <c r="R12723">
        <v>8.66</v>
      </c>
      <c r="S12723">
        <v>103.92</v>
      </c>
      <c r="T12723">
        <v>74.16</v>
      </c>
      <c r="U12723">
        <v>28.64</v>
      </c>
      <c r="V12723" t="str">
        <f>VLOOKUP(L12723,'[2]tabela de preços'!$A:$D,4,0)</f>
        <v>BRASILUX</v>
      </c>
      <c r="W12723" t="str">
        <f>VLOOKUP(L12723,'[2]tabela de preços'!$A:$F,6,0)</f>
        <v>ESMALTES</v>
      </c>
      <c r="X12723" t="str">
        <f>VLOOKUP(L12723,'[2]tabela de preços'!$A:$G,7,0)</f>
        <v>INDUSTRIAL</v>
      </c>
    </row>
    <row r="12724" spans="1:24" x14ac:dyDescent="0.3">
      <c r="A12724" t="s">
        <v>1757</v>
      </c>
      <c r="B12724" t="s">
        <v>1758</v>
      </c>
      <c r="C12724" t="s">
        <v>6097</v>
      </c>
      <c r="D12724" s="1">
        <v>46126</v>
      </c>
      <c r="E12724" t="s">
        <v>6098</v>
      </c>
      <c r="F12724">
        <v>9</v>
      </c>
      <c r="G12724">
        <v>236</v>
      </c>
      <c r="H12724" t="str">
        <f>VLOOKUP(G12724,[1]OPERADORES!$A:$B,2,0)</f>
        <v>DANIEL</v>
      </c>
      <c r="I12724" t="s">
        <v>1761</v>
      </c>
      <c r="J12724" t="s">
        <v>1762</v>
      </c>
      <c r="K12724" t="s">
        <v>1763</v>
      </c>
      <c r="L12724">
        <v>84123</v>
      </c>
      <c r="M12724" t="s">
        <v>296</v>
      </c>
      <c r="O12724" t="s">
        <v>11</v>
      </c>
      <c r="P12724">
        <v>6403</v>
      </c>
      <c r="Q12724">
        <v>6</v>
      </c>
      <c r="R12724">
        <v>21.34</v>
      </c>
      <c r="S12724">
        <v>128.04</v>
      </c>
      <c r="T12724">
        <v>91.32</v>
      </c>
      <c r="U12724">
        <v>28.68</v>
      </c>
      <c r="V12724" t="str">
        <f>VLOOKUP(L12724,'[2]tabela de preços'!$A:$D,4,0)</f>
        <v>BRASILUX</v>
      </c>
      <c r="W12724" t="str">
        <f>VLOOKUP(L12724,'[2]tabela de preços'!$A:$F,6,0)</f>
        <v>ESMALTES</v>
      </c>
      <c r="X12724" t="str">
        <f>VLOOKUP(L12724,'[2]tabela de preços'!$A:$G,7,0)</f>
        <v>INDUSTRIAL</v>
      </c>
    </row>
    <row r="12725" spans="1:24" x14ac:dyDescent="0.3">
      <c r="A12725" t="s">
        <v>1757</v>
      </c>
      <c r="B12725" t="s">
        <v>1758</v>
      </c>
      <c r="C12725" t="s">
        <v>6097</v>
      </c>
      <c r="D12725" s="1">
        <v>46126</v>
      </c>
      <c r="E12725" t="s">
        <v>6098</v>
      </c>
      <c r="F12725">
        <v>9</v>
      </c>
      <c r="G12725">
        <v>236</v>
      </c>
      <c r="H12725" t="str">
        <f>VLOOKUP(G12725,[1]OPERADORES!$A:$B,2,0)</f>
        <v>DANIEL</v>
      </c>
      <c r="I12725" t="s">
        <v>1761</v>
      </c>
      <c r="J12725" t="s">
        <v>1762</v>
      </c>
      <c r="K12725" t="s">
        <v>1763</v>
      </c>
      <c r="L12725">
        <v>84345</v>
      </c>
      <c r="M12725" t="s">
        <v>5654</v>
      </c>
      <c r="O12725" t="s">
        <v>11</v>
      </c>
      <c r="P12725">
        <v>6403</v>
      </c>
      <c r="Q12725">
        <v>3</v>
      </c>
      <c r="R12725">
        <v>67.3</v>
      </c>
      <c r="S12725">
        <v>201.9</v>
      </c>
      <c r="T12725">
        <v>143.25</v>
      </c>
      <c r="U12725">
        <v>29.05</v>
      </c>
      <c r="V12725" t="str">
        <f>VLOOKUP(L12725,'[2]tabela de preços'!$A:$D,4,0)</f>
        <v>BRASILUX</v>
      </c>
      <c r="W12725" t="str">
        <f>VLOOKUP(L12725,'[2]tabela de preços'!$A:$F,6,0)</f>
        <v>ESMALTES</v>
      </c>
      <c r="X12725" t="str">
        <f>VLOOKUP(L12725,'[2]tabela de preços'!$A:$G,7,0)</f>
        <v>INDUSTRIAL</v>
      </c>
    </row>
    <row r="12726" spans="1:24" x14ac:dyDescent="0.3">
      <c r="A12726" t="s">
        <v>1757</v>
      </c>
      <c r="B12726" t="s">
        <v>1758</v>
      </c>
      <c r="C12726" t="s">
        <v>6097</v>
      </c>
      <c r="D12726" s="1">
        <v>46126</v>
      </c>
      <c r="E12726" t="s">
        <v>6098</v>
      </c>
      <c r="F12726">
        <v>9</v>
      </c>
      <c r="G12726">
        <v>236</v>
      </c>
      <c r="H12726" t="str">
        <f>VLOOKUP(G12726,[1]OPERADORES!$A:$B,2,0)</f>
        <v>DANIEL</v>
      </c>
      <c r="I12726" t="s">
        <v>1761</v>
      </c>
      <c r="J12726" t="s">
        <v>1762</v>
      </c>
      <c r="K12726" t="s">
        <v>1763</v>
      </c>
      <c r="L12726">
        <v>23076</v>
      </c>
      <c r="M12726" t="s">
        <v>97</v>
      </c>
      <c r="O12726" t="s">
        <v>11</v>
      </c>
      <c r="P12726">
        <v>6403</v>
      </c>
      <c r="Q12726">
        <v>22</v>
      </c>
      <c r="R12726">
        <v>36.26</v>
      </c>
      <c r="S12726">
        <v>797.72</v>
      </c>
      <c r="T12726">
        <v>583.66</v>
      </c>
      <c r="U12726">
        <v>26.83</v>
      </c>
      <c r="V12726" t="str">
        <f>VLOOKUP(L12726,'[2]tabela de preços'!$A:$D,4,0)</f>
        <v>WANDA</v>
      </c>
      <c r="W12726" t="str">
        <f>VLOOKUP(L12726,'[2]tabela de preços'!$A:$F,6,0)</f>
        <v>PRIMER AUTOMOTIVO</v>
      </c>
      <c r="X12726" t="str">
        <f>VLOOKUP(L12726,'[2]tabela de preços'!$A:$G,7,0)</f>
        <v>AUTOMOTIVO</v>
      </c>
    </row>
    <row r="12727" spans="1:24" x14ac:dyDescent="0.3">
      <c r="A12727" t="s">
        <v>1757</v>
      </c>
      <c r="B12727" t="s">
        <v>1758</v>
      </c>
      <c r="C12727" t="s">
        <v>6097</v>
      </c>
      <c r="D12727" s="1">
        <v>46126</v>
      </c>
      <c r="E12727" t="s">
        <v>6098</v>
      </c>
      <c r="F12727">
        <v>9</v>
      </c>
      <c r="G12727">
        <v>236</v>
      </c>
      <c r="H12727" t="str">
        <f>VLOOKUP(G12727,[1]OPERADORES!$A:$B,2,0)</f>
        <v>DANIEL</v>
      </c>
      <c r="I12727" t="s">
        <v>1761</v>
      </c>
      <c r="J12727" t="s">
        <v>1762</v>
      </c>
      <c r="K12727" t="s">
        <v>1763</v>
      </c>
      <c r="L12727">
        <v>13</v>
      </c>
      <c r="M12727" t="s">
        <v>5260</v>
      </c>
      <c r="O12727" t="s">
        <v>11</v>
      </c>
      <c r="P12727">
        <v>6102</v>
      </c>
      <c r="Q12727">
        <v>100</v>
      </c>
      <c r="R12727">
        <v>5.69</v>
      </c>
      <c r="S12727">
        <v>569</v>
      </c>
      <c r="T12727">
        <v>416</v>
      </c>
      <c r="U12727">
        <v>26.89</v>
      </c>
      <c r="V12727" t="str">
        <f>VLOOKUP(L12727,'[2]tabela de preços'!$A:$D,4,0)</f>
        <v>3M</v>
      </c>
      <c r="W12727" t="str">
        <f>VLOOKUP(L12727,'[2]tabela de preços'!$A:$F,6,0)</f>
        <v>LIXA DÁGUA</v>
      </c>
      <c r="X12727" t="str">
        <f>VLOOKUP(L12727,'[2]tabela de preços'!$A:$G,7,0)</f>
        <v>AUTOMOTIVO</v>
      </c>
    </row>
    <row r="12728" spans="1:24" x14ac:dyDescent="0.3">
      <c r="A12728" t="s">
        <v>1757</v>
      </c>
      <c r="B12728" t="s">
        <v>1758</v>
      </c>
      <c r="C12728" t="s">
        <v>6097</v>
      </c>
      <c r="D12728" s="1">
        <v>46126</v>
      </c>
      <c r="E12728" t="s">
        <v>6098</v>
      </c>
      <c r="F12728">
        <v>9</v>
      </c>
      <c r="G12728">
        <v>236</v>
      </c>
      <c r="H12728" t="str">
        <f>VLOOKUP(G12728,[1]OPERADORES!$A:$B,2,0)</f>
        <v>DANIEL</v>
      </c>
      <c r="I12728" t="s">
        <v>1761</v>
      </c>
      <c r="J12728" t="s">
        <v>1762</v>
      </c>
      <c r="K12728" t="s">
        <v>1763</v>
      </c>
      <c r="L12728">
        <v>10297</v>
      </c>
      <c r="M12728" t="s">
        <v>41</v>
      </c>
      <c r="O12728" t="s">
        <v>11</v>
      </c>
      <c r="P12728">
        <v>6102</v>
      </c>
      <c r="Q12728">
        <v>240</v>
      </c>
      <c r="R12728">
        <v>11.55</v>
      </c>
      <c r="S12728" s="2">
        <v>2772</v>
      </c>
      <c r="T12728" s="2">
        <v>2200.8000000000002</v>
      </c>
      <c r="U12728">
        <v>20.61</v>
      </c>
      <c r="V12728" t="str">
        <f>VLOOKUP(L12728,'[2]tabela de preços'!$A:$D,4,0)</f>
        <v>ANJO</v>
      </c>
      <c r="W12728" t="str">
        <f>VLOOKUP(L12728,'[2]tabela de preços'!$A:$F,6,0)</f>
        <v>THINNER DE LIMPEZA</v>
      </c>
      <c r="X12728" t="str">
        <f>VLOOKUP(L12728,'[2]tabela de preços'!$A:$G,7,0)</f>
        <v>THINNER</v>
      </c>
    </row>
    <row r="12729" spans="1:24" x14ac:dyDescent="0.3">
      <c r="A12729" t="s">
        <v>3823</v>
      </c>
      <c r="C12729" t="s">
        <v>5846</v>
      </c>
      <c r="D12729" s="1">
        <v>46119</v>
      </c>
      <c r="E12729" t="s">
        <v>5847</v>
      </c>
      <c r="F12729">
        <v>9</v>
      </c>
      <c r="G12729">
        <v>197</v>
      </c>
      <c r="H12729" t="str">
        <f>VLOOKUP(G12729,[1]OPERADORES!$A:$B,2,0)</f>
        <v xml:space="preserve">POLIANA LORRANE DE AMORIM </v>
      </c>
      <c r="I12729" t="s">
        <v>21</v>
      </c>
      <c r="J12729" t="s">
        <v>397</v>
      </c>
      <c r="K12729" t="s">
        <v>3826</v>
      </c>
      <c r="L12729">
        <v>84330</v>
      </c>
      <c r="M12729" t="s">
        <v>566</v>
      </c>
      <c r="O12729" t="s">
        <v>11</v>
      </c>
      <c r="P12729">
        <v>5403</v>
      </c>
      <c r="Q12729">
        <v>5</v>
      </c>
      <c r="R12729">
        <v>62.9</v>
      </c>
      <c r="S12729">
        <v>314.5</v>
      </c>
      <c r="T12729">
        <v>265.35000000000002</v>
      </c>
      <c r="U12729">
        <v>15.63</v>
      </c>
      <c r="V12729" t="str">
        <f>VLOOKUP(L12729,'[2]tabela de preços'!$A:$D,4,0)</f>
        <v>BRASILUX</v>
      </c>
      <c r="W12729" t="str">
        <f>VLOOKUP(L12729,'[2]tabela de preços'!$A:$F,6,0)</f>
        <v>ESMALTES</v>
      </c>
      <c r="X12729" t="str">
        <f>VLOOKUP(L12729,'[2]tabela de preços'!$A:$G,7,0)</f>
        <v>INDUSTRIAL</v>
      </c>
    </row>
    <row r="12730" spans="1:24" x14ac:dyDescent="0.3">
      <c r="A12730" t="s">
        <v>3823</v>
      </c>
      <c r="C12730" t="s">
        <v>5846</v>
      </c>
      <c r="D12730" s="1">
        <v>46119</v>
      </c>
      <c r="E12730" t="s">
        <v>5847</v>
      </c>
      <c r="F12730">
        <v>9</v>
      </c>
      <c r="G12730">
        <v>197</v>
      </c>
      <c r="H12730" t="str">
        <f>VLOOKUP(G12730,[1]OPERADORES!$A:$B,2,0)</f>
        <v xml:space="preserve">POLIANA LORRANE DE AMORIM </v>
      </c>
      <c r="I12730" t="s">
        <v>21</v>
      </c>
      <c r="J12730" t="s">
        <v>397</v>
      </c>
      <c r="K12730" t="s">
        <v>3826</v>
      </c>
      <c r="L12730">
        <v>84047</v>
      </c>
      <c r="M12730" t="s">
        <v>222</v>
      </c>
      <c r="O12730" t="s">
        <v>11</v>
      </c>
      <c r="P12730">
        <v>5102</v>
      </c>
      <c r="Q12730">
        <v>2</v>
      </c>
      <c r="R12730">
        <v>20.149999999999999</v>
      </c>
      <c r="S12730">
        <v>40.299999999999997</v>
      </c>
      <c r="T12730">
        <v>30.6</v>
      </c>
      <c r="U12730">
        <v>24.07</v>
      </c>
      <c r="V12730" t="str">
        <f>VLOOKUP(L12730,'[2]tabela de preços'!$A:$D,4,0)</f>
        <v>BRASILUX</v>
      </c>
      <c r="W12730" t="str">
        <f>VLOOKUP(L12730,'[2]tabela de preços'!$A:$F,6,0)</f>
        <v>MASSA DE POLIR</v>
      </c>
      <c r="X12730" t="str">
        <f>VLOOKUP(L12730,'[2]tabela de preços'!$A:$G,7,0)</f>
        <v>AUTOMOTIVO</v>
      </c>
    </row>
    <row r="12731" spans="1:24" x14ac:dyDescent="0.3">
      <c r="A12731" t="s">
        <v>3823</v>
      </c>
      <c r="C12731" t="s">
        <v>5846</v>
      </c>
      <c r="D12731" s="1">
        <v>46119</v>
      </c>
      <c r="E12731" t="s">
        <v>5847</v>
      </c>
      <c r="F12731">
        <v>9</v>
      </c>
      <c r="G12731">
        <v>197</v>
      </c>
      <c r="H12731" t="str">
        <f>VLOOKUP(G12731,[1]OPERADORES!$A:$B,2,0)</f>
        <v xml:space="preserve">POLIANA LORRANE DE AMORIM </v>
      </c>
      <c r="I12731" t="s">
        <v>21</v>
      </c>
      <c r="J12731" t="s">
        <v>397</v>
      </c>
      <c r="K12731" t="s">
        <v>3826</v>
      </c>
      <c r="L12731">
        <v>84046</v>
      </c>
      <c r="M12731" t="s">
        <v>754</v>
      </c>
      <c r="O12731" t="s">
        <v>11</v>
      </c>
      <c r="P12731">
        <v>5102</v>
      </c>
      <c r="Q12731">
        <v>2</v>
      </c>
      <c r="R12731">
        <v>12.31</v>
      </c>
      <c r="S12731">
        <v>24.62</v>
      </c>
      <c r="T12731">
        <v>18.68</v>
      </c>
      <c r="U12731">
        <v>24.13</v>
      </c>
      <c r="V12731" t="str">
        <f>VLOOKUP(L12731,'[2]tabela de preços'!$A:$D,4,0)</f>
        <v>BRASILUX</v>
      </c>
      <c r="W12731" t="str">
        <f>VLOOKUP(L12731,'[2]tabela de preços'!$A:$F,6,0)</f>
        <v>MASSA DE POLIR</v>
      </c>
      <c r="X12731" t="str">
        <f>VLOOKUP(L12731,'[2]tabela de preços'!$A:$G,7,0)</f>
        <v>AUTOMOTIVO</v>
      </c>
    </row>
    <row r="12732" spans="1:24" x14ac:dyDescent="0.3">
      <c r="A12732" t="s">
        <v>3823</v>
      </c>
      <c r="C12732" t="s">
        <v>5848</v>
      </c>
      <c r="D12732" s="1">
        <v>46120</v>
      </c>
      <c r="E12732" t="s">
        <v>5849</v>
      </c>
      <c r="F12732">
        <v>9</v>
      </c>
      <c r="G12732">
        <v>197</v>
      </c>
      <c r="H12732" t="str">
        <f>VLOOKUP(G12732,[1]OPERADORES!$A:$B,2,0)</f>
        <v xml:space="preserve">POLIANA LORRANE DE AMORIM </v>
      </c>
      <c r="I12732" t="s">
        <v>21</v>
      </c>
      <c r="J12732" t="s">
        <v>397</v>
      </c>
      <c r="K12732" t="s">
        <v>3826</v>
      </c>
      <c r="L12732">
        <v>85165</v>
      </c>
      <c r="M12732" t="s">
        <v>2396</v>
      </c>
      <c r="O12732" t="s">
        <v>11</v>
      </c>
      <c r="P12732">
        <v>5403</v>
      </c>
      <c r="Q12732">
        <v>5</v>
      </c>
      <c r="R12732">
        <v>34.56</v>
      </c>
      <c r="S12732">
        <v>172.8</v>
      </c>
      <c r="T12732">
        <v>131.15</v>
      </c>
      <c r="U12732">
        <v>24.1</v>
      </c>
      <c r="V12732" t="str">
        <f>VLOOKUP(L12732,'[2]tabela de preços'!$A:$D,4,0)</f>
        <v>BRASILUX</v>
      </c>
      <c r="W12732" t="str">
        <f>VLOOKUP(L12732,'[2]tabela de preços'!$A:$F,6,0)</f>
        <v>TINTAS LACA</v>
      </c>
      <c r="X12732" t="str">
        <f>VLOOKUP(L12732,'[2]tabela de preços'!$A:$G,7,0)</f>
        <v>AUTOMOTIVO</v>
      </c>
    </row>
    <row r="12733" spans="1:24" x14ac:dyDescent="0.3">
      <c r="A12733" t="s">
        <v>3823</v>
      </c>
      <c r="C12733" t="s">
        <v>5848</v>
      </c>
      <c r="D12733" s="1">
        <v>46120</v>
      </c>
      <c r="E12733" t="s">
        <v>5849</v>
      </c>
      <c r="F12733">
        <v>9</v>
      </c>
      <c r="G12733">
        <v>197</v>
      </c>
      <c r="H12733" t="str">
        <f>VLOOKUP(G12733,[1]OPERADORES!$A:$B,2,0)</f>
        <v xml:space="preserve">POLIANA LORRANE DE AMORIM </v>
      </c>
      <c r="I12733" t="s">
        <v>21</v>
      </c>
      <c r="J12733" t="s">
        <v>397</v>
      </c>
      <c r="K12733" t="s">
        <v>3826</v>
      </c>
      <c r="L12733">
        <v>84487</v>
      </c>
      <c r="M12733" t="s">
        <v>633</v>
      </c>
      <c r="O12733" t="s">
        <v>11</v>
      </c>
      <c r="P12733">
        <v>5403</v>
      </c>
      <c r="Q12733">
        <v>4</v>
      </c>
      <c r="R12733">
        <v>29.98</v>
      </c>
      <c r="S12733">
        <v>119.92</v>
      </c>
      <c r="T12733">
        <v>91.04</v>
      </c>
      <c r="U12733">
        <v>24.08</v>
      </c>
      <c r="V12733" t="str">
        <f>VLOOKUP(L12733,'[2]tabela de preços'!$A:$D,4,0)</f>
        <v>BRASILUX</v>
      </c>
      <c r="W12733" t="str">
        <f>VLOOKUP(L12733,'[2]tabela de preços'!$A:$F,6,0)</f>
        <v>TINTAS LACA</v>
      </c>
      <c r="X12733" t="str">
        <f>VLOOKUP(L12733,'[2]tabela de preços'!$A:$G,7,0)</f>
        <v>AUTOMOTIVO</v>
      </c>
    </row>
    <row r="12734" spans="1:24" x14ac:dyDescent="0.3">
      <c r="A12734" t="s">
        <v>3823</v>
      </c>
      <c r="C12734" t="s">
        <v>5848</v>
      </c>
      <c r="D12734" s="1">
        <v>46120</v>
      </c>
      <c r="E12734" t="s">
        <v>5849</v>
      </c>
      <c r="F12734">
        <v>9</v>
      </c>
      <c r="G12734">
        <v>197</v>
      </c>
      <c r="H12734" t="str">
        <f>VLOOKUP(G12734,[1]OPERADORES!$A:$B,2,0)</f>
        <v xml:space="preserve">POLIANA LORRANE DE AMORIM </v>
      </c>
      <c r="I12734" t="s">
        <v>21</v>
      </c>
      <c r="J12734" t="s">
        <v>397</v>
      </c>
      <c r="K12734" t="s">
        <v>3826</v>
      </c>
      <c r="L12734">
        <v>84108</v>
      </c>
      <c r="M12734" t="s">
        <v>144</v>
      </c>
      <c r="O12734" t="s">
        <v>11</v>
      </c>
      <c r="P12734">
        <v>5403</v>
      </c>
      <c r="Q12734">
        <v>4</v>
      </c>
      <c r="R12734">
        <v>28.38</v>
      </c>
      <c r="S12734">
        <v>113.52</v>
      </c>
      <c r="T12734">
        <v>86.16</v>
      </c>
      <c r="U12734">
        <v>24.1</v>
      </c>
      <c r="V12734" t="str">
        <f>VLOOKUP(L12734,'[2]tabela de preços'!$A:$D,4,0)</f>
        <v>BRASILUX</v>
      </c>
      <c r="W12734" t="str">
        <f>VLOOKUP(L12734,'[2]tabela de preços'!$A:$F,6,0)</f>
        <v>TINTAS LACA</v>
      </c>
      <c r="X12734" t="str">
        <f>VLOOKUP(L12734,'[2]tabela de preços'!$A:$G,7,0)</f>
        <v>AUTOMOTIVO</v>
      </c>
    </row>
    <row r="12735" spans="1:24" x14ac:dyDescent="0.3">
      <c r="A12735" t="s">
        <v>3823</v>
      </c>
      <c r="C12735" t="s">
        <v>5848</v>
      </c>
      <c r="D12735" s="1">
        <v>46120</v>
      </c>
      <c r="E12735" t="s">
        <v>5849</v>
      </c>
      <c r="F12735">
        <v>9</v>
      </c>
      <c r="G12735">
        <v>197</v>
      </c>
      <c r="H12735" t="str">
        <f>VLOOKUP(G12735,[1]OPERADORES!$A:$B,2,0)</f>
        <v xml:space="preserve">POLIANA LORRANE DE AMORIM </v>
      </c>
      <c r="I12735" t="s">
        <v>21</v>
      </c>
      <c r="J12735" t="s">
        <v>397</v>
      </c>
      <c r="K12735" t="s">
        <v>3826</v>
      </c>
      <c r="L12735">
        <v>84034</v>
      </c>
      <c r="M12735" t="s">
        <v>890</v>
      </c>
      <c r="O12735" t="s">
        <v>11</v>
      </c>
      <c r="P12735">
        <v>5102</v>
      </c>
      <c r="Q12735">
        <v>4</v>
      </c>
      <c r="R12735">
        <v>26.37</v>
      </c>
      <c r="S12735">
        <v>105.48</v>
      </c>
      <c r="T12735">
        <v>80.040000000000006</v>
      </c>
      <c r="U12735">
        <v>24.12</v>
      </c>
      <c r="V12735" t="str">
        <f>VLOOKUP(L12735,'[2]tabela de preços'!$A:$D,4,0)</f>
        <v>BRASILUX</v>
      </c>
      <c r="W12735" t="str">
        <f>VLOOKUP(L12735,'[2]tabela de preços'!$A:$F,6,0)</f>
        <v>MASSA CORRIDA / ACRÍLICA</v>
      </c>
      <c r="X12735" t="str">
        <f>VLOOKUP(L12735,'[2]tabela de preços'!$A:$G,7,0)</f>
        <v>IMOBILIÁRIO</v>
      </c>
    </row>
    <row r="12736" spans="1:24" x14ac:dyDescent="0.3">
      <c r="A12736" t="s">
        <v>3823</v>
      </c>
      <c r="C12736" t="s">
        <v>5848</v>
      </c>
      <c r="D12736" s="1">
        <v>46120</v>
      </c>
      <c r="E12736" t="s">
        <v>5849</v>
      </c>
      <c r="F12736">
        <v>9</v>
      </c>
      <c r="G12736">
        <v>197</v>
      </c>
      <c r="H12736" t="str">
        <f>VLOOKUP(G12736,[1]OPERADORES!$A:$B,2,0)</f>
        <v xml:space="preserve">POLIANA LORRANE DE AMORIM </v>
      </c>
      <c r="I12736" t="s">
        <v>21</v>
      </c>
      <c r="J12736" t="s">
        <v>397</v>
      </c>
      <c r="K12736" t="s">
        <v>3826</v>
      </c>
      <c r="L12736">
        <v>85414</v>
      </c>
      <c r="M12736" t="s">
        <v>5489</v>
      </c>
      <c r="O12736" t="s">
        <v>11</v>
      </c>
      <c r="P12736">
        <v>5102</v>
      </c>
      <c r="Q12736">
        <v>12</v>
      </c>
      <c r="R12736">
        <v>9.69</v>
      </c>
      <c r="S12736">
        <v>116.28</v>
      </c>
      <c r="T12736">
        <v>100.32</v>
      </c>
      <c r="U12736">
        <v>13.73</v>
      </c>
      <c r="V12736" t="str">
        <f>VLOOKUP(L12736,'[2]tabela de preços'!$A:$D,4,0)</f>
        <v>IBERÊ</v>
      </c>
      <c r="W12736" t="str">
        <f>VLOOKUP(L12736,'[2]tabela de preços'!$A:$F,6,0)</f>
        <v xml:space="preserve">COLA  PLÁSTICA </v>
      </c>
      <c r="X12736" t="str">
        <f>VLOOKUP(L12736,'[2]tabela de preços'!$A:$G,7,0)</f>
        <v>AUTOMOTIVO</v>
      </c>
    </row>
    <row r="12737" spans="1:24" x14ac:dyDescent="0.3">
      <c r="A12737" t="s">
        <v>3823</v>
      </c>
      <c r="C12737" t="s">
        <v>5848</v>
      </c>
      <c r="D12737" s="1">
        <v>46120</v>
      </c>
      <c r="E12737" t="s">
        <v>5849</v>
      </c>
      <c r="F12737">
        <v>9</v>
      </c>
      <c r="G12737">
        <v>197</v>
      </c>
      <c r="H12737" t="str">
        <f>VLOOKUP(G12737,[1]OPERADORES!$A:$B,2,0)</f>
        <v xml:space="preserve">POLIANA LORRANE DE AMORIM </v>
      </c>
      <c r="I12737" t="s">
        <v>21</v>
      </c>
      <c r="J12737" t="s">
        <v>397</v>
      </c>
      <c r="K12737" t="s">
        <v>3826</v>
      </c>
      <c r="L12737">
        <v>85164</v>
      </c>
      <c r="M12737" t="s">
        <v>278</v>
      </c>
      <c r="O12737" t="s">
        <v>11</v>
      </c>
      <c r="P12737">
        <v>5102</v>
      </c>
      <c r="Q12737">
        <v>8</v>
      </c>
      <c r="R12737">
        <v>13.49</v>
      </c>
      <c r="S12737">
        <v>107.92</v>
      </c>
      <c r="T12737">
        <v>81.92</v>
      </c>
      <c r="U12737">
        <v>24.09</v>
      </c>
      <c r="V12737" t="str">
        <f>VLOOKUP(L12737,'[2]tabela de preços'!$A:$D,4,0)</f>
        <v>BRASILUX</v>
      </c>
      <c r="W12737" t="str">
        <f>VLOOKUP(L12737,'[2]tabela de preços'!$A:$F,6,0)</f>
        <v>QUEROSENE</v>
      </c>
      <c r="X12737" t="str">
        <f>VLOOKUP(L12737,'[2]tabela de preços'!$A:$G,7,0)</f>
        <v>AUTOMOTIVO</v>
      </c>
    </row>
    <row r="12738" spans="1:24" x14ac:dyDescent="0.3">
      <c r="A12738" t="s">
        <v>3823</v>
      </c>
      <c r="C12738" t="s">
        <v>5848</v>
      </c>
      <c r="D12738" s="1">
        <v>46120</v>
      </c>
      <c r="E12738" t="s">
        <v>5849</v>
      </c>
      <c r="F12738">
        <v>9</v>
      </c>
      <c r="G12738">
        <v>197</v>
      </c>
      <c r="H12738" t="str">
        <f>VLOOKUP(G12738,[1]OPERADORES!$A:$B,2,0)</f>
        <v xml:space="preserve">POLIANA LORRANE DE AMORIM </v>
      </c>
      <c r="I12738" t="s">
        <v>21</v>
      </c>
      <c r="J12738" t="s">
        <v>397</v>
      </c>
      <c r="K12738" t="s">
        <v>3826</v>
      </c>
      <c r="L12738">
        <v>84201</v>
      </c>
      <c r="M12738" t="s">
        <v>1005</v>
      </c>
      <c r="O12738" t="s">
        <v>11</v>
      </c>
      <c r="P12738">
        <v>5403</v>
      </c>
      <c r="Q12738">
        <v>5</v>
      </c>
      <c r="R12738">
        <v>86.72</v>
      </c>
      <c r="S12738">
        <v>433.6</v>
      </c>
      <c r="T12738">
        <v>329.1</v>
      </c>
      <c r="U12738">
        <v>24.1</v>
      </c>
      <c r="V12738" t="str">
        <f>VLOOKUP(L12738,'[2]tabela de preços'!$A:$D,4,0)</f>
        <v>BRASILUX</v>
      </c>
      <c r="W12738" t="str">
        <f>VLOOKUP(L12738,'[2]tabela de preços'!$A:$F,6,0)</f>
        <v>SELADOR ACRÍLICO</v>
      </c>
      <c r="X12738" t="str">
        <f>VLOOKUP(L12738,'[2]tabela de preços'!$A:$G,7,0)</f>
        <v>IMOBILIÁRIO</v>
      </c>
    </row>
    <row r="12739" spans="1:24" x14ac:dyDescent="0.3">
      <c r="A12739" t="s">
        <v>3823</v>
      </c>
      <c r="C12739" t="s">
        <v>5850</v>
      </c>
      <c r="D12739" s="1">
        <v>46121</v>
      </c>
      <c r="E12739" t="s">
        <v>5851</v>
      </c>
      <c r="F12739">
        <v>9</v>
      </c>
      <c r="G12739">
        <v>197</v>
      </c>
      <c r="H12739" t="str">
        <f>VLOOKUP(G12739,[1]OPERADORES!$A:$B,2,0)</f>
        <v xml:space="preserve">POLIANA LORRANE DE AMORIM </v>
      </c>
      <c r="I12739" t="s">
        <v>21</v>
      </c>
      <c r="J12739" t="s">
        <v>397</v>
      </c>
      <c r="K12739" t="s">
        <v>3826</v>
      </c>
      <c r="L12739">
        <v>84209</v>
      </c>
      <c r="M12739" t="s">
        <v>1037</v>
      </c>
      <c r="O12739" t="s">
        <v>11</v>
      </c>
      <c r="P12739">
        <v>5403</v>
      </c>
      <c r="Q12739">
        <v>2</v>
      </c>
      <c r="R12739">
        <v>100.64</v>
      </c>
      <c r="S12739">
        <v>201.28</v>
      </c>
      <c r="T12739">
        <v>152.78</v>
      </c>
      <c r="U12739">
        <v>24.1</v>
      </c>
      <c r="V12739" t="str">
        <f>VLOOKUP(L12739,'[2]tabela de preços'!$A:$D,4,0)</f>
        <v>BRASILUX</v>
      </c>
      <c r="W12739" t="str">
        <f>VLOOKUP(L12739,'[2]tabela de preços'!$A:$F,6,0)</f>
        <v>ESMALTES</v>
      </c>
      <c r="X12739" t="str">
        <f>VLOOKUP(L12739,'[2]tabela de preços'!$A:$G,7,0)</f>
        <v>INDUSTRIAL</v>
      </c>
    </row>
    <row r="12740" spans="1:24" x14ac:dyDescent="0.3">
      <c r="A12740" t="s">
        <v>3823</v>
      </c>
      <c r="C12740" t="s">
        <v>5850</v>
      </c>
      <c r="D12740" s="1">
        <v>46121</v>
      </c>
      <c r="E12740" t="s">
        <v>5851</v>
      </c>
      <c r="F12740">
        <v>9</v>
      </c>
      <c r="G12740">
        <v>197</v>
      </c>
      <c r="H12740" t="str">
        <f>VLOOKUP(G12740,[1]OPERADORES!$A:$B,2,0)</f>
        <v xml:space="preserve">POLIANA LORRANE DE AMORIM </v>
      </c>
      <c r="I12740" t="s">
        <v>21</v>
      </c>
      <c r="J12740" t="s">
        <v>397</v>
      </c>
      <c r="K12740" t="s">
        <v>3826</v>
      </c>
      <c r="L12740">
        <v>84036</v>
      </c>
      <c r="M12740" t="s">
        <v>289</v>
      </c>
      <c r="O12740" t="s">
        <v>11</v>
      </c>
      <c r="P12740">
        <v>5102</v>
      </c>
      <c r="Q12740">
        <v>4</v>
      </c>
      <c r="R12740">
        <v>47.9</v>
      </c>
      <c r="S12740">
        <v>191.6</v>
      </c>
      <c r="T12740">
        <v>166.52</v>
      </c>
      <c r="U12740">
        <v>13.09</v>
      </c>
      <c r="V12740" t="str">
        <f>VLOOKUP(L12740,'[2]tabela de preços'!$A:$D,4,0)</f>
        <v>BRASILUX</v>
      </c>
      <c r="W12740" t="str">
        <f>VLOOKUP(L12740,'[2]tabela de preços'!$A:$F,6,0)</f>
        <v>MASSA CORRIDA / ACRÍLICA</v>
      </c>
      <c r="X12740" t="str">
        <f>VLOOKUP(L12740,'[2]tabela de preços'!$A:$G,7,0)</f>
        <v>IMOBILIÁRIO</v>
      </c>
    </row>
    <row r="12741" spans="1:24" x14ac:dyDescent="0.3">
      <c r="A12741" t="s">
        <v>3823</v>
      </c>
      <c r="C12741" t="s">
        <v>5952</v>
      </c>
      <c r="D12741" s="1">
        <v>46122</v>
      </c>
      <c r="E12741" t="s">
        <v>5953</v>
      </c>
      <c r="F12741">
        <v>9</v>
      </c>
      <c r="G12741">
        <v>197</v>
      </c>
      <c r="H12741" t="str">
        <f>VLOOKUP(G12741,[1]OPERADORES!$A:$B,2,0)</f>
        <v xml:space="preserve">POLIANA LORRANE DE AMORIM </v>
      </c>
      <c r="I12741" t="s">
        <v>21</v>
      </c>
      <c r="J12741" t="s">
        <v>397</v>
      </c>
      <c r="K12741" t="s">
        <v>3826</v>
      </c>
      <c r="L12741">
        <v>84113</v>
      </c>
      <c r="M12741" t="s">
        <v>737</v>
      </c>
      <c r="O12741" t="s">
        <v>11</v>
      </c>
      <c r="P12741">
        <v>5403</v>
      </c>
      <c r="Q12741">
        <v>1</v>
      </c>
      <c r="R12741">
        <v>158.61000000000001</v>
      </c>
      <c r="S12741">
        <v>158.61000000000001</v>
      </c>
      <c r="T12741">
        <v>120.39</v>
      </c>
      <c r="U12741">
        <v>24.1</v>
      </c>
      <c r="V12741" t="str">
        <f>VLOOKUP(L12741,'[2]tabela de preços'!$A:$D,4,0)</f>
        <v>BRASILUX</v>
      </c>
      <c r="W12741" t="str">
        <f>VLOOKUP(L12741,'[2]tabela de preços'!$A:$F,6,0)</f>
        <v>EPOXI</v>
      </c>
      <c r="X12741" t="str">
        <f>VLOOKUP(L12741,'[2]tabela de preços'!$A:$G,7,0)</f>
        <v>INDUSTRIAL</v>
      </c>
    </row>
    <row r="12742" spans="1:24" x14ac:dyDescent="0.3">
      <c r="A12742" t="s">
        <v>1790</v>
      </c>
      <c r="C12742" t="s">
        <v>5642</v>
      </c>
      <c r="D12742" s="1">
        <v>46118</v>
      </c>
      <c r="E12742" t="s">
        <v>5643</v>
      </c>
      <c r="F12742">
        <v>9</v>
      </c>
      <c r="G12742">
        <v>197</v>
      </c>
      <c r="H12742" t="str">
        <f>VLOOKUP(G12742,[1]OPERADORES!$A:$B,2,0)</f>
        <v xml:space="preserve">POLIANA LORRANE DE AMORIM </v>
      </c>
      <c r="I12742" t="s">
        <v>1761</v>
      </c>
      <c r="J12742" t="s">
        <v>1793</v>
      </c>
      <c r="K12742" t="s">
        <v>1794</v>
      </c>
      <c r="L12742">
        <v>10277</v>
      </c>
      <c r="M12742" t="s">
        <v>135</v>
      </c>
      <c r="O12742" t="s">
        <v>11</v>
      </c>
      <c r="P12742">
        <v>6102</v>
      </c>
      <c r="Q12742">
        <v>4</v>
      </c>
      <c r="R12742">
        <v>16.97</v>
      </c>
      <c r="S12742">
        <v>67.88</v>
      </c>
      <c r="T12742">
        <v>51.52</v>
      </c>
      <c r="U12742">
        <v>24.1</v>
      </c>
      <c r="V12742" t="str">
        <f>VLOOKUP(L12742,'[2]tabela de preços'!$A:$D,4,0)</f>
        <v>RETOQUE</v>
      </c>
      <c r="W12742" t="str">
        <f>VLOOKUP(L12742,'[2]tabela de preços'!$A:$F,6,0)</f>
        <v xml:space="preserve">COLA  PLÁSTICA </v>
      </c>
      <c r="X12742" t="str">
        <f>VLOOKUP(L12742,'[2]tabela de preços'!$A:$G,7,0)</f>
        <v>AUTOMOTIVO</v>
      </c>
    </row>
    <row r="12743" spans="1:24" x14ac:dyDescent="0.3">
      <c r="A12743" t="s">
        <v>1790</v>
      </c>
      <c r="C12743" t="s">
        <v>5642</v>
      </c>
      <c r="D12743" s="1">
        <v>46118</v>
      </c>
      <c r="E12743" t="s">
        <v>5643</v>
      </c>
      <c r="F12743">
        <v>9</v>
      </c>
      <c r="G12743">
        <v>197</v>
      </c>
      <c r="H12743" t="str">
        <f>VLOOKUP(G12743,[1]OPERADORES!$A:$B,2,0)</f>
        <v xml:space="preserve">POLIANA LORRANE DE AMORIM </v>
      </c>
      <c r="I12743" t="s">
        <v>1761</v>
      </c>
      <c r="J12743" t="s">
        <v>1793</v>
      </c>
      <c r="K12743" t="s">
        <v>1794</v>
      </c>
      <c r="L12743">
        <v>21968</v>
      </c>
      <c r="M12743" t="s">
        <v>2256</v>
      </c>
      <c r="O12743" t="s">
        <v>11</v>
      </c>
      <c r="P12743">
        <v>6403</v>
      </c>
      <c r="Q12743">
        <v>8</v>
      </c>
      <c r="R12743">
        <v>16.489999999999998</v>
      </c>
      <c r="S12743">
        <v>131.91999999999999</v>
      </c>
      <c r="T12743">
        <v>100.16</v>
      </c>
      <c r="U12743">
        <v>24.08</v>
      </c>
      <c r="V12743" t="str">
        <f>VLOOKUP(L12743,'[2]tabela de preços'!$A:$D,4,0)</f>
        <v>SHERWIN WILLIAMS</v>
      </c>
      <c r="W12743" t="str">
        <f>VLOOKUP(L12743,'[2]tabela de preços'!$A:$F,6,0)</f>
        <v xml:space="preserve">SPRAYS </v>
      </c>
      <c r="X12743" t="str">
        <f>VLOOKUP(L12743,'[2]tabela de preços'!$A:$G,7,0)</f>
        <v>AUTOMOTIVO</v>
      </c>
    </row>
    <row r="12744" spans="1:24" x14ac:dyDescent="0.3">
      <c r="A12744" t="s">
        <v>1790</v>
      </c>
      <c r="C12744" t="s">
        <v>5642</v>
      </c>
      <c r="D12744" s="1">
        <v>46118</v>
      </c>
      <c r="E12744" t="s">
        <v>5643</v>
      </c>
      <c r="F12744">
        <v>9</v>
      </c>
      <c r="G12744">
        <v>197</v>
      </c>
      <c r="H12744" t="str">
        <f>VLOOKUP(G12744,[1]OPERADORES!$A:$B,2,0)</f>
        <v xml:space="preserve">POLIANA LORRANE DE AMORIM </v>
      </c>
      <c r="I12744" t="s">
        <v>1761</v>
      </c>
      <c r="J12744" t="s">
        <v>1793</v>
      </c>
      <c r="K12744" t="s">
        <v>1794</v>
      </c>
      <c r="L12744">
        <v>21757</v>
      </c>
      <c r="M12744" t="s">
        <v>2117</v>
      </c>
      <c r="O12744" t="s">
        <v>11</v>
      </c>
      <c r="P12744">
        <v>6403</v>
      </c>
      <c r="Q12744">
        <v>18</v>
      </c>
      <c r="R12744">
        <v>16.27</v>
      </c>
      <c r="S12744">
        <v>292.86</v>
      </c>
      <c r="T12744">
        <v>222.3</v>
      </c>
      <c r="U12744">
        <v>24.09</v>
      </c>
      <c r="V12744" t="str">
        <f>VLOOKUP(L12744,'[2]tabela de preços'!$A:$D,4,0)</f>
        <v>SHERWIN WILLIAMS</v>
      </c>
      <c r="W12744" t="str">
        <f>VLOOKUP(L12744,'[2]tabela de preços'!$A:$F,6,0)</f>
        <v xml:space="preserve">SPRAYS </v>
      </c>
      <c r="X12744" t="str">
        <f>VLOOKUP(L12744,'[2]tabela de preços'!$A:$G,7,0)</f>
        <v>AUTOMOTIVO</v>
      </c>
    </row>
    <row r="12745" spans="1:24" x14ac:dyDescent="0.3">
      <c r="A12745" t="s">
        <v>4686</v>
      </c>
      <c r="C12745" t="s">
        <v>5954</v>
      </c>
      <c r="D12745" s="1">
        <v>46122</v>
      </c>
      <c r="E12745" t="s">
        <v>5955</v>
      </c>
      <c r="F12745">
        <v>9</v>
      </c>
      <c r="G12745">
        <v>236</v>
      </c>
      <c r="H12745" t="str">
        <f>VLOOKUP(G12745,[1]OPERADORES!$A:$B,2,0)</f>
        <v>DANIEL</v>
      </c>
      <c r="I12745" t="s">
        <v>21</v>
      </c>
      <c r="J12745" t="s">
        <v>450</v>
      </c>
      <c r="K12745" t="s">
        <v>4689</v>
      </c>
      <c r="L12745">
        <v>24248</v>
      </c>
      <c r="M12745" t="s">
        <v>107</v>
      </c>
      <c r="O12745" t="s">
        <v>11</v>
      </c>
      <c r="P12745">
        <v>5102</v>
      </c>
      <c r="Q12745">
        <v>3</v>
      </c>
      <c r="R12745">
        <v>8.9</v>
      </c>
      <c r="S12745">
        <v>26.7</v>
      </c>
      <c r="T12745">
        <v>20.04</v>
      </c>
      <c r="U12745">
        <v>24.94</v>
      </c>
      <c r="V12745" t="str">
        <f>VLOOKUP(L12745,'[2]tabela de preços'!$A:$D,4,0)</f>
        <v>SHERWIN WILLIAMS</v>
      </c>
      <c r="W12745" t="str">
        <f>VLOOKUP(L12745,'[2]tabela de preços'!$A:$F,6,0)</f>
        <v>PRIMER AUTOMOTIVO</v>
      </c>
      <c r="X12745" t="str">
        <f>VLOOKUP(L12745,'[2]tabela de preços'!$A:$G,7,0)</f>
        <v>AUTOMOTIVO</v>
      </c>
    </row>
    <row r="12746" spans="1:24" x14ac:dyDescent="0.3">
      <c r="A12746" t="s">
        <v>4686</v>
      </c>
      <c r="C12746" t="s">
        <v>5954</v>
      </c>
      <c r="D12746" s="1">
        <v>46122</v>
      </c>
      <c r="E12746" t="s">
        <v>5955</v>
      </c>
      <c r="F12746">
        <v>9</v>
      </c>
      <c r="G12746">
        <v>236</v>
      </c>
      <c r="H12746" t="str">
        <f>VLOOKUP(G12746,[1]OPERADORES!$A:$B,2,0)</f>
        <v>DANIEL</v>
      </c>
      <c r="I12746" t="s">
        <v>21</v>
      </c>
      <c r="J12746" t="s">
        <v>450</v>
      </c>
      <c r="K12746" t="s">
        <v>4689</v>
      </c>
      <c r="L12746">
        <v>22684</v>
      </c>
      <c r="M12746" t="s">
        <v>73</v>
      </c>
      <c r="O12746" t="s">
        <v>11</v>
      </c>
      <c r="P12746">
        <v>5102</v>
      </c>
      <c r="Q12746">
        <v>15</v>
      </c>
      <c r="R12746">
        <v>3.65</v>
      </c>
      <c r="S12746">
        <v>54.75</v>
      </c>
      <c r="T12746">
        <v>46.2</v>
      </c>
      <c r="U12746">
        <v>15.62</v>
      </c>
      <c r="V12746" t="str">
        <f>VLOOKUP(L12746,'[2]tabela de preços'!$A:$D,4,0)</f>
        <v>3M</v>
      </c>
      <c r="W12746" t="str">
        <f>VLOOKUP(L12746,'[2]tabela de preços'!$A:$F,6,0)</f>
        <v>FITA AUTOMOTIVA</v>
      </c>
      <c r="X12746" t="str">
        <f>VLOOKUP(L12746,'[2]tabela de preços'!$A:$G,7,0)</f>
        <v>AUTOMOTIVO</v>
      </c>
    </row>
    <row r="12747" spans="1:24" x14ac:dyDescent="0.3">
      <c r="A12747" t="s">
        <v>4686</v>
      </c>
      <c r="C12747" t="s">
        <v>5954</v>
      </c>
      <c r="D12747" s="1">
        <v>46122</v>
      </c>
      <c r="E12747" t="s">
        <v>5955</v>
      </c>
      <c r="F12747">
        <v>9</v>
      </c>
      <c r="G12747">
        <v>236</v>
      </c>
      <c r="H12747" t="str">
        <f>VLOOKUP(G12747,[1]OPERADORES!$A:$B,2,0)</f>
        <v>DANIEL</v>
      </c>
      <c r="I12747" t="s">
        <v>21</v>
      </c>
      <c r="J12747" t="s">
        <v>450</v>
      </c>
      <c r="K12747" t="s">
        <v>4689</v>
      </c>
      <c r="L12747">
        <v>23364</v>
      </c>
      <c r="M12747" t="s">
        <v>3548</v>
      </c>
      <c r="O12747" t="s">
        <v>11</v>
      </c>
      <c r="P12747">
        <v>5102</v>
      </c>
      <c r="Q12747">
        <v>3</v>
      </c>
      <c r="R12747">
        <v>7.61</v>
      </c>
      <c r="S12747">
        <v>22.83</v>
      </c>
      <c r="T12747">
        <v>14.73</v>
      </c>
      <c r="U12747">
        <v>35.479999999999997</v>
      </c>
      <c r="V12747" t="str">
        <f>VLOOKUP(L12747,'[2]tabela de preços'!$A:$D,4,0)</f>
        <v>AUTO AMERICA</v>
      </c>
      <c r="W12747" t="str">
        <f>VLOOKUP(L12747,'[2]tabela de preços'!$A:$F,6,0)</f>
        <v>FLANELAS / PANOS</v>
      </c>
      <c r="X12747" t="str">
        <f>VLOOKUP(L12747,'[2]tabela de preços'!$A:$G,7,0)</f>
        <v>AUTOMOTIVO</v>
      </c>
    </row>
    <row r="12748" spans="1:24" x14ac:dyDescent="0.3">
      <c r="A12748" t="s">
        <v>4686</v>
      </c>
      <c r="C12748" t="s">
        <v>5954</v>
      </c>
      <c r="D12748" s="1">
        <v>46122</v>
      </c>
      <c r="E12748" t="s">
        <v>5955</v>
      </c>
      <c r="F12748">
        <v>9</v>
      </c>
      <c r="G12748">
        <v>236</v>
      </c>
      <c r="H12748" t="str">
        <f>VLOOKUP(G12748,[1]OPERADORES!$A:$B,2,0)</f>
        <v>DANIEL</v>
      </c>
      <c r="I12748" t="s">
        <v>21</v>
      </c>
      <c r="J12748" t="s">
        <v>450</v>
      </c>
      <c r="K12748" t="s">
        <v>4689</v>
      </c>
      <c r="L12748">
        <v>23653</v>
      </c>
      <c r="M12748" t="s">
        <v>644</v>
      </c>
      <c r="O12748" t="s">
        <v>11</v>
      </c>
      <c r="P12748">
        <v>5102</v>
      </c>
      <c r="Q12748">
        <v>1</v>
      </c>
      <c r="R12748">
        <v>71.099999999999994</v>
      </c>
      <c r="S12748">
        <v>71.099999999999994</v>
      </c>
      <c r="T12748">
        <v>50.97</v>
      </c>
      <c r="U12748">
        <v>28.31</v>
      </c>
      <c r="V12748" t="str">
        <f>VLOOKUP(L12748,'[2]tabela de preços'!$A:$D,4,0)</f>
        <v>SIKKENS</v>
      </c>
      <c r="W12748" t="str">
        <f>VLOOKUP(L12748,'[2]tabela de preços'!$A:$F,6,0)</f>
        <v>CATALISADORES INDIVIDUAS</v>
      </c>
      <c r="X12748" t="str">
        <f>VLOOKUP(L12748,'[2]tabela de preços'!$A:$G,7,0)</f>
        <v>AUTOMOTIVO</v>
      </c>
    </row>
    <row r="12749" spans="1:24" x14ac:dyDescent="0.3">
      <c r="A12749" t="s">
        <v>4686</v>
      </c>
      <c r="C12749" t="s">
        <v>5954</v>
      </c>
      <c r="D12749" s="1">
        <v>46122</v>
      </c>
      <c r="E12749" t="s">
        <v>5955</v>
      </c>
      <c r="F12749">
        <v>9</v>
      </c>
      <c r="G12749">
        <v>236</v>
      </c>
      <c r="H12749" t="str">
        <f>VLOOKUP(G12749,[1]OPERADORES!$A:$B,2,0)</f>
        <v>DANIEL</v>
      </c>
      <c r="I12749" t="s">
        <v>21</v>
      </c>
      <c r="J12749" t="s">
        <v>450</v>
      </c>
      <c r="K12749" t="s">
        <v>4689</v>
      </c>
      <c r="L12749">
        <v>87237</v>
      </c>
      <c r="M12749" t="s">
        <v>5956</v>
      </c>
      <c r="O12749" t="s">
        <v>11</v>
      </c>
      <c r="P12749">
        <v>5102</v>
      </c>
      <c r="Q12749">
        <v>1</v>
      </c>
      <c r="R12749">
        <v>191.04</v>
      </c>
      <c r="S12749">
        <v>191.04</v>
      </c>
      <c r="T12749">
        <v>145</v>
      </c>
      <c r="U12749">
        <v>24.1</v>
      </c>
      <c r="V12749" t="str">
        <f>VLOOKUP(L12749,'[2]tabela de preços'!$A:$D,4,0)</f>
        <v>RHODOPAS</v>
      </c>
      <c r="W12749" t="str">
        <f>VLOOKUP(L12749,'[2]tabela de preços'!$A:$F,6,0)</f>
        <v>IMPERMEABILIZANTES</v>
      </c>
      <c r="X12749" t="str">
        <f>VLOOKUP(L12749,'[2]tabela de preços'!$A:$G,7,0)</f>
        <v>IMOBILIÁRIO</v>
      </c>
    </row>
    <row r="12750" spans="1:24" x14ac:dyDescent="0.3">
      <c r="A12750" t="s">
        <v>4686</v>
      </c>
      <c r="C12750" t="s">
        <v>5954</v>
      </c>
      <c r="D12750" s="1">
        <v>46122</v>
      </c>
      <c r="E12750" t="s">
        <v>5955</v>
      </c>
      <c r="F12750">
        <v>9</v>
      </c>
      <c r="G12750">
        <v>236</v>
      </c>
      <c r="H12750" t="str">
        <f>VLOOKUP(G12750,[1]OPERADORES!$A:$B,2,0)</f>
        <v>DANIEL</v>
      </c>
      <c r="I12750" t="s">
        <v>21</v>
      </c>
      <c r="J12750" t="s">
        <v>450</v>
      </c>
      <c r="K12750" t="s">
        <v>4689</v>
      </c>
      <c r="L12750">
        <v>21125</v>
      </c>
      <c r="M12750" t="s">
        <v>2242</v>
      </c>
      <c r="O12750" t="s">
        <v>11</v>
      </c>
      <c r="P12750">
        <v>5102</v>
      </c>
      <c r="Q12750">
        <v>1</v>
      </c>
      <c r="R12750">
        <v>47.86</v>
      </c>
      <c r="S12750">
        <v>47.86</v>
      </c>
      <c r="T12750">
        <v>36.32</v>
      </c>
      <c r="U12750">
        <v>24.11</v>
      </c>
      <c r="V12750" t="str">
        <f>VLOOKUP(L12750,'[2]tabela de preços'!$A:$D,4,0)</f>
        <v>PURPLEX</v>
      </c>
      <c r="W12750" t="str">
        <f>VLOOKUP(L12750,'[2]tabela de preços'!$A:$F,6,0)</f>
        <v>TACO LIXADOR</v>
      </c>
      <c r="X12750" t="str">
        <f>VLOOKUP(L12750,'[2]tabela de preços'!$A:$G,7,0)</f>
        <v>AUTOMOTIVO</v>
      </c>
    </row>
    <row r="12751" spans="1:24" x14ac:dyDescent="0.3">
      <c r="A12751" t="s">
        <v>4686</v>
      </c>
      <c r="C12751" t="s">
        <v>5954</v>
      </c>
      <c r="D12751" s="1">
        <v>46122</v>
      </c>
      <c r="E12751" t="s">
        <v>5955</v>
      </c>
      <c r="F12751">
        <v>9</v>
      </c>
      <c r="G12751">
        <v>236</v>
      </c>
      <c r="H12751" t="str">
        <f>VLOOKUP(G12751,[1]OPERADORES!$A:$B,2,0)</f>
        <v>DANIEL</v>
      </c>
      <c r="I12751" t="s">
        <v>21</v>
      </c>
      <c r="J12751" t="s">
        <v>450</v>
      </c>
      <c r="K12751" t="s">
        <v>4689</v>
      </c>
      <c r="L12751">
        <v>24247</v>
      </c>
      <c r="M12751" t="s">
        <v>160</v>
      </c>
      <c r="O12751" t="s">
        <v>11</v>
      </c>
      <c r="P12751">
        <v>5403</v>
      </c>
      <c r="Q12751">
        <v>3</v>
      </c>
      <c r="R12751">
        <v>20.9</v>
      </c>
      <c r="S12751">
        <v>62.7</v>
      </c>
      <c r="T12751">
        <v>51.93</v>
      </c>
      <c r="U12751">
        <v>17.18</v>
      </c>
      <c r="V12751" t="str">
        <f>VLOOKUP(L12751,'[2]tabela de preços'!$A:$D,4,0)</f>
        <v>SHERWIN WILLIAMS</v>
      </c>
      <c r="W12751" t="str">
        <f>VLOOKUP(L12751,'[2]tabela de preços'!$A:$F,6,0)</f>
        <v>PRIMER AUTOMOTIVO</v>
      </c>
      <c r="X12751" t="str">
        <f>VLOOKUP(L12751,'[2]tabela de preços'!$A:$G,7,0)</f>
        <v>AUTOMOTIVO</v>
      </c>
    </row>
    <row r="12752" spans="1:24" x14ac:dyDescent="0.3">
      <c r="A12752" t="s">
        <v>4686</v>
      </c>
      <c r="C12752" t="s">
        <v>5954</v>
      </c>
      <c r="D12752" s="1">
        <v>46122</v>
      </c>
      <c r="E12752" t="s">
        <v>5955</v>
      </c>
      <c r="F12752">
        <v>9</v>
      </c>
      <c r="G12752">
        <v>236</v>
      </c>
      <c r="H12752" t="str">
        <f>VLOOKUP(G12752,[1]OPERADORES!$A:$B,2,0)</f>
        <v>DANIEL</v>
      </c>
      <c r="I12752" t="s">
        <v>21</v>
      </c>
      <c r="J12752" t="s">
        <v>450</v>
      </c>
      <c r="K12752" t="s">
        <v>4689</v>
      </c>
      <c r="L12752">
        <v>20414</v>
      </c>
      <c r="M12752" t="s">
        <v>112</v>
      </c>
      <c r="O12752" t="s">
        <v>11</v>
      </c>
      <c r="P12752">
        <v>5102</v>
      </c>
      <c r="Q12752">
        <v>2</v>
      </c>
      <c r="R12752">
        <v>22.39</v>
      </c>
      <c r="S12752">
        <v>44.78</v>
      </c>
      <c r="T12752">
        <v>36.82</v>
      </c>
      <c r="U12752">
        <v>17.78</v>
      </c>
      <c r="V12752" t="str">
        <f>VLOOKUP(L12752,'[2]tabela de preços'!$A:$D,4,0)</f>
        <v>SHERWIN WILLIAMS</v>
      </c>
      <c r="W12752" t="str">
        <f>VLOOKUP(L12752,'[2]tabela de preços'!$A:$F,6,0)</f>
        <v>DILUENTE</v>
      </c>
      <c r="X12752" t="str">
        <f>VLOOKUP(L12752,'[2]tabela de preços'!$A:$G,7,0)</f>
        <v>AUTOMOTIVO</v>
      </c>
    </row>
    <row r="12753" spans="1:24" x14ac:dyDescent="0.3">
      <c r="A12753" t="s">
        <v>6144</v>
      </c>
      <c r="C12753" t="s">
        <v>6145</v>
      </c>
      <c r="D12753" s="1">
        <v>46127</v>
      </c>
      <c r="E12753" t="s">
        <v>6146</v>
      </c>
      <c r="F12753">
        <v>9</v>
      </c>
      <c r="G12753">
        <v>231</v>
      </c>
      <c r="H12753" t="str">
        <f>VLOOKUP(G12753,[1]OPERADORES!$A:$B,2,0)</f>
        <v>EDIJANE</v>
      </c>
      <c r="I12753" t="s">
        <v>21</v>
      </c>
      <c r="J12753" t="s">
        <v>2090</v>
      </c>
      <c r="K12753" t="s">
        <v>6147</v>
      </c>
      <c r="L12753">
        <v>85692</v>
      </c>
      <c r="M12753" t="s">
        <v>969</v>
      </c>
      <c r="O12753" t="s">
        <v>11</v>
      </c>
      <c r="P12753">
        <v>5102</v>
      </c>
      <c r="Q12753">
        <v>24</v>
      </c>
      <c r="R12753">
        <v>8.1</v>
      </c>
      <c r="S12753">
        <v>194.4</v>
      </c>
      <c r="T12753">
        <v>156.24</v>
      </c>
      <c r="U12753">
        <v>19.63</v>
      </c>
      <c r="V12753" t="str">
        <f>VLOOKUP(L12753,'[2]tabela de preços'!$A:$D,4,0)</f>
        <v>UNIPEGA</v>
      </c>
      <c r="W12753" t="str">
        <f>VLOOKUP(L12753,'[2]tabela de preços'!$A:$F,6,0)</f>
        <v>PU 40</v>
      </c>
      <c r="X12753" t="str">
        <f>VLOOKUP(L12753,'[2]tabela de preços'!$A:$G,7,0)</f>
        <v>IMOBILIÁRIO</v>
      </c>
    </row>
    <row r="12754" spans="1:24" x14ac:dyDescent="0.3">
      <c r="A12754" t="s">
        <v>2699</v>
      </c>
      <c r="C12754" t="s">
        <v>5852</v>
      </c>
      <c r="D12754" s="1">
        <v>46120</v>
      </c>
      <c r="E12754" t="s">
        <v>5853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587</v>
      </c>
      <c r="K12754" t="s">
        <v>2477</v>
      </c>
      <c r="L12754">
        <v>84557</v>
      </c>
      <c r="M12754" t="s">
        <v>116</v>
      </c>
      <c r="O12754" t="s">
        <v>11</v>
      </c>
      <c r="P12754">
        <v>5102</v>
      </c>
      <c r="Q12754">
        <v>20</v>
      </c>
      <c r="R12754">
        <v>17.98</v>
      </c>
      <c r="S12754">
        <v>359.6</v>
      </c>
      <c r="T12754">
        <v>293.2</v>
      </c>
      <c r="U12754">
        <v>18.46</v>
      </c>
      <c r="V12754" t="str">
        <f>VLOOKUP(L12754,'[2]tabela de preços'!$A:$D,4,0)</f>
        <v>BRASILUX</v>
      </c>
      <c r="W12754" t="str">
        <f>VLOOKUP(L12754,'[2]tabela de preços'!$A:$F,6,0)</f>
        <v>DILUENTE</v>
      </c>
      <c r="X12754" t="str">
        <f>VLOOKUP(L12754,'[2]tabela de preços'!$A:$G,7,0)</f>
        <v>AUTOMOTIVO</v>
      </c>
    </row>
    <row r="12755" spans="1:24" x14ac:dyDescent="0.3">
      <c r="A12755" t="s">
        <v>2699</v>
      </c>
      <c r="C12755" t="s">
        <v>5852</v>
      </c>
      <c r="D12755" s="1">
        <v>46120</v>
      </c>
      <c r="E12755" t="s">
        <v>5853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587</v>
      </c>
      <c r="K12755" t="s">
        <v>2477</v>
      </c>
      <c r="L12755">
        <v>22684</v>
      </c>
      <c r="M12755" t="s">
        <v>73</v>
      </c>
      <c r="O12755" t="s">
        <v>11</v>
      </c>
      <c r="P12755">
        <v>5102</v>
      </c>
      <c r="Q12755">
        <v>80</v>
      </c>
      <c r="R12755">
        <v>3.65</v>
      </c>
      <c r="S12755">
        <v>292</v>
      </c>
      <c r="T12755">
        <v>246.4</v>
      </c>
      <c r="U12755">
        <v>15.62</v>
      </c>
      <c r="V12755" t="str">
        <f>VLOOKUP(L12755,'[2]tabela de preços'!$A:$D,4,0)</f>
        <v>3M</v>
      </c>
      <c r="W12755" t="str">
        <f>VLOOKUP(L12755,'[2]tabela de preços'!$A:$F,6,0)</f>
        <v>FITA AUTOMOTIVA</v>
      </c>
      <c r="X12755" t="str">
        <f>VLOOKUP(L12755,'[2]tabela de preços'!$A:$G,7,0)</f>
        <v>AUTOMOTIVO</v>
      </c>
    </row>
    <row r="12756" spans="1:24" x14ac:dyDescent="0.3">
      <c r="A12756" t="s">
        <v>2699</v>
      </c>
      <c r="C12756" t="s">
        <v>5852</v>
      </c>
      <c r="D12756" s="1">
        <v>46120</v>
      </c>
      <c r="E12756" t="s">
        <v>5853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587</v>
      </c>
      <c r="K12756" t="s">
        <v>2477</v>
      </c>
      <c r="L12756">
        <v>10244</v>
      </c>
      <c r="M12756" t="s">
        <v>84</v>
      </c>
      <c r="O12756" t="s">
        <v>11</v>
      </c>
      <c r="P12756">
        <v>5102</v>
      </c>
      <c r="Q12756">
        <v>50</v>
      </c>
      <c r="R12756">
        <v>2.6</v>
      </c>
      <c r="S12756">
        <v>130</v>
      </c>
      <c r="T12756">
        <v>96.5</v>
      </c>
      <c r="U12756">
        <v>25.77</v>
      </c>
      <c r="V12756" t="str">
        <f>VLOOKUP(L12756,'[2]tabela de preços'!$A:$D,4,0)</f>
        <v>NORTON</v>
      </c>
      <c r="W12756" t="str">
        <f>VLOOKUP(L12756,'[2]tabela de preços'!$A:$F,6,0)</f>
        <v xml:space="preserve">DISCOS / LIXAS / ABRASIVOS </v>
      </c>
      <c r="X12756" t="str">
        <f>VLOOKUP(L12756,'[2]tabela de preços'!$A:$G,7,0)</f>
        <v>AUTOMOTIVO</v>
      </c>
    </row>
    <row r="12757" spans="1:24" x14ac:dyDescent="0.3">
      <c r="A12757" t="s">
        <v>2699</v>
      </c>
      <c r="C12757" t="s">
        <v>5852</v>
      </c>
      <c r="D12757" s="1">
        <v>46120</v>
      </c>
      <c r="E12757" t="s">
        <v>5853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587</v>
      </c>
      <c r="K12757" t="s">
        <v>2477</v>
      </c>
      <c r="L12757">
        <v>10246</v>
      </c>
      <c r="M12757" t="s">
        <v>206</v>
      </c>
      <c r="O12757" t="s">
        <v>11</v>
      </c>
      <c r="P12757">
        <v>5102</v>
      </c>
      <c r="Q12757">
        <v>50</v>
      </c>
      <c r="R12757">
        <v>2.6</v>
      </c>
      <c r="S12757">
        <v>130</v>
      </c>
      <c r="T12757">
        <v>96.5</v>
      </c>
      <c r="U12757">
        <v>25.77</v>
      </c>
      <c r="V12757" t="str">
        <f>VLOOKUP(L12757,'[2]tabela de preços'!$A:$D,4,0)</f>
        <v>NORTON</v>
      </c>
      <c r="W12757" t="str">
        <f>VLOOKUP(L12757,'[2]tabela de preços'!$A:$F,6,0)</f>
        <v xml:space="preserve">DISCOS / LIXAS / ABRASIVOS </v>
      </c>
      <c r="X12757" t="str">
        <f>VLOOKUP(L12757,'[2]tabela de preços'!$A:$G,7,0)</f>
        <v>AUTOMOTIVO</v>
      </c>
    </row>
    <row r="12758" spans="1:24" x14ac:dyDescent="0.3">
      <c r="A12758" t="s">
        <v>2699</v>
      </c>
      <c r="C12758" t="s">
        <v>5852</v>
      </c>
      <c r="D12758" s="1">
        <v>46120</v>
      </c>
      <c r="E12758" t="s">
        <v>5853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587</v>
      </c>
      <c r="K12758" t="s">
        <v>2477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24.53</v>
      </c>
      <c r="S12758">
        <v>147.18</v>
      </c>
      <c r="T12758">
        <v>111.72</v>
      </c>
      <c r="U12758">
        <v>24.09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2699</v>
      </c>
      <c r="C12759" t="s">
        <v>5852</v>
      </c>
      <c r="D12759" s="1">
        <v>46120</v>
      </c>
      <c r="E12759" t="s">
        <v>5853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587</v>
      </c>
      <c r="K12759" t="s">
        <v>2477</v>
      </c>
      <c r="L12759">
        <v>84560</v>
      </c>
      <c r="M12759" t="s">
        <v>118</v>
      </c>
      <c r="O12759" t="s">
        <v>11</v>
      </c>
      <c r="P12759">
        <v>5102</v>
      </c>
      <c r="Q12759">
        <v>20</v>
      </c>
      <c r="R12759">
        <v>52.28</v>
      </c>
      <c r="S12759" s="2">
        <v>1045.5999999999999</v>
      </c>
      <c r="T12759">
        <v>822.6</v>
      </c>
      <c r="U12759">
        <v>21.33</v>
      </c>
      <c r="V12759" t="str">
        <f>VLOOKUP(L12759,'[2]tabela de preços'!$A:$D,4,0)</f>
        <v>BRASILUX</v>
      </c>
      <c r="W12759" t="str">
        <f>VLOOKUP(L12759,'[2]tabela de preços'!$A:$F,6,0)</f>
        <v>THINNER DE LIMPEZA</v>
      </c>
      <c r="X12759" t="str">
        <f>VLOOKUP(L12759,'[2]tabela de preços'!$A:$G,7,0)</f>
        <v>THINNER</v>
      </c>
    </row>
    <row r="12760" spans="1:24" x14ac:dyDescent="0.3">
      <c r="A12760" t="s">
        <v>5644</v>
      </c>
      <c r="C12760" t="s">
        <v>5645</v>
      </c>
      <c r="D12760" s="1">
        <v>46118</v>
      </c>
      <c r="E12760" t="s">
        <v>5646</v>
      </c>
      <c r="F12760">
        <v>9</v>
      </c>
      <c r="G12760">
        <v>236</v>
      </c>
      <c r="H12760" t="str">
        <f>VLOOKUP(G12760,[1]OPERADORES!$A:$B,2,0)</f>
        <v>DANIEL</v>
      </c>
      <c r="I12760" t="s">
        <v>21</v>
      </c>
      <c r="J12760" t="s">
        <v>1018</v>
      </c>
      <c r="K12760" t="s">
        <v>5647</v>
      </c>
      <c r="L12760">
        <v>84024</v>
      </c>
      <c r="M12760" t="s">
        <v>2444</v>
      </c>
      <c r="O12760" t="s">
        <v>11</v>
      </c>
      <c r="P12760">
        <v>5102</v>
      </c>
      <c r="Q12760">
        <v>4</v>
      </c>
      <c r="R12760">
        <v>18.39</v>
      </c>
      <c r="S12760">
        <v>73.56</v>
      </c>
      <c r="T12760">
        <v>52.48</v>
      </c>
      <c r="U12760">
        <v>28.66</v>
      </c>
      <c r="V12760" t="str">
        <f>VLOOKUP(L12760,'[2]tabela de preços'!$A:$D,4,0)</f>
        <v>BRASILUX</v>
      </c>
      <c r="W12760" t="str">
        <f>VLOOKUP(L12760,'[2]tabela de preços'!$A:$F,6,0)</f>
        <v>EPOXI</v>
      </c>
      <c r="X12760" t="str">
        <f>VLOOKUP(L12760,'[2]tabela de preços'!$A:$G,7,0)</f>
        <v>INDUSTRIAL</v>
      </c>
    </row>
    <row r="12761" spans="1:24" x14ac:dyDescent="0.3">
      <c r="A12761" t="s">
        <v>5644</v>
      </c>
      <c r="C12761" t="s">
        <v>5645</v>
      </c>
      <c r="D12761" s="1">
        <v>46118</v>
      </c>
      <c r="E12761" t="s">
        <v>5646</v>
      </c>
      <c r="F12761">
        <v>9</v>
      </c>
      <c r="G12761">
        <v>236</v>
      </c>
      <c r="H12761" t="str">
        <f>VLOOKUP(G12761,[1]OPERADORES!$A:$B,2,0)</f>
        <v>DANIEL</v>
      </c>
      <c r="I12761" t="s">
        <v>21</v>
      </c>
      <c r="J12761" t="s">
        <v>1018</v>
      </c>
      <c r="K12761" t="s">
        <v>5647</v>
      </c>
      <c r="L12761">
        <v>84115</v>
      </c>
      <c r="M12761" t="s">
        <v>886</v>
      </c>
      <c r="O12761" t="s">
        <v>11</v>
      </c>
      <c r="P12761">
        <v>5403</v>
      </c>
      <c r="Q12761">
        <v>4</v>
      </c>
      <c r="R12761">
        <v>167.93</v>
      </c>
      <c r="S12761">
        <v>671.72</v>
      </c>
      <c r="T12761">
        <v>481.52</v>
      </c>
      <c r="U12761">
        <v>28.32</v>
      </c>
      <c r="V12761" t="str">
        <f>VLOOKUP(L12761,'[2]tabela de preços'!$A:$D,4,0)</f>
        <v>BRASILUX</v>
      </c>
      <c r="W12761" t="str">
        <f>VLOOKUP(L12761,'[2]tabela de preços'!$A:$F,6,0)</f>
        <v>EPOXI</v>
      </c>
      <c r="X12761" t="str">
        <f>VLOOKUP(L12761,'[2]tabela de preços'!$A:$G,7,0)</f>
        <v>INDUSTRIAL</v>
      </c>
    </row>
    <row r="12762" spans="1:24" x14ac:dyDescent="0.3">
      <c r="A12762" t="s">
        <v>5302</v>
      </c>
      <c r="B12762" t="s">
        <v>5303</v>
      </c>
      <c r="C12762" t="s">
        <v>5648</v>
      </c>
      <c r="D12762" s="1">
        <v>46118</v>
      </c>
      <c r="E12762" t="s">
        <v>5649</v>
      </c>
      <c r="F12762">
        <v>9</v>
      </c>
      <c r="G12762">
        <v>236</v>
      </c>
      <c r="H12762" t="str">
        <f>VLOOKUP(G12762,[1]OPERADORES!$A:$B,2,0)</f>
        <v>DANIEL</v>
      </c>
      <c r="I12762" t="s">
        <v>21</v>
      </c>
      <c r="J12762" t="s">
        <v>424</v>
      </c>
      <c r="K12762" t="s">
        <v>5306</v>
      </c>
      <c r="L12762">
        <v>87057</v>
      </c>
      <c r="M12762" t="s">
        <v>1280</v>
      </c>
      <c r="O12762" t="s">
        <v>11</v>
      </c>
      <c r="P12762">
        <v>5403</v>
      </c>
      <c r="Q12762">
        <v>3</v>
      </c>
      <c r="R12762">
        <v>76.92</v>
      </c>
      <c r="S12762">
        <v>230.76</v>
      </c>
      <c r="T12762">
        <v>175.14</v>
      </c>
      <c r="U12762">
        <v>24.1</v>
      </c>
      <c r="V12762" t="str">
        <f>VLOOKUP(L12762,'[2]tabela de preços'!$A:$D,4,0)</f>
        <v>BRASILUX</v>
      </c>
      <c r="W12762" t="str">
        <f>VLOOKUP(L12762,'[2]tabela de preços'!$A:$F,6,0)</f>
        <v>ESMALTES</v>
      </c>
      <c r="X12762" t="str">
        <f>VLOOKUP(L12762,'[2]tabela de preços'!$A:$G,7,0)</f>
        <v>INDUSTRIAL</v>
      </c>
    </row>
    <row r="12763" spans="1:24" x14ac:dyDescent="0.3">
      <c r="A12763" t="s">
        <v>5302</v>
      </c>
      <c r="B12763" t="s">
        <v>5303</v>
      </c>
      <c r="C12763" t="s">
        <v>5648</v>
      </c>
      <c r="D12763" s="1">
        <v>46118</v>
      </c>
      <c r="E12763" t="s">
        <v>5649</v>
      </c>
      <c r="F12763">
        <v>9</v>
      </c>
      <c r="G12763">
        <v>236</v>
      </c>
      <c r="H12763" t="str">
        <f>VLOOKUP(G12763,[1]OPERADORES!$A:$B,2,0)</f>
        <v>DANIEL</v>
      </c>
      <c r="I12763" t="s">
        <v>21</v>
      </c>
      <c r="J12763" t="s">
        <v>424</v>
      </c>
      <c r="K12763" t="s">
        <v>5306</v>
      </c>
      <c r="L12763">
        <v>84176</v>
      </c>
      <c r="M12763" t="s">
        <v>1550</v>
      </c>
      <c r="O12763" t="s">
        <v>11</v>
      </c>
      <c r="P12763">
        <v>5403</v>
      </c>
      <c r="Q12763">
        <v>1</v>
      </c>
      <c r="R12763">
        <v>92.33</v>
      </c>
      <c r="S12763">
        <v>92.33</v>
      </c>
      <c r="T12763">
        <v>70.08</v>
      </c>
      <c r="U12763">
        <v>24.1</v>
      </c>
      <c r="V12763" t="str">
        <f>VLOOKUP(L12763,'[2]tabela de preços'!$A:$D,4,0)</f>
        <v>BRASILUX</v>
      </c>
      <c r="W12763" t="str">
        <f>VLOOKUP(L12763,'[2]tabela de preços'!$A:$F,6,0)</f>
        <v>ESMALTES</v>
      </c>
      <c r="X12763" t="str">
        <f>VLOOKUP(L12763,'[2]tabela de preços'!$A:$G,7,0)</f>
        <v>INDUSTRIAL</v>
      </c>
    </row>
    <row r="12764" spans="1:24" x14ac:dyDescent="0.3">
      <c r="A12764" t="s">
        <v>5302</v>
      </c>
      <c r="B12764" t="s">
        <v>5303</v>
      </c>
      <c r="C12764" t="s">
        <v>5854</v>
      </c>
      <c r="D12764" s="1">
        <v>46119</v>
      </c>
      <c r="E12764" t="s">
        <v>5855</v>
      </c>
      <c r="F12764">
        <v>9</v>
      </c>
      <c r="G12764">
        <v>231</v>
      </c>
      <c r="H12764" t="str">
        <f>VLOOKUP(G12764,[1]OPERADORES!$A:$B,2,0)</f>
        <v>EDIJANE</v>
      </c>
      <c r="I12764" t="s">
        <v>21</v>
      </c>
      <c r="J12764" t="s">
        <v>424</v>
      </c>
      <c r="K12764" t="s">
        <v>5306</v>
      </c>
      <c r="L12764">
        <v>23580</v>
      </c>
      <c r="M12764" t="s">
        <v>115</v>
      </c>
      <c r="O12764" t="s">
        <v>11</v>
      </c>
      <c r="P12764">
        <v>5102</v>
      </c>
      <c r="Q12764">
        <v>10</v>
      </c>
      <c r="R12764">
        <v>0.56000000000000005</v>
      </c>
      <c r="S12764">
        <v>5.6</v>
      </c>
      <c r="T12764">
        <v>3.6</v>
      </c>
      <c r="U12764">
        <v>35.71</v>
      </c>
      <c r="V12764" t="str">
        <f>VLOOKUP(L12764,'[2]tabela de preços'!$A:$D,4,0)</f>
        <v>RENOVA COADORES</v>
      </c>
      <c r="W12764" t="str">
        <f>VLOOKUP(L12764,'[2]tabela de preços'!$A:$F,6,0)</f>
        <v>COADORES</v>
      </c>
      <c r="X12764" t="str">
        <f>VLOOKUP(L12764,'[2]tabela de preços'!$A:$G,7,0)</f>
        <v>AUTOMOTIVO</v>
      </c>
    </row>
    <row r="12765" spans="1:24" x14ac:dyDescent="0.3">
      <c r="A12765" t="s">
        <v>5302</v>
      </c>
      <c r="B12765" t="s">
        <v>5303</v>
      </c>
      <c r="C12765" t="s">
        <v>5854</v>
      </c>
      <c r="D12765" s="1">
        <v>46119</v>
      </c>
      <c r="E12765" t="s">
        <v>5855</v>
      </c>
      <c r="F12765">
        <v>9</v>
      </c>
      <c r="G12765">
        <v>231</v>
      </c>
      <c r="H12765" t="str">
        <f>VLOOKUP(G12765,[1]OPERADORES!$A:$B,2,0)</f>
        <v>EDIJANE</v>
      </c>
      <c r="I12765" t="s">
        <v>21</v>
      </c>
      <c r="J12765" t="s">
        <v>424</v>
      </c>
      <c r="K12765" t="s">
        <v>5306</v>
      </c>
      <c r="L12765">
        <v>10236</v>
      </c>
      <c r="M12765" t="s">
        <v>133</v>
      </c>
      <c r="O12765" t="s">
        <v>11</v>
      </c>
      <c r="P12765">
        <v>5102</v>
      </c>
      <c r="Q12765">
        <v>5</v>
      </c>
      <c r="R12765">
        <v>3.06</v>
      </c>
      <c r="S12765">
        <v>15.3</v>
      </c>
      <c r="T12765">
        <v>11.6</v>
      </c>
      <c r="U12765">
        <v>24.18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5302</v>
      </c>
      <c r="B12766" t="s">
        <v>5303</v>
      </c>
      <c r="C12766" t="s">
        <v>5854</v>
      </c>
      <c r="D12766" s="1">
        <v>46119</v>
      </c>
      <c r="E12766" t="s">
        <v>5855</v>
      </c>
      <c r="F12766">
        <v>9</v>
      </c>
      <c r="G12766">
        <v>231</v>
      </c>
      <c r="H12766" t="str">
        <f>VLOOKUP(G12766,[1]OPERADORES!$A:$B,2,0)</f>
        <v>EDIJANE</v>
      </c>
      <c r="I12766" t="s">
        <v>21</v>
      </c>
      <c r="J12766" t="s">
        <v>424</v>
      </c>
      <c r="K12766" t="s">
        <v>5306</v>
      </c>
      <c r="L12766">
        <v>10230</v>
      </c>
      <c r="M12766" t="s">
        <v>193</v>
      </c>
      <c r="O12766" t="s">
        <v>11</v>
      </c>
      <c r="P12766">
        <v>5102</v>
      </c>
      <c r="Q12766">
        <v>5</v>
      </c>
      <c r="R12766">
        <v>3.06</v>
      </c>
      <c r="S12766">
        <v>15.3</v>
      </c>
      <c r="T12766">
        <v>11.6</v>
      </c>
      <c r="U12766">
        <v>24.18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5302</v>
      </c>
      <c r="B12767" t="s">
        <v>5303</v>
      </c>
      <c r="C12767" t="s">
        <v>5854</v>
      </c>
      <c r="D12767" s="1">
        <v>46119</v>
      </c>
      <c r="E12767" t="s">
        <v>5855</v>
      </c>
      <c r="F12767">
        <v>9</v>
      </c>
      <c r="G12767">
        <v>231</v>
      </c>
      <c r="H12767" t="str">
        <f>VLOOKUP(G12767,[1]OPERADORES!$A:$B,2,0)</f>
        <v>EDIJANE</v>
      </c>
      <c r="I12767" t="s">
        <v>21</v>
      </c>
      <c r="J12767" t="s">
        <v>424</v>
      </c>
      <c r="K12767" t="s">
        <v>5306</v>
      </c>
      <c r="L12767">
        <v>10232</v>
      </c>
      <c r="M12767" t="s">
        <v>134</v>
      </c>
      <c r="O12767" t="s">
        <v>11</v>
      </c>
      <c r="P12767">
        <v>5102</v>
      </c>
      <c r="Q12767">
        <v>3</v>
      </c>
      <c r="R12767">
        <v>2.97</v>
      </c>
      <c r="S12767">
        <v>8.91</v>
      </c>
      <c r="T12767">
        <v>6.75</v>
      </c>
      <c r="U12767">
        <v>24.24</v>
      </c>
      <c r="V12767" t="str">
        <f>VLOOKUP(L12767,'[2]tabela de preços'!$A:$D,4,0)</f>
        <v>NORTON</v>
      </c>
      <c r="W12767" t="str">
        <f>VLOOKUP(L12767,'[2]tabela de preços'!$A:$F,6,0)</f>
        <v xml:space="preserve">DISCOS / LIXAS / ABRASIVOS </v>
      </c>
      <c r="X12767" t="str">
        <f>VLOOKUP(L12767,'[2]tabela de preços'!$A:$G,7,0)</f>
        <v>AUTOMOTIVO</v>
      </c>
    </row>
    <row r="12768" spans="1:24" x14ac:dyDescent="0.3">
      <c r="A12768" t="s">
        <v>5302</v>
      </c>
      <c r="B12768" t="s">
        <v>5303</v>
      </c>
      <c r="C12768" t="s">
        <v>5854</v>
      </c>
      <c r="D12768" s="1">
        <v>46119</v>
      </c>
      <c r="E12768" t="s">
        <v>5855</v>
      </c>
      <c r="F12768">
        <v>9</v>
      </c>
      <c r="G12768">
        <v>231</v>
      </c>
      <c r="H12768" t="str">
        <f>VLOOKUP(G12768,[1]OPERADORES!$A:$B,2,0)</f>
        <v>EDIJANE</v>
      </c>
      <c r="I12768" t="s">
        <v>21</v>
      </c>
      <c r="J12768" t="s">
        <v>424</v>
      </c>
      <c r="K12768" t="s">
        <v>5306</v>
      </c>
      <c r="L12768">
        <v>24248</v>
      </c>
      <c r="M12768" t="s">
        <v>107</v>
      </c>
      <c r="O12768" t="s">
        <v>11</v>
      </c>
      <c r="P12768">
        <v>5102</v>
      </c>
      <c r="Q12768">
        <v>2</v>
      </c>
      <c r="R12768">
        <v>8.9</v>
      </c>
      <c r="S12768">
        <v>17.8</v>
      </c>
      <c r="T12768">
        <v>13.36</v>
      </c>
      <c r="U12768">
        <v>24.94</v>
      </c>
      <c r="V12768" t="str">
        <f>VLOOKUP(L12768,'[2]tabela de preços'!$A:$D,4,0)</f>
        <v>SHERWIN WILLIAMS</v>
      </c>
      <c r="W12768" t="str">
        <f>VLOOKUP(L12768,'[2]tabela de preços'!$A:$F,6,0)</f>
        <v>PRIMER AUTOMOTIVO</v>
      </c>
      <c r="X12768" t="str">
        <f>VLOOKUP(L12768,'[2]tabela de preços'!$A:$G,7,0)</f>
        <v>AUTOMOTIVO</v>
      </c>
    </row>
    <row r="12769" spans="1:24" x14ac:dyDescent="0.3">
      <c r="A12769" t="s">
        <v>5302</v>
      </c>
      <c r="B12769" t="s">
        <v>5303</v>
      </c>
      <c r="C12769" t="s">
        <v>5854</v>
      </c>
      <c r="D12769" s="1">
        <v>46119</v>
      </c>
      <c r="E12769" t="s">
        <v>5855</v>
      </c>
      <c r="F12769">
        <v>9</v>
      </c>
      <c r="G12769">
        <v>231</v>
      </c>
      <c r="H12769" t="str">
        <f>VLOOKUP(G12769,[1]OPERADORES!$A:$B,2,0)</f>
        <v>EDIJANE</v>
      </c>
      <c r="I12769" t="s">
        <v>21</v>
      </c>
      <c r="J12769" t="s">
        <v>424</v>
      </c>
      <c r="K12769" t="s">
        <v>5306</v>
      </c>
      <c r="L12769">
        <v>22684</v>
      </c>
      <c r="M12769" t="s">
        <v>73</v>
      </c>
      <c r="O12769" t="s">
        <v>11</v>
      </c>
      <c r="P12769">
        <v>5102</v>
      </c>
      <c r="Q12769">
        <v>5</v>
      </c>
      <c r="R12769">
        <v>3.65</v>
      </c>
      <c r="S12769">
        <v>18.25</v>
      </c>
      <c r="T12769">
        <v>15.4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5302</v>
      </c>
      <c r="B12770" t="s">
        <v>5303</v>
      </c>
      <c r="C12770" t="s">
        <v>5854</v>
      </c>
      <c r="D12770" s="1">
        <v>46119</v>
      </c>
      <c r="E12770" t="s">
        <v>5855</v>
      </c>
      <c r="F12770">
        <v>9</v>
      </c>
      <c r="G12770">
        <v>231</v>
      </c>
      <c r="H12770" t="str">
        <f>VLOOKUP(G12770,[1]OPERADORES!$A:$B,2,0)</f>
        <v>EDIJANE</v>
      </c>
      <c r="I12770" t="s">
        <v>21</v>
      </c>
      <c r="J12770" t="s">
        <v>424</v>
      </c>
      <c r="K12770" t="s">
        <v>5306</v>
      </c>
      <c r="L12770">
        <v>22188</v>
      </c>
      <c r="M12770" t="s">
        <v>78</v>
      </c>
      <c r="O12770" t="s">
        <v>11</v>
      </c>
      <c r="P12770">
        <v>5102</v>
      </c>
      <c r="Q12770">
        <v>3</v>
      </c>
      <c r="R12770">
        <v>14.35</v>
      </c>
      <c r="S12770">
        <v>43.05</v>
      </c>
      <c r="T12770">
        <v>32.67</v>
      </c>
      <c r="U12770">
        <v>24.11</v>
      </c>
      <c r="V12770" t="str">
        <f>VLOOKUP(L12770,'[2]tabela de preços'!$A:$D,4,0)</f>
        <v>3M</v>
      </c>
      <c r="W12770" t="str">
        <f>VLOOKUP(L12770,'[2]tabela de preços'!$A:$F,6,0)</f>
        <v>FITA AUTOMOTIVA</v>
      </c>
      <c r="X12770" t="str">
        <f>VLOOKUP(L12770,'[2]tabela de preços'!$A:$G,7,0)</f>
        <v>AUTOMOTIVO</v>
      </c>
    </row>
    <row r="12771" spans="1:24" x14ac:dyDescent="0.3">
      <c r="A12771" t="s">
        <v>5302</v>
      </c>
      <c r="B12771" t="s">
        <v>5303</v>
      </c>
      <c r="C12771" t="s">
        <v>5854</v>
      </c>
      <c r="D12771" s="1">
        <v>46119</v>
      </c>
      <c r="E12771" t="s">
        <v>5855</v>
      </c>
      <c r="F12771">
        <v>9</v>
      </c>
      <c r="G12771">
        <v>231</v>
      </c>
      <c r="H12771" t="str">
        <f>VLOOKUP(G12771,[1]OPERADORES!$A:$B,2,0)</f>
        <v>EDIJANE</v>
      </c>
      <c r="I12771" t="s">
        <v>21</v>
      </c>
      <c r="J12771" t="s">
        <v>424</v>
      </c>
      <c r="K12771" t="s">
        <v>5306</v>
      </c>
      <c r="L12771">
        <v>13</v>
      </c>
      <c r="M12771" t="s">
        <v>5260</v>
      </c>
      <c r="O12771" t="s">
        <v>11</v>
      </c>
      <c r="P12771">
        <v>5102</v>
      </c>
      <c r="Q12771">
        <v>3</v>
      </c>
      <c r="R12771">
        <v>5.69</v>
      </c>
      <c r="S12771">
        <v>17.07</v>
      </c>
      <c r="T12771">
        <v>12.48</v>
      </c>
      <c r="U12771">
        <v>26.89</v>
      </c>
      <c r="V12771" t="str">
        <f>VLOOKUP(L12771,'[2]tabela de preços'!$A:$D,4,0)</f>
        <v>3M</v>
      </c>
      <c r="W12771" t="str">
        <f>VLOOKUP(L12771,'[2]tabela de preços'!$A:$F,6,0)</f>
        <v>LIXA DÁGUA</v>
      </c>
      <c r="X12771" t="str">
        <f>VLOOKUP(L12771,'[2]tabela de preços'!$A:$G,7,0)</f>
        <v>AUTOMOTIVO</v>
      </c>
    </row>
    <row r="12772" spans="1:24" x14ac:dyDescent="0.3">
      <c r="A12772" t="s">
        <v>5302</v>
      </c>
      <c r="B12772" t="s">
        <v>5303</v>
      </c>
      <c r="C12772" t="s">
        <v>5854</v>
      </c>
      <c r="D12772" s="1">
        <v>46119</v>
      </c>
      <c r="E12772" t="s">
        <v>5855</v>
      </c>
      <c r="F12772">
        <v>9</v>
      </c>
      <c r="G12772">
        <v>231</v>
      </c>
      <c r="H12772" t="str">
        <f>VLOOKUP(G12772,[1]OPERADORES!$A:$B,2,0)</f>
        <v>EDIJANE</v>
      </c>
      <c r="I12772" t="s">
        <v>21</v>
      </c>
      <c r="J12772" t="s">
        <v>424</v>
      </c>
      <c r="K12772" t="s">
        <v>5306</v>
      </c>
      <c r="L12772">
        <v>15</v>
      </c>
      <c r="M12772" t="s">
        <v>5333</v>
      </c>
      <c r="O12772" t="s">
        <v>11</v>
      </c>
      <c r="P12772">
        <v>5102</v>
      </c>
      <c r="Q12772">
        <v>3</v>
      </c>
      <c r="R12772">
        <v>5.69</v>
      </c>
      <c r="S12772">
        <v>17.07</v>
      </c>
      <c r="T12772">
        <v>12.48</v>
      </c>
      <c r="U12772">
        <v>26.89</v>
      </c>
      <c r="V12772" t="str">
        <f>VLOOKUP(L12772,'[2]tabela de preços'!$A:$D,4,0)</f>
        <v>3M</v>
      </c>
      <c r="W12772" t="str">
        <f>VLOOKUP(L12772,'[2]tabela de preços'!$A:$F,6,0)</f>
        <v>LIXA DÁGUA</v>
      </c>
      <c r="X12772" t="str">
        <f>VLOOKUP(L12772,'[2]tabela de preços'!$A:$G,7,0)</f>
        <v>AUTOMOTIVO</v>
      </c>
    </row>
    <row r="12773" spans="1:24" x14ac:dyDescent="0.3">
      <c r="A12773" t="s">
        <v>5302</v>
      </c>
      <c r="B12773" t="s">
        <v>5303</v>
      </c>
      <c r="C12773" t="s">
        <v>5854</v>
      </c>
      <c r="D12773" s="1">
        <v>46119</v>
      </c>
      <c r="E12773" t="s">
        <v>5855</v>
      </c>
      <c r="F12773">
        <v>9</v>
      </c>
      <c r="G12773">
        <v>231</v>
      </c>
      <c r="H12773" t="str">
        <f>VLOOKUP(G12773,[1]OPERADORES!$A:$B,2,0)</f>
        <v>EDIJANE</v>
      </c>
      <c r="I12773" t="s">
        <v>21</v>
      </c>
      <c r="J12773" t="s">
        <v>424</v>
      </c>
      <c r="K12773" t="s">
        <v>5306</v>
      </c>
      <c r="L12773">
        <v>20021</v>
      </c>
      <c r="M12773" t="s">
        <v>5785</v>
      </c>
      <c r="O12773" t="s">
        <v>11</v>
      </c>
      <c r="P12773">
        <v>5102</v>
      </c>
      <c r="Q12773">
        <v>3</v>
      </c>
      <c r="R12773">
        <v>3.43</v>
      </c>
      <c r="S12773">
        <v>10.29</v>
      </c>
      <c r="T12773">
        <v>7.8</v>
      </c>
      <c r="U12773">
        <v>24.2</v>
      </c>
      <c r="V12773" t="str">
        <f>VLOOKUP(L12773,'[2]tabela de preços'!$A:$D,4,0)</f>
        <v>3M</v>
      </c>
      <c r="W12773" t="str">
        <f>VLOOKUP(L12773,'[2]tabela de preços'!$A:$F,6,0)</f>
        <v>LIXA DÁGUA</v>
      </c>
      <c r="X12773" t="str">
        <f>VLOOKUP(L12773,'[2]tabela de preços'!$A:$G,7,0)</f>
        <v>AUTOMOTIVO</v>
      </c>
    </row>
    <row r="12774" spans="1:24" x14ac:dyDescent="0.3">
      <c r="A12774" t="s">
        <v>5302</v>
      </c>
      <c r="B12774" t="s">
        <v>5303</v>
      </c>
      <c r="C12774" t="s">
        <v>5854</v>
      </c>
      <c r="D12774" s="1">
        <v>46119</v>
      </c>
      <c r="E12774" t="s">
        <v>5855</v>
      </c>
      <c r="F12774">
        <v>9</v>
      </c>
      <c r="G12774">
        <v>231</v>
      </c>
      <c r="H12774" t="str">
        <f>VLOOKUP(G12774,[1]OPERADORES!$A:$B,2,0)</f>
        <v>EDIJANE</v>
      </c>
      <c r="I12774" t="s">
        <v>21</v>
      </c>
      <c r="J12774" t="s">
        <v>424</v>
      </c>
      <c r="K12774" t="s">
        <v>5306</v>
      </c>
      <c r="L12774">
        <v>10238</v>
      </c>
      <c r="M12774" t="s">
        <v>79</v>
      </c>
      <c r="O12774" t="s">
        <v>11</v>
      </c>
      <c r="P12774">
        <v>5102</v>
      </c>
      <c r="Q12774">
        <v>5</v>
      </c>
      <c r="R12774">
        <v>2.95</v>
      </c>
      <c r="S12774">
        <v>14.75</v>
      </c>
      <c r="T12774">
        <v>11.2</v>
      </c>
      <c r="U12774">
        <v>24.07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5302</v>
      </c>
      <c r="B12775" t="s">
        <v>5303</v>
      </c>
      <c r="C12775" t="s">
        <v>5854</v>
      </c>
      <c r="D12775" s="1">
        <v>46119</v>
      </c>
      <c r="E12775" t="s">
        <v>5855</v>
      </c>
      <c r="F12775">
        <v>9</v>
      </c>
      <c r="G12775">
        <v>231</v>
      </c>
      <c r="H12775" t="str">
        <f>VLOOKUP(G12775,[1]OPERADORES!$A:$B,2,0)</f>
        <v>EDIJANE</v>
      </c>
      <c r="I12775" t="s">
        <v>21</v>
      </c>
      <c r="J12775" t="s">
        <v>424</v>
      </c>
      <c r="K12775" t="s">
        <v>5306</v>
      </c>
      <c r="L12775">
        <v>10240</v>
      </c>
      <c r="M12775" t="s">
        <v>81</v>
      </c>
      <c r="O12775" t="s">
        <v>11</v>
      </c>
      <c r="P12775">
        <v>5102</v>
      </c>
      <c r="Q12775">
        <v>5</v>
      </c>
      <c r="R12775">
        <v>2.95</v>
      </c>
      <c r="S12775">
        <v>14.75</v>
      </c>
      <c r="T12775">
        <v>11.2</v>
      </c>
      <c r="U12775">
        <v>24.07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5302</v>
      </c>
      <c r="B12776" t="s">
        <v>5303</v>
      </c>
      <c r="C12776" t="s">
        <v>5854</v>
      </c>
      <c r="D12776" s="1">
        <v>46119</v>
      </c>
      <c r="E12776" t="s">
        <v>5855</v>
      </c>
      <c r="F12776">
        <v>9</v>
      </c>
      <c r="G12776">
        <v>231</v>
      </c>
      <c r="H12776" t="str">
        <f>VLOOKUP(G12776,[1]OPERADORES!$A:$B,2,0)</f>
        <v>EDIJANE</v>
      </c>
      <c r="I12776" t="s">
        <v>21</v>
      </c>
      <c r="J12776" t="s">
        <v>424</v>
      </c>
      <c r="K12776" t="s">
        <v>5306</v>
      </c>
      <c r="L12776">
        <v>10242</v>
      </c>
      <c r="M12776" t="s">
        <v>82</v>
      </c>
      <c r="O12776" t="s">
        <v>11</v>
      </c>
      <c r="P12776">
        <v>5102</v>
      </c>
      <c r="Q12776">
        <v>5</v>
      </c>
      <c r="R12776">
        <v>2.95</v>
      </c>
      <c r="S12776">
        <v>14.75</v>
      </c>
      <c r="T12776">
        <v>11.2</v>
      </c>
      <c r="U12776">
        <v>24.07</v>
      </c>
      <c r="V12776" t="str">
        <f>VLOOKUP(L12776,'[2]tabela de preços'!$A:$D,4,0)</f>
        <v>NORTON</v>
      </c>
      <c r="W12776" t="str">
        <f>VLOOKUP(L12776,'[2]tabela de preços'!$A:$F,6,0)</f>
        <v xml:space="preserve">DISCOS / LIXAS / ABRASIVOS </v>
      </c>
      <c r="X12776" t="str">
        <f>VLOOKUP(L12776,'[2]tabela de preços'!$A:$G,7,0)</f>
        <v>AUTOMOTIVO</v>
      </c>
    </row>
    <row r="12777" spans="1:24" x14ac:dyDescent="0.3">
      <c r="A12777" t="s">
        <v>5302</v>
      </c>
      <c r="B12777" t="s">
        <v>5303</v>
      </c>
      <c r="C12777" t="s">
        <v>5854</v>
      </c>
      <c r="D12777" s="1">
        <v>46119</v>
      </c>
      <c r="E12777" t="s">
        <v>5855</v>
      </c>
      <c r="F12777">
        <v>9</v>
      </c>
      <c r="G12777">
        <v>231</v>
      </c>
      <c r="H12777" t="str">
        <f>VLOOKUP(G12777,[1]OPERADORES!$A:$B,2,0)</f>
        <v>EDIJANE</v>
      </c>
      <c r="I12777" t="s">
        <v>21</v>
      </c>
      <c r="J12777" t="s">
        <v>424</v>
      </c>
      <c r="K12777" t="s">
        <v>5306</v>
      </c>
      <c r="L12777">
        <v>10243</v>
      </c>
      <c r="M12777" t="s">
        <v>83</v>
      </c>
      <c r="O12777" t="s">
        <v>11</v>
      </c>
      <c r="P12777">
        <v>5102</v>
      </c>
      <c r="Q12777">
        <v>5</v>
      </c>
      <c r="R12777">
        <v>2.79</v>
      </c>
      <c r="S12777">
        <v>13.95</v>
      </c>
      <c r="T12777">
        <v>9.65</v>
      </c>
      <c r="U12777">
        <v>30.82</v>
      </c>
      <c r="V12777" t="str">
        <f>VLOOKUP(L12777,'[2]tabela de preços'!$A:$D,4,0)</f>
        <v>NORTON</v>
      </c>
      <c r="W12777" t="str">
        <f>VLOOKUP(L12777,'[2]tabela de preços'!$A:$F,6,0)</f>
        <v xml:space="preserve">DISCOS / LIXAS / ABRASIVOS </v>
      </c>
      <c r="X12777" t="str">
        <f>VLOOKUP(L12777,'[2]tabela de preços'!$A:$G,7,0)</f>
        <v>AUTOMOTIVO</v>
      </c>
    </row>
    <row r="12778" spans="1:24" x14ac:dyDescent="0.3">
      <c r="A12778" t="s">
        <v>5302</v>
      </c>
      <c r="B12778" t="s">
        <v>5303</v>
      </c>
      <c r="C12778" t="s">
        <v>5854</v>
      </c>
      <c r="D12778" s="1">
        <v>46119</v>
      </c>
      <c r="E12778" t="s">
        <v>5855</v>
      </c>
      <c r="F12778">
        <v>9</v>
      </c>
      <c r="G12778">
        <v>231</v>
      </c>
      <c r="H12778" t="str">
        <f>VLOOKUP(G12778,[1]OPERADORES!$A:$B,2,0)</f>
        <v>EDIJANE</v>
      </c>
      <c r="I12778" t="s">
        <v>21</v>
      </c>
      <c r="J12778" t="s">
        <v>424</v>
      </c>
      <c r="K12778" t="s">
        <v>5306</v>
      </c>
      <c r="L12778">
        <v>10244</v>
      </c>
      <c r="M12778" t="s">
        <v>84</v>
      </c>
      <c r="O12778" t="s">
        <v>11</v>
      </c>
      <c r="P12778">
        <v>5102</v>
      </c>
      <c r="Q12778">
        <v>5</v>
      </c>
      <c r="R12778">
        <v>2.79</v>
      </c>
      <c r="S12778">
        <v>13.95</v>
      </c>
      <c r="T12778">
        <v>9.65</v>
      </c>
      <c r="U12778">
        <v>30.82</v>
      </c>
      <c r="V12778" t="str">
        <f>VLOOKUP(L12778,'[2]tabela de preços'!$A:$D,4,0)</f>
        <v>NORTON</v>
      </c>
      <c r="W12778" t="str">
        <f>VLOOKUP(L12778,'[2]tabela de preços'!$A:$F,6,0)</f>
        <v xml:space="preserve">DISCOS / LIXAS / ABRASIVOS </v>
      </c>
      <c r="X12778" t="str">
        <f>VLOOKUP(L12778,'[2]tabela de preços'!$A:$G,7,0)</f>
        <v>AUTOMOTIVO</v>
      </c>
    </row>
    <row r="12779" spans="1:24" x14ac:dyDescent="0.3">
      <c r="A12779" t="s">
        <v>5302</v>
      </c>
      <c r="B12779" t="s">
        <v>5303</v>
      </c>
      <c r="C12779" t="s">
        <v>5854</v>
      </c>
      <c r="D12779" s="1">
        <v>46119</v>
      </c>
      <c r="E12779" t="s">
        <v>5855</v>
      </c>
      <c r="F12779">
        <v>9</v>
      </c>
      <c r="G12779">
        <v>231</v>
      </c>
      <c r="H12779" t="str">
        <f>VLOOKUP(G12779,[1]OPERADORES!$A:$B,2,0)</f>
        <v>EDIJANE</v>
      </c>
      <c r="I12779" t="s">
        <v>21</v>
      </c>
      <c r="J12779" t="s">
        <v>424</v>
      </c>
      <c r="K12779" t="s">
        <v>5306</v>
      </c>
      <c r="L12779">
        <v>10245</v>
      </c>
      <c r="M12779" t="s">
        <v>195</v>
      </c>
      <c r="O12779" t="s">
        <v>11</v>
      </c>
      <c r="P12779">
        <v>5102</v>
      </c>
      <c r="Q12779">
        <v>5</v>
      </c>
      <c r="R12779">
        <v>2.79</v>
      </c>
      <c r="S12779">
        <v>13.95</v>
      </c>
      <c r="T12779">
        <v>9.65</v>
      </c>
      <c r="U12779">
        <v>30.82</v>
      </c>
      <c r="V12779" t="str">
        <f>VLOOKUP(L12779,'[2]tabela de preços'!$A:$D,4,0)</f>
        <v>NORTON</v>
      </c>
      <c r="W12779" t="str">
        <f>VLOOKUP(L12779,'[2]tabela de preços'!$A:$F,6,0)</f>
        <v xml:space="preserve">DISCOS / LIXAS / ABRASIVOS </v>
      </c>
      <c r="X12779" t="str">
        <f>VLOOKUP(L12779,'[2]tabela de preços'!$A:$G,7,0)</f>
        <v>AUTOMOTIVO</v>
      </c>
    </row>
    <row r="12780" spans="1:24" x14ac:dyDescent="0.3">
      <c r="A12780" t="s">
        <v>5302</v>
      </c>
      <c r="B12780" t="s">
        <v>5303</v>
      </c>
      <c r="C12780" t="s">
        <v>5854</v>
      </c>
      <c r="D12780" s="1">
        <v>46119</v>
      </c>
      <c r="E12780" t="s">
        <v>5855</v>
      </c>
      <c r="F12780">
        <v>9</v>
      </c>
      <c r="G12780">
        <v>231</v>
      </c>
      <c r="H12780" t="str">
        <f>VLOOKUP(G12780,[1]OPERADORES!$A:$B,2,0)</f>
        <v>EDIJANE</v>
      </c>
      <c r="I12780" t="s">
        <v>21</v>
      </c>
      <c r="J12780" t="s">
        <v>424</v>
      </c>
      <c r="K12780" t="s">
        <v>5306</v>
      </c>
      <c r="L12780">
        <v>21077</v>
      </c>
      <c r="M12780" t="s">
        <v>207</v>
      </c>
      <c r="O12780" t="s">
        <v>11</v>
      </c>
      <c r="P12780">
        <v>5102</v>
      </c>
      <c r="Q12780">
        <v>2</v>
      </c>
      <c r="R12780">
        <v>45.14</v>
      </c>
      <c r="S12780">
        <v>90.28</v>
      </c>
      <c r="T12780">
        <v>68.52</v>
      </c>
      <c r="U12780">
        <v>24.1</v>
      </c>
      <c r="V12780" t="str">
        <f>VLOOKUP(L12780,'[2]tabela de preços'!$A:$D,4,0)</f>
        <v>SHERWIN WILLIAMS</v>
      </c>
      <c r="W12780" t="str">
        <f>VLOOKUP(L12780,'[2]tabela de preços'!$A:$F,6,0)</f>
        <v>MASSA POLIÉSTER</v>
      </c>
      <c r="X12780" t="str">
        <f>VLOOKUP(L12780,'[2]tabela de preços'!$A:$G,7,0)</f>
        <v>AUTOMOTIVO</v>
      </c>
    </row>
    <row r="12781" spans="1:24" x14ac:dyDescent="0.3">
      <c r="A12781" t="s">
        <v>5302</v>
      </c>
      <c r="B12781" t="s">
        <v>5303</v>
      </c>
      <c r="C12781" t="s">
        <v>5854</v>
      </c>
      <c r="D12781" s="1">
        <v>46119</v>
      </c>
      <c r="E12781" t="s">
        <v>5855</v>
      </c>
      <c r="F12781">
        <v>9</v>
      </c>
      <c r="G12781">
        <v>231</v>
      </c>
      <c r="H12781" t="str">
        <f>VLOOKUP(G12781,[1]OPERADORES!$A:$B,2,0)</f>
        <v>EDIJANE</v>
      </c>
      <c r="I12781" t="s">
        <v>21</v>
      </c>
      <c r="J12781" t="s">
        <v>424</v>
      </c>
      <c r="K12781" t="s">
        <v>5306</v>
      </c>
      <c r="L12781">
        <v>23381</v>
      </c>
      <c r="M12781" t="s">
        <v>4099</v>
      </c>
      <c r="O12781" t="s">
        <v>11</v>
      </c>
      <c r="P12781">
        <v>5102</v>
      </c>
      <c r="Q12781">
        <v>1</v>
      </c>
      <c r="R12781">
        <v>7.44</v>
      </c>
      <c r="S12781">
        <v>7.44</v>
      </c>
      <c r="T12781">
        <v>4.8</v>
      </c>
      <c r="U12781">
        <v>35.479999999999997</v>
      </c>
      <c r="V12781" t="str">
        <f>VLOOKUP(L12781,'[2]tabela de preços'!$A:$D,4,0)</f>
        <v>SHERWIN WILLIAMS</v>
      </c>
      <c r="W12781" t="str">
        <f>VLOOKUP(L12781,'[2]tabela de preços'!$A:$F,6,0)</f>
        <v>FLANELAS / PANOS</v>
      </c>
      <c r="X12781" t="str">
        <f>VLOOKUP(L12781,'[2]tabela de preços'!$A:$G,7,0)</f>
        <v>AUTOMOTIVO</v>
      </c>
    </row>
    <row r="12782" spans="1:24" x14ac:dyDescent="0.3">
      <c r="A12782" t="s">
        <v>5302</v>
      </c>
      <c r="B12782" t="s">
        <v>5303</v>
      </c>
      <c r="C12782" t="s">
        <v>5854</v>
      </c>
      <c r="D12782" s="1">
        <v>46119</v>
      </c>
      <c r="E12782" t="s">
        <v>5855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424</v>
      </c>
      <c r="K12782" t="s">
        <v>5306</v>
      </c>
      <c r="L12782">
        <v>24247</v>
      </c>
      <c r="M12782" t="s">
        <v>160</v>
      </c>
      <c r="O12782" t="s">
        <v>11</v>
      </c>
      <c r="P12782">
        <v>5403</v>
      </c>
      <c r="Q12782">
        <v>2</v>
      </c>
      <c r="R12782">
        <v>20.9</v>
      </c>
      <c r="S12782">
        <v>41.8</v>
      </c>
      <c r="T12782">
        <v>34.619999999999997</v>
      </c>
      <c r="U12782">
        <v>17.18</v>
      </c>
      <c r="V12782" t="str">
        <f>VLOOKUP(L12782,'[2]tabela de preços'!$A:$D,4,0)</f>
        <v>SHERWIN WILLIAMS</v>
      </c>
      <c r="W12782" t="str">
        <f>VLOOKUP(L12782,'[2]tabela de preços'!$A:$F,6,0)</f>
        <v>PRIMER AUTOMOTIVO</v>
      </c>
      <c r="X12782" t="str">
        <f>VLOOKUP(L12782,'[2]tabela de preços'!$A:$G,7,0)</f>
        <v>AUTOMOTIVO</v>
      </c>
    </row>
    <row r="12783" spans="1:24" x14ac:dyDescent="0.3">
      <c r="A12783" t="s">
        <v>5302</v>
      </c>
      <c r="B12783" t="s">
        <v>5303</v>
      </c>
      <c r="C12783" t="s">
        <v>5854</v>
      </c>
      <c r="D12783" s="1">
        <v>46119</v>
      </c>
      <c r="E12783" t="s">
        <v>5855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424</v>
      </c>
      <c r="K12783" t="s">
        <v>5306</v>
      </c>
      <c r="L12783">
        <v>10298</v>
      </c>
      <c r="M12783" t="s">
        <v>85</v>
      </c>
      <c r="O12783" t="s">
        <v>11</v>
      </c>
      <c r="P12783">
        <v>5102</v>
      </c>
      <c r="Q12783">
        <v>1</v>
      </c>
      <c r="R12783">
        <v>62.42</v>
      </c>
      <c r="S12783">
        <v>62.42</v>
      </c>
      <c r="T12783">
        <v>47.38</v>
      </c>
      <c r="U12783">
        <v>24.09</v>
      </c>
      <c r="V12783" t="str">
        <f>VLOOKUP(L12783,'[2]tabela de preços'!$A:$D,4,0)</f>
        <v>ANJO</v>
      </c>
      <c r="W12783" t="str">
        <f>VLOOKUP(L12783,'[2]tabela de preços'!$A:$F,6,0)</f>
        <v>THINNER DE LIMPEZA</v>
      </c>
      <c r="X12783" t="str">
        <f>VLOOKUP(L12783,'[2]tabela de preços'!$A:$G,7,0)</f>
        <v>THINNER</v>
      </c>
    </row>
    <row r="12784" spans="1:24" x14ac:dyDescent="0.3">
      <c r="A12784" t="s">
        <v>5302</v>
      </c>
      <c r="B12784" t="s">
        <v>5303</v>
      </c>
      <c r="C12784" t="s">
        <v>5854</v>
      </c>
      <c r="D12784" s="1">
        <v>46119</v>
      </c>
      <c r="E12784" t="s">
        <v>5855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424</v>
      </c>
      <c r="K12784" t="s">
        <v>5306</v>
      </c>
      <c r="L12784">
        <v>20414</v>
      </c>
      <c r="M12784" t="s">
        <v>112</v>
      </c>
      <c r="O12784" t="s">
        <v>11</v>
      </c>
      <c r="P12784">
        <v>5102</v>
      </c>
      <c r="Q12784">
        <v>1</v>
      </c>
      <c r="R12784">
        <v>22.39</v>
      </c>
      <c r="S12784">
        <v>22.39</v>
      </c>
      <c r="T12784">
        <v>18.41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1807</v>
      </c>
      <c r="C12785" t="s">
        <v>6148</v>
      </c>
      <c r="D12785" s="1">
        <v>46127</v>
      </c>
      <c r="E12785" t="s">
        <v>6149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531</v>
      </c>
      <c r="K12785" t="s">
        <v>1810</v>
      </c>
      <c r="L12785">
        <v>85402</v>
      </c>
      <c r="M12785" t="s">
        <v>1182</v>
      </c>
      <c r="O12785" t="s">
        <v>11</v>
      </c>
      <c r="P12785">
        <v>5102</v>
      </c>
      <c r="Q12785">
        <v>1</v>
      </c>
      <c r="R12785">
        <v>551.88</v>
      </c>
      <c r="S12785">
        <v>551.88</v>
      </c>
      <c r="T12785">
        <v>393.5</v>
      </c>
      <c r="U12785">
        <v>28.7</v>
      </c>
      <c r="V12785" t="str">
        <f>VLOOKUP(L12785,'[2]tabela de preços'!$A:$D,4,0)</f>
        <v>BRASILUX</v>
      </c>
      <c r="W12785" t="str">
        <f>VLOOKUP(L12785,'[2]tabela de preços'!$A:$F,6,0)</f>
        <v>TINTA EM PÓ</v>
      </c>
      <c r="X12785" t="str">
        <f>VLOOKUP(L12785,'[2]tabela de preços'!$A:$G,7,0)</f>
        <v>INDUSTRIAL</v>
      </c>
    </row>
    <row r="12786" spans="1:24" x14ac:dyDescent="0.3">
      <c r="A12786" t="s">
        <v>1819</v>
      </c>
      <c r="C12786" t="s">
        <v>6099</v>
      </c>
      <c r="D12786" s="1">
        <v>46126</v>
      </c>
      <c r="E12786" t="s">
        <v>6100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21</v>
      </c>
      <c r="J12786" t="s">
        <v>1816</v>
      </c>
      <c r="K12786" t="s">
        <v>1822</v>
      </c>
      <c r="L12786">
        <v>20245</v>
      </c>
      <c r="M12786" t="s">
        <v>146</v>
      </c>
      <c r="O12786" t="s">
        <v>11</v>
      </c>
      <c r="P12786">
        <v>5102</v>
      </c>
      <c r="Q12786">
        <v>15</v>
      </c>
      <c r="R12786">
        <v>1.84</v>
      </c>
      <c r="S12786">
        <v>27.6</v>
      </c>
      <c r="T12786">
        <v>20.25</v>
      </c>
      <c r="U12786">
        <v>26.63</v>
      </c>
      <c r="V12786" t="str">
        <f>VLOOKUP(L12786,'[2]tabela de preços'!$A:$D,4,0)</f>
        <v>ATLAS</v>
      </c>
      <c r="W12786" t="str">
        <f>VLOOKUP(L12786,'[2]tabela de preços'!$A:$F,6,0)</f>
        <v>APLICADORES / ADAPTADORES / ENGATES / SUPORTES</v>
      </c>
      <c r="X12786" t="str">
        <f>VLOOKUP(L12786,'[2]tabela de preços'!$A:$G,7,0)</f>
        <v>AUTOMOTIVO</v>
      </c>
    </row>
    <row r="12787" spans="1:24" x14ac:dyDescent="0.3">
      <c r="A12787" t="s">
        <v>1819</v>
      </c>
      <c r="C12787" t="s">
        <v>6099</v>
      </c>
      <c r="D12787" s="1">
        <v>46126</v>
      </c>
      <c r="E12787" t="s">
        <v>6100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21</v>
      </c>
      <c r="J12787" t="s">
        <v>1816</v>
      </c>
      <c r="K12787" t="s">
        <v>1822</v>
      </c>
      <c r="L12787">
        <v>23364</v>
      </c>
      <c r="M12787" t="s">
        <v>3548</v>
      </c>
      <c r="O12787" t="s">
        <v>11</v>
      </c>
      <c r="P12787">
        <v>5102</v>
      </c>
      <c r="Q12787">
        <v>10</v>
      </c>
      <c r="R12787">
        <v>7.61</v>
      </c>
      <c r="S12787">
        <v>76.099999999999994</v>
      </c>
      <c r="T12787">
        <v>49.1</v>
      </c>
      <c r="U12787">
        <v>35.479999999999997</v>
      </c>
      <c r="V12787" t="str">
        <f>VLOOKUP(L12787,'[2]tabela de preços'!$A:$D,4,0)</f>
        <v>AUTO AMERICA</v>
      </c>
      <c r="W12787" t="str">
        <f>VLOOKUP(L12787,'[2]tabela de preços'!$A:$F,6,0)</f>
        <v>FLANELAS / PANOS</v>
      </c>
      <c r="X12787" t="str">
        <f>VLOOKUP(L12787,'[2]tabela de preços'!$A:$G,7,0)</f>
        <v>AUTOMOTIVO</v>
      </c>
    </row>
    <row r="12788" spans="1:24" x14ac:dyDescent="0.3">
      <c r="A12788" t="s">
        <v>1819</v>
      </c>
      <c r="C12788" t="s">
        <v>6099</v>
      </c>
      <c r="D12788" s="1">
        <v>46126</v>
      </c>
      <c r="E12788" t="s">
        <v>6100</v>
      </c>
      <c r="F12788">
        <v>9</v>
      </c>
      <c r="G12788">
        <v>174</v>
      </c>
      <c r="H12788" t="str">
        <f>VLOOKUP(G12788,[1]OPERADORES!$A:$B,2,0)</f>
        <v>MIRIÃ LOBATO RODRIGUES</v>
      </c>
      <c r="I12788" t="s">
        <v>21</v>
      </c>
      <c r="J12788" t="s">
        <v>1816</v>
      </c>
      <c r="K12788" t="s">
        <v>1822</v>
      </c>
      <c r="L12788">
        <v>16</v>
      </c>
      <c r="M12788" t="s">
        <v>5334</v>
      </c>
      <c r="O12788" t="s">
        <v>11</v>
      </c>
      <c r="P12788">
        <v>5102</v>
      </c>
      <c r="Q12788">
        <v>15</v>
      </c>
      <c r="R12788">
        <v>2.93</v>
      </c>
      <c r="S12788">
        <v>43.95</v>
      </c>
      <c r="T12788">
        <v>33</v>
      </c>
      <c r="U12788">
        <v>24.91</v>
      </c>
      <c r="V12788" t="str">
        <f>VLOOKUP(L12788,'[2]tabela de preços'!$A:$D,4,0)</f>
        <v>3M</v>
      </c>
      <c r="W12788" t="str">
        <f>VLOOKUP(L12788,'[2]tabela de preços'!$A:$F,6,0)</f>
        <v>LIXA DÁGUA</v>
      </c>
      <c r="X12788" t="str">
        <f>VLOOKUP(L12788,'[2]tabela de preços'!$A:$G,7,0)</f>
        <v>AUTOMOTIVO</v>
      </c>
    </row>
    <row r="12789" spans="1:24" x14ac:dyDescent="0.3">
      <c r="A12789" t="s">
        <v>1819</v>
      </c>
      <c r="C12789" t="s">
        <v>6099</v>
      </c>
      <c r="D12789" s="1">
        <v>46126</v>
      </c>
      <c r="E12789" t="s">
        <v>6100</v>
      </c>
      <c r="F12789">
        <v>9</v>
      </c>
      <c r="G12789">
        <v>174</v>
      </c>
      <c r="H12789" t="str">
        <f>VLOOKUP(G12789,[1]OPERADORES!$A:$B,2,0)</f>
        <v>MIRIÃ LOBATO RODRIGUES</v>
      </c>
      <c r="I12789" t="s">
        <v>21</v>
      </c>
      <c r="J12789" t="s">
        <v>1816</v>
      </c>
      <c r="K12789" t="s">
        <v>1822</v>
      </c>
      <c r="L12789">
        <v>83819</v>
      </c>
      <c r="M12789" t="s">
        <v>5827</v>
      </c>
      <c r="O12789" t="s">
        <v>11</v>
      </c>
      <c r="P12789">
        <v>5102</v>
      </c>
      <c r="Q12789">
        <v>15</v>
      </c>
      <c r="R12789">
        <v>3.62</v>
      </c>
      <c r="S12789">
        <v>54.3</v>
      </c>
      <c r="T12789">
        <v>39.75</v>
      </c>
      <c r="U12789">
        <v>26.8</v>
      </c>
      <c r="V12789" t="str">
        <f>VLOOKUP(L12789,'[2]tabela de preços'!$A:$D,4,0)</f>
        <v>3M</v>
      </c>
      <c r="W12789" t="str">
        <f>VLOOKUP(L12789,'[2]tabela de preços'!$A:$F,6,0)</f>
        <v>LIXA DÁGUA</v>
      </c>
      <c r="X12789" t="str">
        <f>VLOOKUP(L12789,'[2]tabela de preços'!$A:$G,7,0)</f>
        <v>AUTOMOTIVO</v>
      </c>
    </row>
    <row r="12790" spans="1:24" x14ac:dyDescent="0.3">
      <c r="A12790" t="s">
        <v>1819</v>
      </c>
      <c r="C12790" t="s">
        <v>6099</v>
      </c>
      <c r="D12790" s="1">
        <v>46126</v>
      </c>
      <c r="E12790" t="s">
        <v>6100</v>
      </c>
      <c r="F12790">
        <v>9</v>
      </c>
      <c r="G12790">
        <v>174</v>
      </c>
      <c r="H12790" t="str">
        <f>VLOOKUP(G12790,[1]OPERADORES!$A:$B,2,0)</f>
        <v>MIRIÃ LOBATO RODRIGUES</v>
      </c>
      <c r="I12790" t="s">
        <v>21</v>
      </c>
      <c r="J12790" t="s">
        <v>1816</v>
      </c>
      <c r="K12790" t="s">
        <v>1822</v>
      </c>
      <c r="L12790">
        <v>10297</v>
      </c>
      <c r="M12790" t="s">
        <v>41</v>
      </c>
      <c r="O12790" t="s">
        <v>11</v>
      </c>
      <c r="P12790">
        <v>5102</v>
      </c>
      <c r="Q12790">
        <v>24</v>
      </c>
      <c r="R12790">
        <v>12.08</v>
      </c>
      <c r="S12790">
        <v>289.92</v>
      </c>
      <c r="T12790">
        <v>220.08</v>
      </c>
      <c r="U12790">
        <v>24.09</v>
      </c>
      <c r="V12790" t="str">
        <f>VLOOKUP(L12790,'[2]tabela de preços'!$A:$D,4,0)</f>
        <v>ANJO</v>
      </c>
      <c r="W12790" t="str">
        <f>VLOOKUP(L12790,'[2]tabela de preços'!$A:$F,6,0)</f>
        <v>THINNER DE LIMPEZA</v>
      </c>
      <c r="X12790" t="str">
        <f>VLOOKUP(L12790,'[2]tabela de preços'!$A:$G,7,0)</f>
        <v>THINNER</v>
      </c>
    </row>
    <row r="12791" spans="1:24" x14ac:dyDescent="0.3">
      <c r="A12791" t="s">
        <v>1819</v>
      </c>
      <c r="C12791" t="s">
        <v>6099</v>
      </c>
      <c r="D12791" s="1">
        <v>46126</v>
      </c>
      <c r="E12791" t="s">
        <v>6100</v>
      </c>
      <c r="F12791">
        <v>9</v>
      </c>
      <c r="G12791">
        <v>174</v>
      </c>
      <c r="H12791" t="str">
        <f>VLOOKUP(G12791,[1]OPERADORES!$A:$B,2,0)</f>
        <v>MIRIÃ LOBATO RODRIGUES</v>
      </c>
      <c r="I12791" t="s">
        <v>21</v>
      </c>
      <c r="J12791" t="s">
        <v>1816</v>
      </c>
      <c r="K12791" t="s">
        <v>1822</v>
      </c>
      <c r="L12791">
        <v>20414</v>
      </c>
      <c r="M12791" t="s">
        <v>112</v>
      </c>
      <c r="O12791" t="s">
        <v>11</v>
      </c>
      <c r="P12791">
        <v>5102</v>
      </c>
      <c r="Q12791">
        <v>6</v>
      </c>
      <c r="R12791">
        <v>22.39</v>
      </c>
      <c r="S12791">
        <v>134.34</v>
      </c>
      <c r="T12791">
        <v>110.46</v>
      </c>
      <c r="U12791">
        <v>17.78</v>
      </c>
      <c r="V12791" t="str">
        <f>VLOOKUP(L12791,'[2]tabela de preços'!$A:$D,4,0)</f>
        <v>SHERWIN WILLIAMS</v>
      </c>
      <c r="W12791" t="str">
        <f>VLOOKUP(L12791,'[2]tabela de preços'!$A:$F,6,0)</f>
        <v>DILUENTE</v>
      </c>
      <c r="X12791" t="str">
        <f>VLOOKUP(L12791,'[2]tabela de preços'!$A:$G,7,0)</f>
        <v>AUTOMOTIVO</v>
      </c>
    </row>
    <row r="12792" spans="1:24" x14ac:dyDescent="0.3">
      <c r="A12792" t="s">
        <v>1824</v>
      </c>
      <c r="B12792" t="s">
        <v>1825</v>
      </c>
      <c r="C12792" t="s">
        <v>5856</v>
      </c>
      <c r="D12792" s="1">
        <v>46119</v>
      </c>
      <c r="E12792" t="s">
        <v>5857</v>
      </c>
      <c r="F12792">
        <v>9</v>
      </c>
      <c r="G12792">
        <v>197</v>
      </c>
      <c r="H12792" t="str">
        <f>VLOOKUP(G12792,[1]OPERADORES!$A:$B,2,0)</f>
        <v xml:space="preserve">POLIANA LORRANE DE AMORIM </v>
      </c>
      <c r="I12792" t="s">
        <v>21</v>
      </c>
      <c r="J12792" t="s">
        <v>1788</v>
      </c>
      <c r="K12792" t="s">
        <v>1828</v>
      </c>
      <c r="L12792">
        <v>23406</v>
      </c>
      <c r="M12792" t="s">
        <v>803</v>
      </c>
      <c r="O12792" t="s">
        <v>11</v>
      </c>
      <c r="P12792">
        <v>5102</v>
      </c>
      <c r="Q12792">
        <v>10</v>
      </c>
      <c r="R12792">
        <v>13.8</v>
      </c>
      <c r="S12792">
        <v>138</v>
      </c>
      <c r="T12792">
        <v>104.7</v>
      </c>
      <c r="U12792">
        <v>24.13</v>
      </c>
      <c r="V12792" t="str">
        <f>VLOOKUP(L12792,'[2]tabela de preços'!$A:$D,4,0)</f>
        <v>NORTON</v>
      </c>
      <c r="W12792" t="str">
        <f>VLOOKUP(L12792,'[2]tabela de preços'!$A:$F,6,0)</f>
        <v xml:space="preserve">OUTROS DISCOS </v>
      </c>
      <c r="X12792" t="str">
        <f>VLOOKUP(L12792,'[2]tabela de preços'!$A:$G,7,0)</f>
        <v>AUTOMOTIVO</v>
      </c>
    </row>
    <row r="12793" spans="1:24" x14ac:dyDescent="0.3">
      <c r="A12793" t="s">
        <v>1824</v>
      </c>
      <c r="B12793" t="s">
        <v>1825</v>
      </c>
      <c r="C12793" t="s">
        <v>5856</v>
      </c>
      <c r="D12793" s="1">
        <v>46119</v>
      </c>
      <c r="E12793" t="s">
        <v>5857</v>
      </c>
      <c r="F12793">
        <v>9</v>
      </c>
      <c r="G12793">
        <v>197</v>
      </c>
      <c r="H12793" t="str">
        <f>VLOOKUP(G12793,[1]OPERADORES!$A:$B,2,0)</f>
        <v xml:space="preserve">POLIANA LORRANE DE AMORIM </v>
      </c>
      <c r="I12793" t="s">
        <v>21</v>
      </c>
      <c r="J12793" t="s">
        <v>1788</v>
      </c>
      <c r="K12793" t="s">
        <v>1828</v>
      </c>
      <c r="L12793">
        <v>10230</v>
      </c>
      <c r="M12793" t="s">
        <v>193</v>
      </c>
      <c r="O12793" t="s">
        <v>11</v>
      </c>
      <c r="P12793">
        <v>5102</v>
      </c>
      <c r="Q12793">
        <v>10</v>
      </c>
      <c r="R12793">
        <v>3.06</v>
      </c>
      <c r="S12793">
        <v>30.6</v>
      </c>
      <c r="T12793">
        <v>23.2</v>
      </c>
      <c r="U12793">
        <v>24.18</v>
      </c>
      <c r="V12793" t="str">
        <f>VLOOKUP(L12793,'[2]tabela de preços'!$A:$D,4,0)</f>
        <v>NORTON</v>
      </c>
      <c r="W12793" t="str">
        <f>VLOOKUP(L12793,'[2]tabela de preços'!$A:$F,6,0)</f>
        <v xml:space="preserve">DISCOS / LIXAS / ABRASIVOS </v>
      </c>
      <c r="X12793" t="str">
        <f>VLOOKUP(L12793,'[2]tabela de preços'!$A:$G,7,0)</f>
        <v>AUTOMOTIVO</v>
      </c>
    </row>
    <row r="12794" spans="1:24" x14ac:dyDescent="0.3">
      <c r="A12794" t="s">
        <v>1824</v>
      </c>
      <c r="B12794" t="s">
        <v>1825</v>
      </c>
      <c r="C12794" t="s">
        <v>5856</v>
      </c>
      <c r="D12794" s="1">
        <v>46119</v>
      </c>
      <c r="E12794" t="s">
        <v>5857</v>
      </c>
      <c r="F12794">
        <v>9</v>
      </c>
      <c r="G12794">
        <v>197</v>
      </c>
      <c r="H12794" t="str">
        <f>VLOOKUP(G12794,[1]OPERADORES!$A:$B,2,0)</f>
        <v xml:space="preserve">POLIANA LORRANE DE AMORIM </v>
      </c>
      <c r="I12794" t="s">
        <v>21</v>
      </c>
      <c r="J12794" t="s">
        <v>1788</v>
      </c>
      <c r="K12794" t="s">
        <v>1828</v>
      </c>
      <c r="L12794">
        <v>10232</v>
      </c>
      <c r="M12794" t="s">
        <v>134</v>
      </c>
      <c r="O12794" t="s">
        <v>11</v>
      </c>
      <c r="P12794">
        <v>5102</v>
      </c>
      <c r="Q12794">
        <v>10</v>
      </c>
      <c r="R12794">
        <v>2.97</v>
      </c>
      <c r="S12794">
        <v>29.7</v>
      </c>
      <c r="T12794">
        <v>22.5</v>
      </c>
      <c r="U12794">
        <v>24.24</v>
      </c>
      <c r="V12794" t="str">
        <f>VLOOKUP(L12794,'[2]tabela de preços'!$A:$D,4,0)</f>
        <v>NORTON</v>
      </c>
      <c r="W12794" t="str">
        <f>VLOOKUP(L12794,'[2]tabela de preços'!$A:$F,6,0)</f>
        <v xml:space="preserve">DISCOS / LIXAS / ABRASIVOS </v>
      </c>
      <c r="X12794" t="str">
        <f>VLOOKUP(L12794,'[2]tabela de preços'!$A:$G,7,0)</f>
        <v>AUTOMOTIVO</v>
      </c>
    </row>
    <row r="12795" spans="1:24" x14ac:dyDescent="0.3">
      <c r="A12795" t="s">
        <v>1824</v>
      </c>
      <c r="B12795" t="s">
        <v>1825</v>
      </c>
      <c r="C12795" t="s">
        <v>5856</v>
      </c>
      <c r="D12795" s="1">
        <v>46119</v>
      </c>
      <c r="E12795" t="s">
        <v>5857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1788</v>
      </c>
      <c r="K12795" t="s">
        <v>1828</v>
      </c>
      <c r="L12795">
        <v>23690</v>
      </c>
      <c r="M12795" t="s">
        <v>98</v>
      </c>
      <c r="O12795" t="s">
        <v>11</v>
      </c>
      <c r="P12795">
        <v>5403</v>
      </c>
      <c r="Q12795">
        <v>6</v>
      </c>
      <c r="R12795">
        <v>39.89</v>
      </c>
      <c r="S12795">
        <v>239.34</v>
      </c>
      <c r="T12795">
        <v>189.66</v>
      </c>
      <c r="U12795">
        <v>20.76</v>
      </c>
      <c r="V12795" t="str">
        <f>VLOOKUP(L12795,'[2]tabela de preços'!$A:$D,4,0)</f>
        <v>WANDA</v>
      </c>
      <c r="W12795" t="str">
        <f>VLOOKUP(L12795,'[2]tabela de preços'!$A:$F,6,0)</f>
        <v>VERNIZ AUTOMOTIVO</v>
      </c>
      <c r="X12795" t="str">
        <f>VLOOKUP(L12795,'[2]tabela de preços'!$A:$G,7,0)</f>
        <v>AUTOMOTIVO</v>
      </c>
    </row>
    <row r="12796" spans="1:24" x14ac:dyDescent="0.3">
      <c r="A12796" t="s">
        <v>1824</v>
      </c>
      <c r="B12796" t="s">
        <v>1825</v>
      </c>
      <c r="C12796" t="s">
        <v>5856</v>
      </c>
      <c r="D12796" s="1">
        <v>46119</v>
      </c>
      <c r="E12796" t="s">
        <v>5857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1788</v>
      </c>
      <c r="K12796" t="s">
        <v>1828</v>
      </c>
      <c r="L12796">
        <v>10238</v>
      </c>
      <c r="M12796" t="s">
        <v>79</v>
      </c>
      <c r="O12796" t="s">
        <v>11</v>
      </c>
      <c r="P12796">
        <v>5102</v>
      </c>
      <c r="Q12796">
        <v>20</v>
      </c>
      <c r="R12796">
        <v>2.95</v>
      </c>
      <c r="S12796">
        <v>59</v>
      </c>
      <c r="T12796">
        <v>44.8</v>
      </c>
      <c r="U12796">
        <v>24.07</v>
      </c>
      <c r="V12796" t="str">
        <f>VLOOKUP(L12796,'[2]tabela de preços'!$A:$D,4,0)</f>
        <v>NORTON</v>
      </c>
      <c r="W12796" t="str">
        <f>VLOOKUP(L12796,'[2]tabela de preços'!$A:$F,6,0)</f>
        <v xml:space="preserve">DISCOS / LIXAS / ABRASIVOS </v>
      </c>
      <c r="X12796" t="str">
        <f>VLOOKUP(L12796,'[2]tabela de preços'!$A:$G,7,0)</f>
        <v>AUTOMOTIVO</v>
      </c>
    </row>
    <row r="12797" spans="1:24" x14ac:dyDescent="0.3">
      <c r="A12797" t="s">
        <v>1824</v>
      </c>
      <c r="B12797" t="s">
        <v>1825</v>
      </c>
      <c r="C12797" t="s">
        <v>5856</v>
      </c>
      <c r="D12797" s="1">
        <v>46119</v>
      </c>
      <c r="E12797" t="s">
        <v>5857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1788</v>
      </c>
      <c r="K12797" t="s">
        <v>1828</v>
      </c>
      <c r="L12797">
        <v>10243</v>
      </c>
      <c r="M12797" t="s">
        <v>83</v>
      </c>
      <c r="O12797" t="s">
        <v>11</v>
      </c>
      <c r="P12797">
        <v>5102</v>
      </c>
      <c r="Q12797">
        <v>20</v>
      </c>
      <c r="R12797">
        <v>2.54</v>
      </c>
      <c r="S12797">
        <v>50.8</v>
      </c>
      <c r="T12797">
        <v>38.6</v>
      </c>
      <c r="U12797">
        <v>24.02</v>
      </c>
      <c r="V12797" t="str">
        <f>VLOOKUP(L12797,'[2]tabela de preços'!$A:$D,4,0)</f>
        <v>NORTON</v>
      </c>
      <c r="W12797" t="str">
        <f>VLOOKUP(L12797,'[2]tabela de preços'!$A:$F,6,0)</f>
        <v xml:space="preserve">DISCOS / LIXAS / ABRASIVOS </v>
      </c>
      <c r="X12797" t="str">
        <f>VLOOKUP(L12797,'[2]tabela de preços'!$A:$G,7,0)</f>
        <v>AUTOMOTIVO</v>
      </c>
    </row>
    <row r="12798" spans="1:24" x14ac:dyDescent="0.3">
      <c r="A12798" t="s">
        <v>1824</v>
      </c>
      <c r="B12798" t="s">
        <v>1825</v>
      </c>
      <c r="C12798" t="s">
        <v>5856</v>
      </c>
      <c r="D12798" s="1">
        <v>46119</v>
      </c>
      <c r="E12798" t="s">
        <v>5857</v>
      </c>
      <c r="F12798">
        <v>9</v>
      </c>
      <c r="G12798">
        <v>197</v>
      </c>
      <c r="H12798" t="str">
        <f>VLOOKUP(G12798,[1]OPERADORES!$A:$B,2,0)</f>
        <v xml:space="preserve">POLIANA LORRANE DE AMORIM </v>
      </c>
      <c r="I12798" t="s">
        <v>21</v>
      </c>
      <c r="J12798" t="s">
        <v>1788</v>
      </c>
      <c r="K12798" t="s">
        <v>1828</v>
      </c>
      <c r="L12798">
        <v>10244</v>
      </c>
      <c r="M12798" t="s">
        <v>84</v>
      </c>
      <c r="O12798" t="s">
        <v>11</v>
      </c>
      <c r="P12798">
        <v>5102</v>
      </c>
      <c r="Q12798">
        <v>20</v>
      </c>
      <c r="R12798">
        <v>2.54</v>
      </c>
      <c r="S12798">
        <v>50.8</v>
      </c>
      <c r="T12798">
        <v>38.6</v>
      </c>
      <c r="U12798">
        <v>24.02</v>
      </c>
      <c r="V12798" t="str">
        <f>VLOOKUP(L12798,'[2]tabela de preços'!$A:$D,4,0)</f>
        <v>NORTON</v>
      </c>
      <c r="W12798" t="str">
        <f>VLOOKUP(L12798,'[2]tabela de preços'!$A:$F,6,0)</f>
        <v xml:space="preserve">DISCOS / LIXAS / ABRASIVOS </v>
      </c>
      <c r="X12798" t="str">
        <f>VLOOKUP(L12798,'[2]tabela de preços'!$A:$G,7,0)</f>
        <v>AUTOMOTIVO</v>
      </c>
    </row>
    <row r="12799" spans="1:24" x14ac:dyDescent="0.3">
      <c r="A12799" t="s">
        <v>1824</v>
      </c>
      <c r="B12799" t="s">
        <v>1825</v>
      </c>
      <c r="C12799" t="s">
        <v>5856</v>
      </c>
      <c r="D12799" s="1">
        <v>46119</v>
      </c>
      <c r="E12799" t="s">
        <v>5857</v>
      </c>
      <c r="F12799">
        <v>9</v>
      </c>
      <c r="G12799">
        <v>197</v>
      </c>
      <c r="H12799" t="str">
        <f>VLOOKUP(G12799,[1]OPERADORES!$A:$B,2,0)</f>
        <v xml:space="preserve">POLIANA LORRANE DE AMORIM </v>
      </c>
      <c r="I12799" t="s">
        <v>21</v>
      </c>
      <c r="J12799" t="s">
        <v>1788</v>
      </c>
      <c r="K12799" t="s">
        <v>1828</v>
      </c>
      <c r="L12799">
        <v>20212</v>
      </c>
      <c r="M12799" t="s">
        <v>198</v>
      </c>
      <c r="O12799" t="s">
        <v>11</v>
      </c>
      <c r="P12799">
        <v>5403</v>
      </c>
      <c r="Q12799">
        <v>1</v>
      </c>
      <c r="R12799">
        <v>26.16</v>
      </c>
      <c r="S12799">
        <v>26.16</v>
      </c>
      <c r="T12799">
        <v>19.86</v>
      </c>
      <c r="U12799">
        <v>24.08</v>
      </c>
      <c r="V12799" t="str">
        <f>VLOOKUP(L12799,'[2]tabela de preços'!$A:$D,4,0)</f>
        <v>MAXI RUBBER</v>
      </c>
      <c r="W12799" t="str">
        <f>VLOOKUP(L12799,'[2]tabela de preços'!$A:$F,6,0)</f>
        <v>SELADORA P/ PLASTICO</v>
      </c>
      <c r="X12799" t="str">
        <f>VLOOKUP(L12799,'[2]tabela de preços'!$A:$G,7,0)</f>
        <v>AUTOMOTIVO</v>
      </c>
    </row>
    <row r="12800" spans="1:24" x14ac:dyDescent="0.3">
      <c r="A12800" t="s">
        <v>1824</v>
      </c>
      <c r="B12800" t="s">
        <v>1825</v>
      </c>
      <c r="C12800" t="s">
        <v>5858</v>
      </c>
      <c r="D12800" s="1">
        <v>46120</v>
      </c>
      <c r="F12800">
        <v>9</v>
      </c>
      <c r="G12800">
        <v>197</v>
      </c>
      <c r="H12800" t="str">
        <f>VLOOKUP(G12800,[1]OPERADORES!$A:$B,2,0)</f>
        <v xml:space="preserve">POLIANA LORRANE DE AMORIM </v>
      </c>
      <c r="I12800" t="s">
        <v>21</v>
      </c>
      <c r="J12800" t="s">
        <v>1788</v>
      </c>
      <c r="K12800" t="s">
        <v>1828</v>
      </c>
      <c r="L12800">
        <v>10232</v>
      </c>
      <c r="M12800" t="s">
        <v>134</v>
      </c>
      <c r="N12800" t="s">
        <v>5859</v>
      </c>
      <c r="O12800" t="s">
        <v>11</v>
      </c>
      <c r="P12800">
        <v>1202</v>
      </c>
      <c r="Q12800">
        <v>-10</v>
      </c>
      <c r="R12800">
        <v>2.97</v>
      </c>
      <c r="S12800">
        <v>-29.7</v>
      </c>
      <c r="T12800">
        <v>-22.5</v>
      </c>
      <c r="U12800">
        <v>24.24</v>
      </c>
      <c r="V12800" t="str">
        <f>VLOOKUP(L12800,'[2]tabela de preços'!$A:$D,4,0)</f>
        <v>NORTON</v>
      </c>
      <c r="W12800" t="str">
        <f>VLOOKUP(L12800,'[2]tabela de preços'!$A:$F,6,0)</f>
        <v xml:space="preserve">DISCOS / LIXAS / ABRASIVOS </v>
      </c>
      <c r="X12800" t="str">
        <f>VLOOKUP(L12800,'[2]tabela de preços'!$A:$G,7,0)</f>
        <v>AUTOMOTIVO</v>
      </c>
    </row>
    <row r="12801" spans="1:24" x14ac:dyDescent="0.3">
      <c r="A12801" t="s">
        <v>1836</v>
      </c>
      <c r="C12801" t="s">
        <v>5650</v>
      </c>
      <c r="D12801" s="1">
        <v>46114</v>
      </c>
      <c r="E12801" t="s">
        <v>5651</v>
      </c>
      <c r="F12801">
        <v>9</v>
      </c>
      <c r="G12801">
        <v>174</v>
      </c>
      <c r="H12801" t="str">
        <f>VLOOKUP(G12801,[1]OPERADORES!$A:$B,2,0)</f>
        <v>MIRIÃ LOBATO RODRIGUES</v>
      </c>
      <c r="I12801" t="s">
        <v>21</v>
      </c>
      <c r="J12801" t="s">
        <v>363</v>
      </c>
      <c r="K12801" t="s">
        <v>1839</v>
      </c>
      <c r="L12801">
        <v>85397</v>
      </c>
      <c r="M12801" t="s">
        <v>368</v>
      </c>
      <c r="O12801" t="s">
        <v>11</v>
      </c>
      <c r="P12801">
        <v>5102</v>
      </c>
      <c r="Q12801">
        <v>1</v>
      </c>
      <c r="R12801">
        <v>649.64</v>
      </c>
      <c r="S12801">
        <v>649.64</v>
      </c>
      <c r="T12801">
        <v>447.41</v>
      </c>
      <c r="U12801">
        <v>31.13</v>
      </c>
      <c r="V12801" t="str">
        <f>VLOOKUP(L12801,'[2]tabela de preços'!$A:$D,4,0)</f>
        <v>BRASILUX</v>
      </c>
      <c r="W12801" t="str">
        <f>VLOOKUP(L12801,'[2]tabela de preços'!$A:$F,6,0)</f>
        <v>TINTA EM PÓ</v>
      </c>
      <c r="X12801" t="str">
        <f>VLOOKUP(L12801,'[2]tabela de preços'!$A:$G,7,0)</f>
        <v>INDUSTRIAL</v>
      </c>
    </row>
    <row r="12802" spans="1:24" x14ac:dyDescent="0.3">
      <c r="A12802" t="s">
        <v>1836</v>
      </c>
      <c r="C12802" t="s">
        <v>6027</v>
      </c>
      <c r="D12802" s="1">
        <v>46125</v>
      </c>
      <c r="F12802">
        <v>9</v>
      </c>
      <c r="G12802">
        <v>174</v>
      </c>
      <c r="H12802" t="str">
        <f>VLOOKUP(G12802,[1]OPERADORES!$A:$B,2,0)</f>
        <v>MIRIÃ LOBATO RODRIGUES</v>
      </c>
      <c r="I12802" t="s">
        <v>21</v>
      </c>
      <c r="J12802" t="s">
        <v>363</v>
      </c>
      <c r="K12802" t="s">
        <v>1839</v>
      </c>
      <c r="L12802">
        <v>85397</v>
      </c>
      <c r="M12802" t="s">
        <v>368</v>
      </c>
      <c r="N12802" t="s">
        <v>6028</v>
      </c>
      <c r="O12802" t="s">
        <v>11</v>
      </c>
      <c r="P12802">
        <v>1202</v>
      </c>
      <c r="Q12802">
        <v>-1</v>
      </c>
      <c r="R12802">
        <v>649.64</v>
      </c>
      <c r="S12802">
        <v>-649.64</v>
      </c>
      <c r="T12802">
        <v>-447.41</v>
      </c>
      <c r="U12802">
        <v>31.13</v>
      </c>
      <c r="V12802" t="str">
        <f>VLOOKUP(L12802,'[2]tabela de preços'!$A:$D,4,0)</f>
        <v>BRASILUX</v>
      </c>
      <c r="W12802" t="str">
        <f>VLOOKUP(L12802,'[2]tabela de preços'!$A:$F,6,0)</f>
        <v>TINTA EM PÓ</v>
      </c>
      <c r="X12802" t="str">
        <f>VLOOKUP(L12802,'[2]tabela de preços'!$A:$G,7,0)</f>
        <v>INDUSTRIAL</v>
      </c>
    </row>
    <row r="12803" spans="1:24" x14ac:dyDescent="0.3">
      <c r="A12803" t="s">
        <v>1836</v>
      </c>
      <c r="C12803" t="s">
        <v>6029</v>
      </c>
      <c r="D12803" s="1">
        <v>46125</v>
      </c>
      <c r="E12803" t="s">
        <v>6030</v>
      </c>
      <c r="F12803">
        <v>9</v>
      </c>
      <c r="G12803">
        <v>174</v>
      </c>
      <c r="H12803" t="str">
        <f>VLOOKUP(G12803,[1]OPERADORES!$A:$B,2,0)</f>
        <v>MIRIÃ LOBATO RODRIGUES</v>
      </c>
      <c r="I12803" t="s">
        <v>21</v>
      </c>
      <c r="J12803" t="s">
        <v>363</v>
      </c>
      <c r="K12803" t="s">
        <v>1839</v>
      </c>
      <c r="L12803">
        <v>85619</v>
      </c>
      <c r="M12803" t="s">
        <v>4239</v>
      </c>
      <c r="O12803" t="s">
        <v>11</v>
      </c>
      <c r="P12803">
        <v>5102</v>
      </c>
      <c r="Q12803">
        <v>1</v>
      </c>
      <c r="R12803">
        <v>7.54</v>
      </c>
      <c r="S12803">
        <v>7.54</v>
      </c>
      <c r="T12803">
        <v>5.72</v>
      </c>
      <c r="U12803">
        <v>24.14</v>
      </c>
      <c r="V12803" t="str">
        <f>VLOOKUP(L12803,'[2]tabela de preços'!$A:$D,4,0)</f>
        <v>ADERE</v>
      </c>
      <c r="W12803" t="str">
        <f>VLOOKUP(L12803,'[2]tabela de preços'!$A:$F,6,0)</f>
        <v xml:space="preserve">FITA DE USO GERAL </v>
      </c>
      <c r="X12803" t="str">
        <f>VLOOKUP(L12803,'[2]tabela de preços'!$A:$G,7,0)</f>
        <v>IMOBILIÁRIO</v>
      </c>
    </row>
    <row r="12804" spans="1:24" x14ac:dyDescent="0.3">
      <c r="A12804" t="s">
        <v>1836</v>
      </c>
      <c r="C12804" t="s">
        <v>6029</v>
      </c>
      <c r="D12804" s="1">
        <v>46125</v>
      </c>
      <c r="E12804" t="s">
        <v>6030</v>
      </c>
      <c r="F12804">
        <v>9</v>
      </c>
      <c r="G12804">
        <v>174</v>
      </c>
      <c r="H12804" t="str">
        <f>VLOOKUP(G12804,[1]OPERADORES!$A:$B,2,0)</f>
        <v>MIRIÃ LOBATO RODRIGUES</v>
      </c>
      <c r="I12804" t="s">
        <v>21</v>
      </c>
      <c r="J12804" t="s">
        <v>363</v>
      </c>
      <c r="K12804" t="s">
        <v>1839</v>
      </c>
      <c r="L12804">
        <v>83992</v>
      </c>
      <c r="M12804" t="s">
        <v>1038</v>
      </c>
      <c r="O12804" t="s">
        <v>11</v>
      </c>
      <c r="P12804">
        <v>5102</v>
      </c>
      <c r="Q12804">
        <v>4</v>
      </c>
      <c r="R12804">
        <v>2.41</v>
      </c>
      <c r="S12804">
        <v>9.64</v>
      </c>
      <c r="T12804">
        <v>7.32</v>
      </c>
      <c r="U12804">
        <v>24.07</v>
      </c>
      <c r="V12804" t="str">
        <f>VLOOKUP(L12804,'[2]tabela de preços'!$A:$D,4,0)</f>
        <v>3M</v>
      </c>
      <c r="W12804" t="str">
        <f>VLOOKUP(L12804,'[2]tabela de preços'!$A:$F,6,0)</f>
        <v>LIXA FERRO</v>
      </c>
      <c r="X12804" t="str">
        <f>VLOOKUP(L12804,'[2]tabela de preços'!$A:$G,7,0)</f>
        <v>IMOBILIÁRIO</v>
      </c>
    </row>
    <row r="12805" spans="1:24" x14ac:dyDescent="0.3">
      <c r="A12805" t="s">
        <v>1836</v>
      </c>
      <c r="C12805" t="s">
        <v>6031</v>
      </c>
      <c r="D12805" s="1">
        <v>46125</v>
      </c>
      <c r="E12805" t="s">
        <v>6032</v>
      </c>
      <c r="F12805">
        <v>9</v>
      </c>
      <c r="G12805">
        <v>174</v>
      </c>
      <c r="H12805" t="str">
        <f>VLOOKUP(G12805,[1]OPERADORES!$A:$B,2,0)</f>
        <v>MIRIÃ LOBATO RODRIGUES</v>
      </c>
      <c r="I12805" t="s">
        <v>21</v>
      </c>
      <c r="J12805" t="s">
        <v>363</v>
      </c>
      <c r="K12805" t="s">
        <v>1839</v>
      </c>
      <c r="L12805">
        <v>85321</v>
      </c>
      <c r="M12805" t="s">
        <v>1063</v>
      </c>
      <c r="O12805" t="s">
        <v>11</v>
      </c>
      <c r="P12805">
        <v>5102</v>
      </c>
      <c r="Q12805">
        <v>1</v>
      </c>
      <c r="R12805">
        <v>675.85</v>
      </c>
      <c r="S12805">
        <v>675.85</v>
      </c>
      <c r="T12805">
        <v>481.89</v>
      </c>
      <c r="U12805">
        <v>28.7</v>
      </c>
      <c r="V12805" t="str">
        <f>VLOOKUP(L12805,'[2]tabela de preços'!$A:$D,4,0)</f>
        <v>BRASILUX</v>
      </c>
      <c r="W12805" t="str">
        <f>VLOOKUP(L12805,'[2]tabela de preços'!$A:$F,6,0)</f>
        <v>TINTA EM PÓ</v>
      </c>
      <c r="X12805" t="str">
        <f>VLOOKUP(L12805,'[2]tabela de preços'!$A:$G,7,0)</f>
        <v>INDUSTRIAL</v>
      </c>
    </row>
    <row r="12806" spans="1:24" x14ac:dyDescent="0.3">
      <c r="A12806" t="s">
        <v>1836</v>
      </c>
      <c r="C12806" t="s">
        <v>6031</v>
      </c>
      <c r="D12806" s="1">
        <v>46125</v>
      </c>
      <c r="E12806" t="s">
        <v>6032</v>
      </c>
      <c r="F12806">
        <v>9</v>
      </c>
      <c r="G12806">
        <v>174</v>
      </c>
      <c r="H12806" t="str">
        <f>VLOOKUP(G12806,[1]OPERADORES!$A:$B,2,0)</f>
        <v>MIRIÃ LOBATO RODRIGUES</v>
      </c>
      <c r="I12806" t="s">
        <v>21</v>
      </c>
      <c r="J12806" t="s">
        <v>363</v>
      </c>
      <c r="K12806" t="s">
        <v>1839</v>
      </c>
      <c r="L12806">
        <v>85425</v>
      </c>
      <c r="M12806" t="s">
        <v>3964</v>
      </c>
      <c r="O12806" t="s">
        <v>11</v>
      </c>
      <c r="P12806">
        <v>5102</v>
      </c>
      <c r="Q12806">
        <v>1</v>
      </c>
      <c r="R12806">
        <v>812.71</v>
      </c>
      <c r="S12806">
        <v>812.71</v>
      </c>
      <c r="T12806">
        <v>579.47</v>
      </c>
      <c r="U12806">
        <v>28.7</v>
      </c>
      <c r="V12806" t="str">
        <f>VLOOKUP(L12806,'[2]tabela de preços'!$A:$D,4,0)</f>
        <v>BRASILUX</v>
      </c>
      <c r="W12806" t="str">
        <f>VLOOKUP(L12806,'[2]tabela de preços'!$A:$F,6,0)</f>
        <v>TINTA EM PÓ</v>
      </c>
      <c r="X12806" t="str">
        <f>VLOOKUP(L12806,'[2]tabela de preços'!$A:$G,7,0)</f>
        <v>INDUSTRIAL</v>
      </c>
    </row>
    <row r="12807" spans="1:24" x14ac:dyDescent="0.3">
      <c r="A12807" t="s">
        <v>1836</v>
      </c>
      <c r="C12807" t="s">
        <v>6031</v>
      </c>
      <c r="D12807" s="1">
        <v>46125</v>
      </c>
      <c r="E12807" t="s">
        <v>6032</v>
      </c>
      <c r="F12807">
        <v>9</v>
      </c>
      <c r="G12807">
        <v>174</v>
      </c>
      <c r="H12807" t="str">
        <f>VLOOKUP(G12807,[1]OPERADORES!$A:$B,2,0)</f>
        <v>MIRIÃ LOBATO RODRIGUES</v>
      </c>
      <c r="I12807" t="s">
        <v>21</v>
      </c>
      <c r="J12807" t="s">
        <v>363</v>
      </c>
      <c r="K12807" t="s">
        <v>1839</v>
      </c>
      <c r="L12807">
        <v>85403</v>
      </c>
      <c r="M12807" t="s">
        <v>2582</v>
      </c>
      <c r="O12807" t="s">
        <v>11</v>
      </c>
      <c r="P12807">
        <v>5102</v>
      </c>
      <c r="Q12807">
        <v>1</v>
      </c>
      <c r="R12807">
        <v>627.72</v>
      </c>
      <c r="S12807">
        <v>627.72</v>
      </c>
      <c r="T12807">
        <v>447.57</v>
      </c>
      <c r="U12807">
        <v>28.7</v>
      </c>
      <c r="V12807" t="str">
        <f>VLOOKUP(L12807,'[2]tabela de preços'!$A:$D,4,0)</f>
        <v>BRASILUX</v>
      </c>
      <c r="W12807" t="str">
        <f>VLOOKUP(L12807,'[2]tabela de preços'!$A:$F,6,0)</f>
        <v>TINTA EM PÓ</v>
      </c>
      <c r="X12807" t="str">
        <f>VLOOKUP(L12807,'[2]tabela de preços'!$A:$G,7,0)</f>
        <v>INDUSTRIAL</v>
      </c>
    </row>
    <row r="12808" spans="1:24" x14ac:dyDescent="0.3">
      <c r="A12808" t="s">
        <v>1836</v>
      </c>
      <c r="C12808" t="s">
        <v>6031</v>
      </c>
      <c r="D12808" s="1">
        <v>46125</v>
      </c>
      <c r="E12808" t="s">
        <v>6032</v>
      </c>
      <c r="F12808">
        <v>9</v>
      </c>
      <c r="G12808">
        <v>174</v>
      </c>
      <c r="H12808" t="str">
        <f>VLOOKUP(G12808,[1]OPERADORES!$A:$B,2,0)</f>
        <v>MIRIÃ LOBATO RODRIGUES</v>
      </c>
      <c r="I12808" t="s">
        <v>21</v>
      </c>
      <c r="J12808" t="s">
        <v>363</v>
      </c>
      <c r="K12808" t="s">
        <v>1839</v>
      </c>
      <c r="L12808">
        <v>85324</v>
      </c>
      <c r="M12808" t="s">
        <v>1846</v>
      </c>
      <c r="O12808" t="s">
        <v>11</v>
      </c>
      <c r="P12808">
        <v>5102</v>
      </c>
      <c r="Q12808">
        <v>1</v>
      </c>
      <c r="R12808">
        <v>598.91</v>
      </c>
      <c r="S12808">
        <v>598.91</v>
      </c>
      <c r="T12808">
        <v>403.3</v>
      </c>
      <c r="U12808">
        <v>32.659999999999997</v>
      </c>
      <c r="V12808" t="str">
        <f>VLOOKUP(L12808,'[2]tabela de preços'!$A:$D,4,0)</f>
        <v>BRASILUX</v>
      </c>
      <c r="W12808" t="str">
        <f>VLOOKUP(L12808,'[2]tabela de preços'!$A:$F,6,0)</f>
        <v>TINTA EM PÓ</v>
      </c>
      <c r="X12808" t="str">
        <f>VLOOKUP(L12808,'[2]tabela de preços'!$A:$G,7,0)</f>
        <v>INDUSTRIAL</v>
      </c>
    </row>
    <row r="12809" spans="1:24" x14ac:dyDescent="0.3">
      <c r="A12809" t="s">
        <v>1836</v>
      </c>
      <c r="C12809" t="s">
        <v>6101</v>
      </c>
      <c r="D12809" s="1">
        <v>46126</v>
      </c>
      <c r="E12809" t="s">
        <v>6102</v>
      </c>
      <c r="F12809">
        <v>9</v>
      </c>
      <c r="G12809">
        <v>174</v>
      </c>
      <c r="H12809" t="str">
        <f>VLOOKUP(G12809,[1]OPERADORES!$A:$B,2,0)</f>
        <v>MIRIÃ LOBATO RODRIGUES</v>
      </c>
      <c r="I12809" t="s">
        <v>21</v>
      </c>
      <c r="J12809" t="s">
        <v>363</v>
      </c>
      <c r="K12809" t="s">
        <v>1839</v>
      </c>
      <c r="L12809">
        <v>85424</v>
      </c>
      <c r="M12809" t="s">
        <v>2644</v>
      </c>
      <c r="O12809" t="s">
        <v>11</v>
      </c>
      <c r="P12809">
        <v>5102</v>
      </c>
      <c r="Q12809">
        <v>1</v>
      </c>
      <c r="R12809">
        <v>530.51</v>
      </c>
      <c r="S12809">
        <v>530.51</v>
      </c>
      <c r="T12809">
        <v>378.26</v>
      </c>
      <c r="U12809">
        <v>28.7</v>
      </c>
      <c r="V12809" t="str">
        <f>VLOOKUP(L12809,'[2]tabela de preços'!$A:$D,4,0)</f>
        <v>BRASILUX</v>
      </c>
      <c r="W12809" t="str">
        <f>VLOOKUP(L12809,'[2]tabela de preços'!$A:$F,6,0)</f>
        <v>TINTA EM PÓ</v>
      </c>
      <c r="X12809" t="str">
        <f>VLOOKUP(L12809,'[2]tabela de preços'!$A:$G,7,0)</f>
        <v>INDUSTRIAL</v>
      </c>
    </row>
    <row r="12810" spans="1:24" x14ac:dyDescent="0.3">
      <c r="A12810" t="s">
        <v>1865</v>
      </c>
      <c r="C12810" t="s">
        <v>5652</v>
      </c>
      <c r="D12810" s="1">
        <v>46118</v>
      </c>
      <c r="E12810" t="s">
        <v>5653</v>
      </c>
      <c r="F12810">
        <v>9</v>
      </c>
      <c r="G12810">
        <v>231</v>
      </c>
      <c r="H12810" t="str">
        <f>VLOOKUP(G12810,[1]OPERADORES!$A:$B,2,0)</f>
        <v>EDIJANE</v>
      </c>
      <c r="I12810" t="s">
        <v>21</v>
      </c>
      <c r="J12810" t="s">
        <v>1868</v>
      </c>
      <c r="K12810" t="s">
        <v>1869</v>
      </c>
      <c r="L12810">
        <v>85199</v>
      </c>
      <c r="M12810" t="s">
        <v>2194</v>
      </c>
      <c r="O12810" t="s">
        <v>11</v>
      </c>
      <c r="P12810">
        <v>5102</v>
      </c>
      <c r="Q12810">
        <v>3</v>
      </c>
      <c r="R12810">
        <v>45.39</v>
      </c>
      <c r="S12810">
        <v>136.16999999999999</v>
      </c>
      <c r="T12810">
        <v>103.35</v>
      </c>
      <c r="U12810">
        <v>24.1</v>
      </c>
      <c r="V12810" t="str">
        <f>VLOOKUP(L12810,'[2]tabela de preços'!$A:$D,4,0)</f>
        <v>VONIXX</v>
      </c>
      <c r="W12810" t="str">
        <f>VLOOKUP(L12810,'[2]tabela de preços'!$A:$F,6,0)</f>
        <v>LINHA DE HIGENIZAÇÃO E ESTÉTICA  AUTOMOTIVA</v>
      </c>
      <c r="X12810" t="str">
        <f>VLOOKUP(L12810,'[2]tabela de preços'!$A:$G,7,0)</f>
        <v>AUTOMOTIVO</v>
      </c>
    </row>
    <row r="12811" spans="1:24" x14ac:dyDescent="0.3">
      <c r="A12811" t="s">
        <v>1865</v>
      </c>
      <c r="C12811" t="s">
        <v>5652</v>
      </c>
      <c r="D12811" s="1">
        <v>46118</v>
      </c>
      <c r="E12811" t="s">
        <v>5653</v>
      </c>
      <c r="F12811">
        <v>9</v>
      </c>
      <c r="G12811">
        <v>231</v>
      </c>
      <c r="H12811" t="str">
        <f>VLOOKUP(G12811,[1]OPERADORES!$A:$B,2,0)</f>
        <v>EDIJANE</v>
      </c>
      <c r="I12811" t="s">
        <v>21</v>
      </c>
      <c r="J12811" t="s">
        <v>1868</v>
      </c>
      <c r="K12811" t="s">
        <v>1869</v>
      </c>
      <c r="L12811">
        <v>84345</v>
      </c>
      <c r="M12811" t="s">
        <v>5654</v>
      </c>
      <c r="O12811" t="s">
        <v>11</v>
      </c>
      <c r="P12811">
        <v>5403</v>
      </c>
      <c r="Q12811">
        <v>1</v>
      </c>
      <c r="R12811">
        <v>62.9</v>
      </c>
      <c r="S12811">
        <v>62.9</v>
      </c>
      <c r="T12811">
        <v>47.75</v>
      </c>
      <c r="U12811">
        <v>24.09</v>
      </c>
      <c r="V12811" t="str">
        <f>VLOOKUP(L12811,'[2]tabela de preços'!$A:$D,4,0)</f>
        <v>BRASILUX</v>
      </c>
      <c r="W12811" t="str">
        <f>VLOOKUP(L12811,'[2]tabela de preços'!$A:$F,6,0)</f>
        <v>ESMALTES</v>
      </c>
      <c r="X12811" t="str">
        <f>VLOOKUP(L12811,'[2]tabela de preços'!$A:$G,7,0)</f>
        <v>INDUSTRIAL</v>
      </c>
    </row>
    <row r="12812" spans="1:24" x14ac:dyDescent="0.3">
      <c r="A12812" t="s">
        <v>1865</v>
      </c>
      <c r="C12812" t="s">
        <v>5860</v>
      </c>
      <c r="D12812" s="1">
        <v>46120</v>
      </c>
      <c r="E12812" t="s">
        <v>5861</v>
      </c>
      <c r="F12812">
        <v>9</v>
      </c>
      <c r="G12812">
        <v>231</v>
      </c>
      <c r="H12812" t="str">
        <f>VLOOKUP(G12812,[1]OPERADORES!$A:$B,2,0)</f>
        <v>EDIJANE</v>
      </c>
      <c r="I12812" t="s">
        <v>21</v>
      </c>
      <c r="J12812" t="s">
        <v>1868</v>
      </c>
      <c r="K12812" t="s">
        <v>1869</v>
      </c>
      <c r="L12812">
        <v>84691</v>
      </c>
      <c r="M12812" t="s">
        <v>2443</v>
      </c>
      <c r="O12812" t="s">
        <v>11</v>
      </c>
      <c r="P12812">
        <v>5403</v>
      </c>
      <c r="Q12812">
        <v>3</v>
      </c>
      <c r="R12812">
        <v>8.7200000000000006</v>
      </c>
      <c r="S12812">
        <v>26.16</v>
      </c>
      <c r="T12812">
        <v>19.86</v>
      </c>
      <c r="U12812">
        <v>24.08</v>
      </c>
      <c r="V12812" t="str">
        <f>VLOOKUP(L12812,'[2]tabela de preços'!$A:$D,4,0)</f>
        <v>BRASILUX</v>
      </c>
      <c r="W12812" t="str">
        <f>VLOOKUP(L12812,'[2]tabela de preços'!$A:$F,6,0)</f>
        <v>LINHA MOVELEIRA</v>
      </c>
      <c r="X12812" t="str">
        <f>VLOOKUP(L12812,'[2]tabela de preços'!$A:$G,7,0)</f>
        <v>MOVELEIRA</v>
      </c>
    </row>
    <row r="12813" spans="1:24" x14ac:dyDescent="0.3">
      <c r="A12813" t="s">
        <v>1865</v>
      </c>
      <c r="C12813" t="s">
        <v>5860</v>
      </c>
      <c r="D12813" s="1">
        <v>46120</v>
      </c>
      <c r="E12813" t="s">
        <v>5861</v>
      </c>
      <c r="F12813">
        <v>9</v>
      </c>
      <c r="G12813">
        <v>231</v>
      </c>
      <c r="H12813" t="str">
        <f>VLOOKUP(G12813,[1]OPERADORES!$A:$B,2,0)</f>
        <v>EDIJANE</v>
      </c>
      <c r="I12813" t="s">
        <v>21</v>
      </c>
      <c r="J12813" t="s">
        <v>1868</v>
      </c>
      <c r="K12813" t="s">
        <v>1869</v>
      </c>
      <c r="L12813">
        <v>84693</v>
      </c>
      <c r="M12813" t="s">
        <v>3454</v>
      </c>
      <c r="O12813" t="s">
        <v>11</v>
      </c>
      <c r="P12813">
        <v>5403</v>
      </c>
      <c r="Q12813">
        <v>3</v>
      </c>
      <c r="R12813">
        <v>8.4600000000000009</v>
      </c>
      <c r="S12813">
        <v>25.38</v>
      </c>
      <c r="T12813">
        <v>19.260000000000002</v>
      </c>
      <c r="U12813">
        <v>24.11</v>
      </c>
      <c r="V12813" t="str">
        <f>VLOOKUP(L12813,'[2]tabela de preços'!$A:$D,4,0)</f>
        <v>BRASILUX</v>
      </c>
      <c r="W12813" t="str">
        <f>VLOOKUP(L12813,'[2]tabela de preços'!$A:$F,6,0)</f>
        <v>LINHA MOVELEIRA</v>
      </c>
      <c r="X12813" t="str">
        <f>VLOOKUP(L12813,'[2]tabela de preços'!$A:$G,7,0)</f>
        <v>MOVELEIRA</v>
      </c>
    </row>
    <row r="12814" spans="1:24" x14ac:dyDescent="0.3">
      <c r="A12814" t="s">
        <v>1865</v>
      </c>
      <c r="C12814" t="s">
        <v>5860</v>
      </c>
      <c r="D12814" s="1">
        <v>46120</v>
      </c>
      <c r="E12814" t="s">
        <v>5861</v>
      </c>
      <c r="F12814">
        <v>9</v>
      </c>
      <c r="G12814">
        <v>231</v>
      </c>
      <c r="H12814" t="str">
        <f>VLOOKUP(G12814,[1]OPERADORES!$A:$B,2,0)</f>
        <v>EDIJANE</v>
      </c>
      <c r="I12814" t="s">
        <v>21</v>
      </c>
      <c r="J12814" t="s">
        <v>1868</v>
      </c>
      <c r="K12814" t="s">
        <v>1869</v>
      </c>
      <c r="L12814">
        <v>84692</v>
      </c>
      <c r="M12814" t="s">
        <v>3333</v>
      </c>
      <c r="O12814" t="s">
        <v>11</v>
      </c>
      <c r="P12814">
        <v>5403</v>
      </c>
      <c r="Q12814">
        <v>3</v>
      </c>
      <c r="R12814">
        <v>8.5299999999999994</v>
      </c>
      <c r="S12814">
        <v>25.59</v>
      </c>
      <c r="T12814">
        <v>19.41</v>
      </c>
      <c r="U12814">
        <v>24.15</v>
      </c>
      <c r="V12814" t="str">
        <f>VLOOKUP(L12814,'[2]tabela de preços'!$A:$D,4,0)</f>
        <v>BRASILUX</v>
      </c>
      <c r="W12814" t="str">
        <f>VLOOKUP(L12814,'[2]tabela de preços'!$A:$F,6,0)</f>
        <v>LINHA MOVELEIRA</v>
      </c>
      <c r="X12814" t="str">
        <f>VLOOKUP(L12814,'[2]tabela de preços'!$A:$G,7,0)</f>
        <v>MOVELEIRA</v>
      </c>
    </row>
    <row r="12815" spans="1:24" x14ac:dyDescent="0.3">
      <c r="A12815" t="s">
        <v>1865</v>
      </c>
      <c r="C12815" t="s">
        <v>5860</v>
      </c>
      <c r="D12815" s="1">
        <v>46120</v>
      </c>
      <c r="E12815" t="s">
        <v>5861</v>
      </c>
      <c r="F12815">
        <v>9</v>
      </c>
      <c r="G12815">
        <v>231</v>
      </c>
      <c r="H12815" t="str">
        <f>VLOOKUP(G12815,[1]OPERADORES!$A:$B,2,0)</f>
        <v>EDIJANE</v>
      </c>
      <c r="I12815" t="s">
        <v>21</v>
      </c>
      <c r="J12815" t="s">
        <v>1868</v>
      </c>
      <c r="K12815" t="s">
        <v>1869</v>
      </c>
      <c r="L12815">
        <v>84045</v>
      </c>
      <c r="M12815" t="s">
        <v>527</v>
      </c>
      <c r="O12815" t="s">
        <v>11</v>
      </c>
      <c r="P12815">
        <v>5102</v>
      </c>
      <c r="Q12815">
        <v>4</v>
      </c>
      <c r="R12815">
        <v>20.46</v>
      </c>
      <c r="S12815">
        <v>81.84</v>
      </c>
      <c r="T12815">
        <v>62.12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REMOVEDOR PASTOSO</v>
      </c>
      <c r="X12815" t="str">
        <f>VLOOKUP(L12815,'[2]tabela de preços'!$A:$G,7,0)</f>
        <v>AUTOMOTIVO</v>
      </c>
    </row>
    <row r="12816" spans="1:24" x14ac:dyDescent="0.3">
      <c r="A12816" t="s">
        <v>1865</v>
      </c>
      <c r="C12816" t="s">
        <v>5860</v>
      </c>
      <c r="D12816" s="1">
        <v>46120</v>
      </c>
      <c r="E12816" t="s">
        <v>5861</v>
      </c>
      <c r="F12816">
        <v>9</v>
      </c>
      <c r="G12816">
        <v>231</v>
      </c>
      <c r="H12816" t="str">
        <f>VLOOKUP(G12816,[1]OPERADORES!$A:$B,2,0)</f>
        <v>EDIJANE</v>
      </c>
      <c r="I12816" t="s">
        <v>21</v>
      </c>
      <c r="J12816" t="s">
        <v>1868</v>
      </c>
      <c r="K12816" t="s">
        <v>1869</v>
      </c>
      <c r="L12816">
        <v>84044</v>
      </c>
      <c r="M12816" t="s">
        <v>174</v>
      </c>
      <c r="O12816" t="s">
        <v>11</v>
      </c>
      <c r="P12816">
        <v>5102</v>
      </c>
      <c r="Q12816">
        <v>5</v>
      </c>
      <c r="R12816">
        <v>12.93</v>
      </c>
      <c r="S12816">
        <v>64.650000000000006</v>
      </c>
      <c r="T12816">
        <v>49.05</v>
      </c>
      <c r="U12816">
        <v>24.13</v>
      </c>
      <c r="V12816" t="str">
        <f>VLOOKUP(L12816,'[2]tabela de preços'!$A:$D,4,0)</f>
        <v>BRASILUX</v>
      </c>
      <c r="W12816" t="str">
        <f>VLOOKUP(L12816,'[2]tabela de preços'!$A:$F,6,0)</f>
        <v>REMOVEDOR PASTOSO</v>
      </c>
      <c r="X12816" t="str">
        <f>VLOOKUP(L12816,'[2]tabela de preços'!$A:$G,7,0)</f>
        <v>AUTOMOTIVO</v>
      </c>
    </row>
    <row r="12817" spans="1:24" x14ac:dyDescent="0.3">
      <c r="A12817" t="s">
        <v>1865</v>
      </c>
      <c r="C12817" t="s">
        <v>5860</v>
      </c>
      <c r="D12817" s="1">
        <v>46120</v>
      </c>
      <c r="E12817" t="s">
        <v>5861</v>
      </c>
      <c r="F12817">
        <v>9</v>
      </c>
      <c r="G12817">
        <v>231</v>
      </c>
      <c r="H12817" t="str">
        <f>VLOOKUP(G12817,[1]OPERADORES!$A:$B,2,0)</f>
        <v>EDIJANE</v>
      </c>
      <c r="I12817" t="s">
        <v>21</v>
      </c>
      <c r="J12817" t="s">
        <v>1868</v>
      </c>
      <c r="K12817" t="s">
        <v>1869</v>
      </c>
      <c r="L12817">
        <v>84321</v>
      </c>
      <c r="M12817" t="s">
        <v>3654</v>
      </c>
      <c r="O12817" t="s">
        <v>11</v>
      </c>
      <c r="P12817">
        <v>5403</v>
      </c>
      <c r="Q12817">
        <v>1</v>
      </c>
      <c r="R12817">
        <v>45.82</v>
      </c>
      <c r="S12817">
        <v>45.82</v>
      </c>
      <c r="T12817">
        <v>34.78</v>
      </c>
      <c r="U12817">
        <v>24.09</v>
      </c>
      <c r="V12817" t="str">
        <f>VLOOKUP(L12817,'[2]tabela de preços'!$A:$D,4,0)</f>
        <v>BRASILUX</v>
      </c>
      <c r="W12817" t="str">
        <f>VLOOKUP(L12817,'[2]tabela de preços'!$A:$F,6,0)</f>
        <v>IMPERMEABILIZANTES</v>
      </c>
      <c r="X12817" t="str">
        <f>VLOOKUP(L12817,'[2]tabela de preços'!$A:$G,7,0)</f>
        <v>IMOBILIÁRIO</v>
      </c>
    </row>
    <row r="12818" spans="1:24" x14ac:dyDescent="0.3">
      <c r="A12818" t="s">
        <v>3491</v>
      </c>
      <c r="B12818" t="s">
        <v>3492</v>
      </c>
      <c r="C12818" t="s">
        <v>5862</v>
      </c>
      <c r="D12818" s="1">
        <v>46120</v>
      </c>
      <c r="E12818" t="s">
        <v>5863</v>
      </c>
      <c r="F12818">
        <v>9</v>
      </c>
      <c r="G12818">
        <v>231</v>
      </c>
      <c r="H12818" t="str">
        <f>VLOOKUP(G12818,[1]OPERADORES!$A:$B,2,0)</f>
        <v>EDIJANE</v>
      </c>
      <c r="I12818" t="s">
        <v>21</v>
      </c>
      <c r="J12818" t="s">
        <v>1340</v>
      </c>
      <c r="K12818" t="s">
        <v>3495</v>
      </c>
      <c r="L12818">
        <v>84950</v>
      </c>
      <c r="M12818" t="s">
        <v>581</v>
      </c>
      <c r="O12818" t="s">
        <v>11</v>
      </c>
      <c r="P12818">
        <v>5102</v>
      </c>
      <c r="Q12818">
        <v>2</v>
      </c>
      <c r="R12818">
        <v>50.19</v>
      </c>
      <c r="S12818">
        <v>100.38</v>
      </c>
      <c r="T12818">
        <v>76.2</v>
      </c>
      <c r="U12818">
        <v>24.09</v>
      </c>
      <c r="V12818" t="str">
        <f>VLOOKUP(L12818,'[2]tabela de preços'!$A:$D,4,0)</f>
        <v>BRASILUX</v>
      </c>
      <c r="W12818" t="str">
        <f>VLOOKUP(L12818,'[2]tabela de preços'!$A:$F,6,0)</f>
        <v>EPOXI</v>
      </c>
      <c r="X12818" t="str">
        <f>VLOOKUP(L12818,'[2]tabela de preços'!$A:$G,7,0)</f>
        <v>INDUSTRIAL</v>
      </c>
    </row>
    <row r="12819" spans="1:24" x14ac:dyDescent="0.3">
      <c r="A12819" t="s">
        <v>3491</v>
      </c>
      <c r="B12819" t="s">
        <v>3492</v>
      </c>
      <c r="C12819" t="s">
        <v>5862</v>
      </c>
      <c r="D12819" s="1">
        <v>46120</v>
      </c>
      <c r="E12819" t="s">
        <v>5863</v>
      </c>
      <c r="F12819">
        <v>9</v>
      </c>
      <c r="G12819">
        <v>231</v>
      </c>
      <c r="H12819" t="str">
        <f>VLOOKUP(G12819,[1]OPERADORES!$A:$B,2,0)</f>
        <v>EDIJANE</v>
      </c>
      <c r="I12819" t="s">
        <v>21</v>
      </c>
      <c r="J12819" t="s">
        <v>1340</v>
      </c>
      <c r="K12819" t="s">
        <v>3495</v>
      </c>
      <c r="L12819">
        <v>85984</v>
      </c>
      <c r="M12819" t="s">
        <v>4001</v>
      </c>
      <c r="O12819" t="s">
        <v>11</v>
      </c>
      <c r="P12819">
        <v>5403</v>
      </c>
      <c r="Q12819">
        <v>2</v>
      </c>
      <c r="R12819">
        <v>119.83</v>
      </c>
      <c r="S12819">
        <v>239.66</v>
      </c>
      <c r="T12819">
        <v>181.9</v>
      </c>
      <c r="U12819">
        <v>24.1</v>
      </c>
      <c r="V12819" t="str">
        <f>VLOOKUP(L12819,'[2]tabela de preços'!$A:$D,4,0)</f>
        <v>CORAL</v>
      </c>
      <c r="W12819" t="str">
        <f>VLOOKUP(L12819,'[2]tabela de preços'!$A:$F,6,0)</f>
        <v>ESMALTES</v>
      </c>
      <c r="X12819" t="str">
        <f>VLOOKUP(L12819,'[2]tabela de preços'!$A:$G,7,0)</f>
        <v>INDUSTRIAL</v>
      </c>
    </row>
    <row r="12820" spans="1:24" x14ac:dyDescent="0.3">
      <c r="A12820" t="s">
        <v>3491</v>
      </c>
      <c r="B12820" t="s">
        <v>3492</v>
      </c>
      <c r="C12820" t="s">
        <v>5862</v>
      </c>
      <c r="D12820" s="1">
        <v>46120</v>
      </c>
      <c r="E12820" t="s">
        <v>5863</v>
      </c>
      <c r="F12820">
        <v>9</v>
      </c>
      <c r="G12820">
        <v>231</v>
      </c>
      <c r="H12820" t="str">
        <f>VLOOKUP(G12820,[1]OPERADORES!$A:$B,2,0)</f>
        <v>EDIJANE</v>
      </c>
      <c r="I12820" t="s">
        <v>21</v>
      </c>
      <c r="J12820" t="s">
        <v>1340</v>
      </c>
      <c r="K12820" t="s">
        <v>3495</v>
      </c>
      <c r="L12820">
        <v>86188</v>
      </c>
      <c r="M12820" t="s">
        <v>4002</v>
      </c>
      <c r="O12820" t="s">
        <v>11</v>
      </c>
      <c r="P12820">
        <v>5403</v>
      </c>
      <c r="Q12820">
        <v>3</v>
      </c>
      <c r="R12820">
        <v>41.74</v>
      </c>
      <c r="S12820">
        <v>125.22</v>
      </c>
      <c r="T12820">
        <v>95.04</v>
      </c>
      <c r="U12820">
        <v>24.1</v>
      </c>
      <c r="V12820" t="str">
        <f>VLOOKUP(L12820,'[2]tabela de preços'!$A:$D,4,0)</f>
        <v>CORAL</v>
      </c>
      <c r="W12820" t="str">
        <f>VLOOKUP(L12820,'[2]tabela de preços'!$A:$F,6,0)</f>
        <v>BASES IMOBILIÁRIAS</v>
      </c>
      <c r="X12820" t="str">
        <f>VLOOKUP(L12820,'[2]tabela de preços'!$A:$G,7,0)</f>
        <v>IMOBILIÁRIO</v>
      </c>
    </row>
    <row r="12821" spans="1:24" x14ac:dyDescent="0.3">
      <c r="A12821" t="s">
        <v>3491</v>
      </c>
      <c r="B12821" t="s">
        <v>3492</v>
      </c>
      <c r="C12821" t="s">
        <v>5862</v>
      </c>
      <c r="D12821" s="1">
        <v>46120</v>
      </c>
      <c r="E12821" t="s">
        <v>5863</v>
      </c>
      <c r="F12821">
        <v>9</v>
      </c>
      <c r="G12821">
        <v>231</v>
      </c>
      <c r="H12821" t="str">
        <f>VLOOKUP(G12821,[1]OPERADORES!$A:$B,2,0)</f>
        <v>EDIJANE</v>
      </c>
      <c r="I12821" t="s">
        <v>21</v>
      </c>
      <c r="J12821" t="s">
        <v>1340</v>
      </c>
      <c r="K12821" t="s">
        <v>3495</v>
      </c>
      <c r="L12821">
        <v>86192</v>
      </c>
      <c r="M12821" t="s">
        <v>4003</v>
      </c>
      <c r="O12821" t="s">
        <v>11</v>
      </c>
      <c r="P12821">
        <v>5403</v>
      </c>
      <c r="Q12821">
        <v>3</v>
      </c>
      <c r="R12821">
        <v>497.79</v>
      </c>
      <c r="S12821" s="2">
        <v>1493.37</v>
      </c>
      <c r="T12821" s="2">
        <v>1133.49</v>
      </c>
      <c r="U12821">
        <v>24.1</v>
      </c>
      <c r="V12821" t="str">
        <f>VLOOKUP(L12821,'[2]tabela de preços'!$A:$D,4,0)</f>
        <v>CORAL</v>
      </c>
      <c r="W12821" t="str">
        <f>VLOOKUP(L12821,'[2]tabela de preços'!$A:$F,6,0)</f>
        <v>BASES IMOBILIÁRIAS</v>
      </c>
      <c r="X12821" t="str">
        <f>VLOOKUP(L12821,'[2]tabela de preços'!$A:$G,7,0)</f>
        <v>IMOBILIÁRIO</v>
      </c>
    </row>
    <row r="12822" spans="1:24" x14ac:dyDescent="0.3">
      <c r="A12822" t="s">
        <v>3491</v>
      </c>
      <c r="B12822" t="s">
        <v>3492</v>
      </c>
      <c r="C12822" t="s">
        <v>5862</v>
      </c>
      <c r="D12822" s="1">
        <v>46120</v>
      </c>
      <c r="E12822" t="s">
        <v>5863</v>
      </c>
      <c r="F12822">
        <v>9</v>
      </c>
      <c r="G12822">
        <v>231</v>
      </c>
      <c r="H12822" t="str">
        <f>VLOOKUP(G12822,[1]OPERADORES!$A:$B,2,0)</f>
        <v>EDIJANE</v>
      </c>
      <c r="I12822" t="s">
        <v>21</v>
      </c>
      <c r="J12822" t="s">
        <v>1340</v>
      </c>
      <c r="K12822" t="s">
        <v>3495</v>
      </c>
      <c r="L12822">
        <v>86190</v>
      </c>
      <c r="M12822" t="s">
        <v>4004</v>
      </c>
      <c r="O12822" t="s">
        <v>11</v>
      </c>
      <c r="P12822">
        <v>5403</v>
      </c>
      <c r="Q12822">
        <v>4</v>
      </c>
      <c r="R12822">
        <v>128.30000000000001</v>
      </c>
      <c r="S12822">
        <v>513.20000000000005</v>
      </c>
      <c r="T12822">
        <v>389.52</v>
      </c>
      <c r="U12822">
        <v>24.1</v>
      </c>
      <c r="V12822" t="str">
        <f>VLOOKUP(L12822,'[2]tabela de preços'!$A:$D,4,0)</f>
        <v>CORAL</v>
      </c>
      <c r="W12822" t="str">
        <f>VLOOKUP(L12822,'[2]tabela de preços'!$A:$F,6,0)</f>
        <v>BASES IMOBILIÁRIAS</v>
      </c>
      <c r="X12822" t="str">
        <f>VLOOKUP(L12822,'[2]tabela de preços'!$A:$G,7,0)</f>
        <v>IMOBILIÁRIO</v>
      </c>
    </row>
    <row r="12823" spans="1:24" x14ac:dyDescent="0.3">
      <c r="A12823" t="s">
        <v>3491</v>
      </c>
      <c r="B12823" t="s">
        <v>3492</v>
      </c>
      <c r="C12823" t="s">
        <v>5862</v>
      </c>
      <c r="D12823" s="1">
        <v>46120</v>
      </c>
      <c r="E12823" t="s">
        <v>5863</v>
      </c>
      <c r="F12823">
        <v>9</v>
      </c>
      <c r="G12823">
        <v>231</v>
      </c>
      <c r="H12823" t="str">
        <f>VLOOKUP(G12823,[1]OPERADORES!$A:$B,2,0)</f>
        <v>EDIJANE</v>
      </c>
      <c r="I12823" t="s">
        <v>21</v>
      </c>
      <c r="J12823" t="s">
        <v>1340</v>
      </c>
      <c r="K12823" t="s">
        <v>3495</v>
      </c>
      <c r="L12823">
        <v>86195</v>
      </c>
      <c r="M12823" t="s">
        <v>33</v>
      </c>
      <c r="O12823" t="s">
        <v>11</v>
      </c>
      <c r="P12823">
        <v>5403</v>
      </c>
      <c r="Q12823">
        <v>2</v>
      </c>
      <c r="R12823">
        <v>134.25</v>
      </c>
      <c r="S12823">
        <v>268.5</v>
      </c>
      <c r="T12823">
        <v>203.8</v>
      </c>
      <c r="U12823">
        <v>24.1</v>
      </c>
      <c r="V12823" t="str">
        <f>VLOOKUP(L12823,'[2]tabela de preços'!$A:$D,4,0)</f>
        <v>CORAL</v>
      </c>
      <c r="W12823" t="str">
        <f>VLOOKUP(L12823,'[2]tabela de preços'!$A:$F,6,0)</f>
        <v>TINTA PAREDE</v>
      </c>
      <c r="X12823" t="str">
        <f>VLOOKUP(L12823,'[2]tabela de preços'!$A:$G,7,0)</f>
        <v>IMOBILIÁRIO</v>
      </c>
    </row>
    <row r="12824" spans="1:24" x14ac:dyDescent="0.3">
      <c r="A12824" t="s">
        <v>3491</v>
      </c>
      <c r="B12824" t="s">
        <v>3492</v>
      </c>
      <c r="C12824" t="s">
        <v>5862</v>
      </c>
      <c r="D12824" s="1">
        <v>46120</v>
      </c>
      <c r="E12824" t="s">
        <v>5863</v>
      </c>
      <c r="F12824">
        <v>9</v>
      </c>
      <c r="G12824">
        <v>231</v>
      </c>
      <c r="H12824" t="str">
        <f>VLOOKUP(G12824,[1]OPERADORES!$A:$B,2,0)</f>
        <v>EDIJANE</v>
      </c>
      <c r="I12824" t="s">
        <v>21</v>
      </c>
      <c r="J12824" t="s">
        <v>1340</v>
      </c>
      <c r="K12824" t="s">
        <v>3495</v>
      </c>
      <c r="L12824">
        <v>86710</v>
      </c>
      <c r="M12824" t="s">
        <v>4233</v>
      </c>
      <c r="O12824" t="s">
        <v>11</v>
      </c>
      <c r="P12824">
        <v>5102</v>
      </c>
      <c r="Q12824">
        <v>2</v>
      </c>
      <c r="R12824">
        <v>59.08</v>
      </c>
      <c r="S12824">
        <v>118.16</v>
      </c>
      <c r="T12824">
        <v>89.68</v>
      </c>
      <c r="U12824">
        <v>24.1</v>
      </c>
      <c r="V12824" t="str">
        <f>VLOOKUP(L12824,'[2]tabela de preços'!$A:$D,4,0)</f>
        <v>CORAL</v>
      </c>
      <c r="W12824" t="str">
        <f>VLOOKUP(L12824,'[2]tabela de preços'!$A:$F,6,0)</f>
        <v>MASSA CORRIDA / ACRÍLICA</v>
      </c>
      <c r="X12824" t="str">
        <f>VLOOKUP(L12824,'[2]tabela de preços'!$A:$G,7,0)</f>
        <v>IMOBILIÁRIO</v>
      </c>
    </row>
    <row r="12825" spans="1:24" x14ac:dyDescent="0.3">
      <c r="A12825" t="s">
        <v>3491</v>
      </c>
      <c r="B12825" t="s">
        <v>3492</v>
      </c>
      <c r="C12825" t="s">
        <v>5862</v>
      </c>
      <c r="D12825" s="1">
        <v>46120</v>
      </c>
      <c r="E12825" t="s">
        <v>5863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1340</v>
      </c>
      <c r="K12825" t="s">
        <v>3495</v>
      </c>
      <c r="L12825">
        <v>86711</v>
      </c>
      <c r="M12825" t="s">
        <v>34</v>
      </c>
      <c r="O12825" t="s">
        <v>11</v>
      </c>
      <c r="P12825">
        <v>5102</v>
      </c>
      <c r="Q12825">
        <v>4</v>
      </c>
      <c r="R12825">
        <v>25.56</v>
      </c>
      <c r="S12825">
        <v>102.24</v>
      </c>
      <c r="T12825">
        <v>77.599999999999994</v>
      </c>
      <c r="U12825">
        <v>24.1</v>
      </c>
      <c r="V12825" t="str">
        <f>VLOOKUP(L12825,'[2]tabela de preços'!$A:$D,4,0)</f>
        <v>CORAL</v>
      </c>
      <c r="W12825" t="str">
        <f>VLOOKUP(L12825,'[2]tabela de preços'!$A:$F,6,0)</f>
        <v>MASSA CORRIDA / ACRÍLICA</v>
      </c>
      <c r="X12825" t="str">
        <f>VLOOKUP(L12825,'[2]tabela de preços'!$A:$G,7,0)</f>
        <v>IMOBILIÁRIO</v>
      </c>
    </row>
    <row r="12826" spans="1:24" x14ac:dyDescent="0.3">
      <c r="A12826" t="s">
        <v>3491</v>
      </c>
      <c r="B12826" t="s">
        <v>3492</v>
      </c>
      <c r="C12826" t="s">
        <v>5862</v>
      </c>
      <c r="D12826" s="1">
        <v>46120</v>
      </c>
      <c r="E12826" t="s">
        <v>5863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1340</v>
      </c>
      <c r="K12826" t="s">
        <v>3495</v>
      </c>
      <c r="L12826">
        <v>86542</v>
      </c>
      <c r="M12826" t="s">
        <v>352</v>
      </c>
      <c r="O12826" t="s">
        <v>11</v>
      </c>
      <c r="P12826">
        <v>5102</v>
      </c>
      <c r="Q12826">
        <v>4</v>
      </c>
      <c r="R12826">
        <v>93.65</v>
      </c>
      <c r="S12826">
        <v>374.6</v>
      </c>
      <c r="T12826">
        <v>284.32</v>
      </c>
      <c r="U12826">
        <v>24.1</v>
      </c>
      <c r="V12826" t="str">
        <f>VLOOKUP(L12826,'[2]tabela de preços'!$A:$D,4,0)</f>
        <v>CORAL</v>
      </c>
      <c r="W12826" t="str">
        <f>VLOOKUP(L12826,'[2]tabela de preços'!$A:$F,6,0)</f>
        <v>MASSA CORRIDA / ACRÍLICA</v>
      </c>
      <c r="X12826" t="str">
        <f>VLOOKUP(L12826,'[2]tabela de preços'!$A:$G,7,0)</f>
        <v>IMOBILIÁRIO</v>
      </c>
    </row>
    <row r="12827" spans="1:24" x14ac:dyDescent="0.3">
      <c r="A12827" t="s">
        <v>3491</v>
      </c>
      <c r="B12827" t="s">
        <v>3492</v>
      </c>
      <c r="C12827" t="s">
        <v>5862</v>
      </c>
      <c r="D12827" s="1">
        <v>46120</v>
      </c>
      <c r="E12827" t="s">
        <v>5863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1340</v>
      </c>
      <c r="K12827" t="s">
        <v>3495</v>
      </c>
      <c r="L12827">
        <v>86230</v>
      </c>
      <c r="M12827" t="s">
        <v>375</v>
      </c>
      <c r="O12827" t="s">
        <v>11</v>
      </c>
      <c r="P12827">
        <v>5403</v>
      </c>
      <c r="Q12827">
        <v>4</v>
      </c>
      <c r="R12827">
        <v>285.86</v>
      </c>
      <c r="S12827" s="2">
        <v>1143.44</v>
      </c>
      <c r="T12827">
        <v>867.88</v>
      </c>
      <c r="U12827">
        <v>24.1</v>
      </c>
      <c r="V12827" t="str">
        <f>VLOOKUP(L12827,'[2]tabela de preços'!$A:$D,4,0)</f>
        <v>CORAL</v>
      </c>
      <c r="W12827" t="str">
        <f>VLOOKUP(L12827,'[2]tabela de preços'!$A:$F,6,0)</f>
        <v>TINTA PAREDE</v>
      </c>
      <c r="X12827" t="str">
        <f>VLOOKUP(L12827,'[2]tabela de preços'!$A:$G,7,0)</f>
        <v>IMOBILIÁRIO</v>
      </c>
    </row>
    <row r="12828" spans="1:24" x14ac:dyDescent="0.3">
      <c r="A12828" t="s">
        <v>3491</v>
      </c>
      <c r="B12828" t="s">
        <v>3492</v>
      </c>
      <c r="C12828" t="s">
        <v>5862</v>
      </c>
      <c r="D12828" s="1">
        <v>46120</v>
      </c>
      <c r="E12828" t="s">
        <v>5863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1340</v>
      </c>
      <c r="K12828" t="s">
        <v>3495</v>
      </c>
      <c r="L12828">
        <v>84024</v>
      </c>
      <c r="M12828" t="s">
        <v>2444</v>
      </c>
      <c r="O12828" t="s">
        <v>11</v>
      </c>
      <c r="P12828">
        <v>5102</v>
      </c>
      <c r="Q12828">
        <v>4</v>
      </c>
      <c r="R12828">
        <v>17.97</v>
      </c>
      <c r="S12828">
        <v>71.88</v>
      </c>
      <c r="T12828">
        <v>52.48</v>
      </c>
      <c r="U12828">
        <v>26.99</v>
      </c>
      <c r="V12828" t="str">
        <f>VLOOKUP(L12828,'[2]tabela de preços'!$A:$D,4,0)</f>
        <v>BRASILUX</v>
      </c>
      <c r="W12828" t="str">
        <f>VLOOKUP(L12828,'[2]tabela de preços'!$A:$F,6,0)</f>
        <v>EPOXI</v>
      </c>
      <c r="X12828" t="str">
        <f>VLOOKUP(L12828,'[2]tabela de preços'!$A:$G,7,0)</f>
        <v>INDUSTRIAL</v>
      </c>
    </row>
    <row r="12829" spans="1:24" x14ac:dyDescent="0.3">
      <c r="A12829" t="s">
        <v>3491</v>
      </c>
      <c r="B12829" t="s">
        <v>3492</v>
      </c>
      <c r="C12829" t="s">
        <v>5862</v>
      </c>
      <c r="D12829" s="1">
        <v>46120</v>
      </c>
      <c r="E12829" t="s">
        <v>5863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1340</v>
      </c>
      <c r="K12829" t="s">
        <v>3495</v>
      </c>
      <c r="L12829">
        <v>84502</v>
      </c>
      <c r="M12829" t="s">
        <v>583</v>
      </c>
      <c r="O12829" t="s">
        <v>11</v>
      </c>
      <c r="P12829">
        <v>5403</v>
      </c>
      <c r="Q12829">
        <v>2</v>
      </c>
      <c r="R12829">
        <v>151.9</v>
      </c>
      <c r="S12829">
        <v>303.8</v>
      </c>
      <c r="T12829">
        <v>230.58</v>
      </c>
      <c r="U12829">
        <v>24.1</v>
      </c>
      <c r="V12829" t="str">
        <f>VLOOKUP(L12829,'[2]tabela de preços'!$A:$D,4,0)</f>
        <v>BRASILUX</v>
      </c>
      <c r="W12829" t="str">
        <f>VLOOKUP(L12829,'[2]tabela de preços'!$A:$F,6,0)</f>
        <v>EPOXI</v>
      </c>
      <c r="X12829" t="str">
        <f>VLOOKUP(L12829,'[2]tabela de preços'!$A:$G,7,0)</f>
        <v>INDUSTRIAL</v>
      </c>
    </row>
    <row r="12830" spans="1:24" x14ac:dyDescent="0.3">
      <c r="A12830" t="s">
        <v>3491</v>
      </c>
      <c r="B12830" t="s">
        <v>3492</v>
      </c>
      <c r="C12830" t="s">
        <v>5862</v>
      </c>
      <c r="D12830" s="1">
        <v>46120</v>
      </c>
      <c r="E12830" t="s">
        <v>5863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1340</v>
      </c>
      <c r="K12830" t="s">
        <v>3495</v>
      </c>
      <c r="L12830">
        <v>84767</v>
      </c>
      <c r="M12830" t="s">
        <v>732</v>
      </c>
      <c r="O12830" t="s">
        <v>11</v>
      </c>
      <c r="P12830">
        <v>5403</v>
      </c>
      <c r="Q12830">
        <v>2</v>
      </c>
      <c r="R12830">
        <v>158.6</v>
      </c>
      <c r="S12830">
        <v>317.2</v>
      </c>
      <c r="T12830">
        <v>240.76</v>
      </c>
      <c r="U12830">
        <v>24.1</v>
      </c>
      <c r="V12830" t="str">
        <f>VLOOKUP(L12830,'[2]tabela de preços'!$A:$D,4,0)</f>
        <v>BRASILUX</v>
      </c>
      <c r="W12830" t="str">
        <f>VLOOKUP(L12830,'[2]tabela de preços'!$A:$F,6,0)</f>
        <v>EPOXI</v>
      </c>
      <c r="X12830" t="str">
        <f>VLOOKUP(L12830,'[2]tabela de preços'!$A:$G,7,0)</f>
        <v>INDUSTRIAL</v>
      </c>
    </row>
    <row r="12831" spans="1:24" x14ac:dyDescent="0.3">
      <c r="A12831" t="s">
        <v>3491</v>
      </c>
      <c r="B12831" t="s">
        <v>3492</v>
      </c>
      <c r="C12831" t="s">
        <v>5862</v>
      </c>
      <c r="D12831" s="1">
        <v>46120</v>
      </c>
      <c r="E12831" t="s">
        <v>5863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1340</v>
      </c>
      <c r="K12831" t="s">
        <v>3495</v>
      </c>
      <c r="L12831">
        <v>84785</v>
      </c>
      <c r="M12831" t="s">
        <v>944</v>
      </c>
      <c r="O12831" t="s">
        <v>11</v>
      </c>
      <c r="P12831">
        <v>5403</v>
      </c>
      <c r="Q12831">
        <v>2</v>
      </c>
      <c r="R12831">
        <v>179.11</v>
      </c>
      <c r="S12831">
        <v>358.22</v>
      </c>
      <c r="T12831">
        <v>271.89999999999998</v>
      </c>
      <c r="U12831">
        <v>24.1</v>
      </c>
      <c r="V12831" t="str">
        <f>VLOOKUP(L12831,'[2]tabela de preços'!$A:$D,4,0)</f>
        <v>BRASILUX</v>
      </c>
      <c r="W12831" t="str">
        <f>VLOOKUP(L12831,'[2]tabela de preços'!$A:$F,6,0)</f>
        <v>EPOXI</v>
      </c>
      <c r="X12831" t="str">
        <f>VLOOKUP(L12831,'[2]tabela de preços'!$A:$G,7,0)</f>
        <v>INDUSTRIAL</v>
      </c>
    </row>
    <row r="12832" spans="1:24" x14ac:dyDescent="0.3">
      <c r="A12832" t="s">
        <v>3491</v>
      </c>
      <c r="B12832" t="s">
        <v>3492</v>
      </c>
      <c r="C12832" t="s">
        <v>5862</v>
      </c>
      <c r="D12832" s="1">
        <v>46120</v>
      </c>
      <c r="E12832" t="s">
        <v>5863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1340</v>
      </c>
      <c r="K12832" t="s">
        <v>3495</v>
      </c>
      <c r="L12832">
        <v>84200</v>
      </c>
      <c r="M12832" t="s">
        <v>1552</v>
      </c>
      <c r="O12832" t="s">
        <v>11</v>
      </c>
      <c r="P12832">
        <v>5403</v>
      </c>
      <c r="Q12832">
        <v>1</v>
      </c>
      <c r="R12832">
        <v>224.04</v>
      </c>
      <c r="S12832">
        <v>224.04</v>
      </c>
      <c r="T12832">
        <v>170.05</v>
      </c>
      <c r="U12832">
        <v>24.1</v>
      </c>
      <c r="V12832" t="str">
        <f>VLOOKUP(L12832,'[2]tabela de preços'!$A:$D,4,0)</f>
        <v>BRASILUX</v>
      </c>
      <c r="W12832" t="str">
        <f>VLOOKUP(L12832,'[2]tabela de preços'!$A:$F,6,0)</f>
        <v>EPOXI</v>
      </c>
      <c r="X12832" t="str">
        <f>VLOOKUP(L12832,'[2]tabela de preços'!$A:$G,7,0)</f>
        <v>INDUSTRIAL</v>
      </c>
    </row>
    <row r="12833" spans="1:24" x14ac:dyDescent="0.3">
      <c r="A12833" t="s">
        <v>3491</v>
      </c>
      <c r="B12833" t="s">
        <v>3492</v>
      </c>
      <c r="C12833" t="s">
        <v>5862</v>
      </c>
      <c r="D12833" s="1">
        <v>46120</v>
      </c>
      <c r="E12833" t="s">
        <v>5863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1340</v>
      </c>
      <c r="K12833" t="s">
        <v>3495</v>
      </c>
      <c r="L12833">
        <v>84922</v>
      </c>
      <c r="M12833" t="s">
        <v>1904</v>
      </c>
      <c r="O12833" t="s">
        <v>11</v>
      </c>
      <c r="P12833">
        <v>5403</v>
      </c>
      <c r="Q12833">
        <v>5</v>
      </c>
      <c r="R12833">
        <v>224.04</v>
      </c>
      <c r="S12833" s="2">
        <v>1120.2</v>
      </c>
      <c r="T12833">
        <v>850.25</v>
      </c>
      <c r="U12833">
        <v>24.1</v>
      </c>
      <c r="V12833" t="str">
        <f>VLOOKUP(L12833,'[2]tabela de preços'!$A:$D,4,0)</f>
        <v>BRASILUX</v>
      </c>
      <c r="W12833" t="str">
        <f>VLOOKUP(L12833,'[2]tabela de preços'!$A:$F,6,0)</f>
        <v>EPOXI</v>
      </c>
      <c r="X12833" t="str">
        <f>VLOOKUP(L12833,'[2]tabela de preços'!$A:$G,7,0)</f>
        <v>INDUSTRIAL</v>
      </c>
    </row>
    <row r="12834" spans="1:24" x14ac:dyDescent="0.3">
      <c r="A12834" t="s">
        <v>4851</v>
      </c>
      <c r="C12834" t="s">
        <v>5864</v>
      </c>
      <c r="D12834" s="1">
        <v>46121</v>
      </c>
      <c r="E12834" t="s">
        <v>5865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2886</v>
      </c>
      <c r="K12834" t="s">
        <v>4854</v>
      </c>
      <c r="L12834">
        <v>85315</v>
      </c>
      <c r="M12834" t="s">
        <v>485</v>
      </c>
      <c r="O12834" t="s">
        <v>11</v>
      </c>
      <c r="P12834">
        <v>5102</v>
      </c>
      <c r="Q12834">
        <v>1</v>
      </c>
      <c r="R12834">
        <v>569.72</v>
      </c>
      <c r="S12834">
        <v>569.72</v>
      </c>
      <c r="T12834">
        <v>406.22</v>
      </c>
      <c r="U12834">
        <v>28.7</v>
      </c>
      <c r="V12834" t="str">
        <f>VLOOKUP(L12834,'[2]tabela de preços'!$A:$D,4,0)</f>
        <v>BRASILUX</v>
      </c>
      <c r="W12834" t="str">
        <f>VLOOKUP(L12834,'[2]tabela de preços'!$A:$F,6,0)</f>
        <v>TINTA EM PÓ</v>
      </c>
      <c r="X12834" t="str">
        <f>VLOOKUP(L12834,'[2]tabela de preços'!$A:$G,7,0)</f>
        <v>INDUSTRIAL</v>
      </c>
    </row>
    <row r="12835" spans="1:24" x14ac:dyDescent="0.3">
      <c r="A12835" t="s">
        <v>3260</v>
      </c>
      <c r="C12835" t="s">
        <v>5866</v>
      </c>
      <c r="D12835" s="1">
        <v>46121</v>
      </c>
      <c r="E12835" t="s">
        <v>5867</v>
      </c>
      <c r="F12835">
        <v>9</v>
      </c>
      <c r="G12835">
        <v>236</v>
      </c>
      <c r="H12835" t="str">
        <f>VLOOKUP(G12835,[1]OPERADORES!$A:$B,2,0)</f>
        <v>DANIEL</v>
      </c>
      <c r="I12835" t="s">
        <v>21</v>
      </c>
      <c r="J12835" t="s">
        <v>22</v>
      </c>
      <c r="K12835" t="s">
        <v>3263</v>
      </c>
      <c r="L12835">
        <v>84571</v>
      </c>
      <c r="M12835" t="s">
        <v>5868</v>
      </c>
      <c r="O12835" t="s">
        <v>11</v>
      </c>
      <c r="P12835">
        <v>5403</v>
      </c>
      <c r="Q12835">
        <v>1</v>
      </c>
      <c r="R12835">
        <v>50.86</v>
      </c>
      <c r="S12835">
        <v>50.86</v>
      </c>
      <c r="T12835">
        <v>32.81</v>
      </c>
      <c r="U12835">
        <v>35.49</v>
      </c>
      <c r="V12835" t="str">
        <f>VLOOKUP(L12835,'[2]tabela de preços'!$A:$D,4,0)</f>
        <v>BRASILUX</v>
      </c>
      <c r="W12835" t="str">
        <f>VLOOKUP(L12835,'[2]tabela de preços'!$A:$F,6,0)</f>
        <v>CIMENTO QUEIMADO / EFEITOS DECORATIVOS</v>
      </c>
      <c r="X12835" t="str">
        <f>VLOOKUP(L12835,'[2]tabela de preços'!$A:$G,7,0)</f>
        <v>IMOBILIÁRIO</v>
      </c>
    </row>
    <row r="12836" spans="1:24" x14ac:dyDescent="0.3">
      <c r="A12836" t="s">
        <v>3260</v>
      </c>
      <c r="C12836" t="s">
        <v>5866</v>
      </c>
      <c r="D12836" s="1">
        <v>46121</v>
      </c>
      <c r="E12836" t="s">
        <v>5867</v>
      </c>
      <c r="F12836">
        <v>9</v>
      </c>
      <c r="G12836">
        <v>236</v>
      </c>
      <c r="H12836" t="str">
        <f>VLOOKUP(G12836,[1]OPERADORES!$A:$B,2,0)</f>
        <v>DANIEL</v>
      </c>
      <c r="I12836" t="s">
        <v>21</v>
      </c>
      <c r="J12836" t="s">
        <v>22</v>
      </c>
      <c r="K12836" t="s">
        <v>3263</v>
      </c>
      <c r="L12836">
        <v>22684</v>
      </c>
      <c r="M12836" t="s">
        <v>73</v>
      </c>
      <c r="O12836" t="s">
        <v>11</v>
      </c>
      <c r="P12836">
        <v>5102</v>
      </c>
      <c r="Q12836">
        <v>1</v>
      </c>
      <c r="R12836">
        <v>3.65</v>
      </c>
      <c r="S12836">
        <v>3.65</v>
      </c>
      <c r="T12836">
        <v>3.08</v>
      </c>
      <c r="U12836">
        <v>15.62</v>
      </c>
      <c r="V12836" t="str">
        <f>VLOOKUP(L12836,'[2]tabela de preços'!$A:$D,4,0)</f>
        <v>3M</v>
      </c>
      <c r="W12836" t="str">
        <f>VLOOKUP(L12836,'[2]tabela de preços'!$A:$F,6,0)</f>
        <v>FITA AUTOMOTIVA</v>
      </c>
      <c r="X12836" t="str">
        <f>VLOOKUP(L12836,'[2]tabela de preços'!$A:$G,7,0)</f>
        <v>AUTOMOTIVO</v>
      </c>
    </row>
    <row r="12837" spans="1:24" x14ac:dyDescent="0.3">
      <c r="A12837" t="s">
        <v>3260</v>
      </c>
      <c r="C12837" t="s">
        <v>5866</v>
      </c>
      <c r="D12837" s="1">
        <v>46121</v>
      </c>
      <c r="E12837" t="s">
        <v>5867</v>
      </c>
      <c r="F12837">
        <v>9</v>
      </c>
      <c r="G12837">
        <v>236</v>
      </c>
      <c r="H12837" t="str">
        <f>VLOOKUP(G12837,[1]OPERADORES!$A:$B,2,0)</f>
        <v>DANIEL</v>
      </c>
      <c r="I12837" t="s">
        <v>21</v>
      </c>
      <c r="J12837" t="s">
        <v>22</v>
      </c>
      <c r="K12837" t="s">
        <v>3263</v>
      </c>
      <c r="L12837">
        <v>85619</v>
      </c>
      <c r="M12837" t="s">
        <v>4239</v>
      </c>
      <c r="O12837" t="s">
        <v>11</v>
      </c>
      <c r="P12837">
        <v>5102</v>
      </c>
      <c r="Q12837">
        <v>1</v>
      </c>
      <c r="R12837">
        <v>8.8699999999999992</v>
      </c>
      <c r="S12837">
        <v>8.8699999999999992</v>
      </c>
      <c r="T12837">
        <v>5.72</v>
      </c>
      <c r="U12837">
        <v>35.51</v>
      </c>
      <c r="V12837" t="str">
        <f>VLOOKUP(L12837,'[2]tabela de preços'!$A:$D,4,0)</f>
        <v>ADERE</v>
      </c>
      <c r="W12837" t="str">
        <f>VLOOKUP(L12837,'[2]tabela de preços'!$A:$F,6,0)</f>
        <v xml:space="preserve">FITA DE USO GERAL </v>
      </c>
      <c r="X12837" t="str">
        <f>VLOOKUP(L12837,'[2]tabela de preços'!$A:$G,7,0)</f>
        <v>IMOBILIÁRIO</v>
      </c>
    </row>
    <row r="12838" spans="1:24" x14ac:dyDescent="0.3">
      <c r="A12838" t="s">
        <v>3260</v>
      </c>
      <c r="C12838" t="s">
        <v>5866</v>
      </c>
      <c r="D12838" s="1">
        <v>46121</v>
      </c>
      <c r="E12838" t="s">
        <v>5867</v>
      </c>
      <c r="F12838">
        <v>9</v>
      </c>
      <c r="G12838">
        <v>236</v>
      </c>
      <c r="H12838" t="str">
        <f>VLOOKUP(G12838,[1]OPERADORES!$A:$B,2,0)</f>
        <v>DANIEL</v>
      </c>
      <c r="I12838" t="s">
        <v>21</v>
      </c>
      <c r="J12838" t="s">
        <v>22</v>
      </c>
      <c r="K12838" t="s">
        <v>3263</v>
      </c>
      <c r="L12838">
        <v>86984</v>
      </c>
      <c r="M12838" t="s">
        <v>720</v>
      </c>
      <c r="O12838" t="s">
        <v>11</v>
      </c>
      <c r="P12838">
        <v>5102</v>
      </c>
      <c r="Q12838">
        <v>1</v>
      </c>
      <c r="R12838">
        <v>49.03</v>
      </c>
      <c r="S12838">
        <v>49.03</v>
      </c>
      <c r="T12838">
        <v>37.21</v>
      </c>
      <c r="U12838">
        <v>24.11</v>
      </c>
      <c r="V12838" t="str">
        <f>VLOOKUP(L12838,'[2]tabela de preços'!$A:$D,4,0)</f>
        <v>ARPREX</v>
      </c>
      <c r="W12838" t="str">
        <f>VLOOKUP(L12838,'[2]tabela de preços'!$A:$F,6,0)</f>
        <v>PISTOLAS</v>
      </c>
      <c r="X12838" t="str">
        <f>VLOOKUP(L12838,'[2]tabela de preços'!$A:$G,7,0)</f>
        <v>IMOBILIÁRIO</v>
      </c>
    </row>
    <row r="12839" spans="1:24" x14ac:dyDescent="0.3">
      <c r="A12839" t="s">
        <v>3260</v>
      </c>
      <c r="C12839" t="s">
        <v>5866</v>
      </c>
      <c r="D12839" s="1">
        <v>46121</v>
      </c>
      <c r="E12839" t="s">
        <v>5867</v>
      </c>
      <c r="F12839">
        <v>9</v>
      </c>
      <c r="G12839">
        <v>236</v>
      </c>
      <c r="H12839" t="str">
        <f>VLOOKUP(G12839,[1]OPERADORES!$A:$B,2,0)</f>
        <v>DANIEL</v>
      </c>
      <c r="I12839" t="s">
        <v>21</v>
      </c>
      <c r="J12839" t="s">
        <v>22</v>
      </c>
      <c r="K12839" t="s">
        <v>3263</v>
      </c>
      <c r="L12839">
        <v>85657</v>
      </c>
      <c r="M12839" t="s">
        <v>4077</v>
      </c>
      <c r="O12839" t="s">
        <v>11</v>
      </c>
      <c r="P12839">
        <v>5403</v>
      </c>
      <c r="Q12839">
        <v>1</v>
      </c>
      <c r="R12839">
        <v>11.89</v>
      </c>
      <c r="S12839">
        <v>11.89</v>
      </c>
      <c r="T12839">
        <v>9.69</v>
      </c>
      <c r="U12839">
        <v>18.5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1890</v>
      </c>
      <c r="B12840" t="s">
        <v>1891</v>
      </c>
      <c r="C12840" t="s">
        <v>5869</v>
      </c>
      <c r="D12840" s="1">
        <v>46120</v>
      </c>
      <c r="E12840" t="s">
        <v>5870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1894</v>
      </c>
      <c r="K12840" t="s">
        <v>1895</v>
      </c>
      <c r="L12840">
        <v>84589</v>
      </c>
      <c r="M12840" t="s">
        <v>1901</v>
      </c>
      <c r="O12840" t="s">
        <v>11</v>
      </c>
      <c r="P12840">
        <v>5403</v>
      </c>
      <c r="Q12840">
        <v>7</v>
      </c>
      <c r="R12840">
        <v>86.79</v>
      </c>
      <c r="S12840">
        <v>607.53</v>
      </c>
      <c r="T12840">
        <v>461.09</v>
      </c>
      <c r="U12840">
        <v>24.1</v>
      </c>
      <c r="V12840" t="str">
        <f>VLOOKUP(L12840,'[2]tabela de preços'!$A:$D,4,0)</f>
        <v>BRASILUX</v>
      </c>
      <c r="W12840" t="str">
        <f>VLOOKUP(L12840,'[2]tabela de preços'!$A:$F,6,0)</f>
        <v>PIGMENTOS IMOBILIÁRIOS</v>
      </c>
      <c r="X12840" t="str">
        <f>VLOOKUP(L12840,'[2]tabela de preços'!$A:$G,7,0)</f>
        <v>IMOBILIÁRIO</v>
      </c>
    </row>
    <row r="12841" spans="1:24" x14ac:dyDescent="0.3">
      <c r="A12841" t="s">
        <v>1905</v>
      </c>
      <c r="C12841" t="s">
        <v>5871</v>
      </c>
      <c r="D12841" s="1">
        <v>46120</v>
      </c>
      <c r="E12841" t="s">
        <v>5872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168</v>
      </c>
      <c r="J12841" t="s">
        <v>169</v>
      </c>
      <c r="K12841" t="s">
        <v>1908</v>
      </c>
      <c r="L12841">
        <v>84328</v>
      </c>
      <c r="M12841" t="s">
        <v>496</v>
      </c>
      <c r="O12841" t="s">
        <v>11</v>
      </c>
      <c r="P12841">
        <v>6403</v>
      </c>
      <c r="Q12841">
        <v>2</v>
      </c>
      <c r="R12841">
        <v>62.9</v>
      </c>
      <c r="S12841">
        <v>125.8</v>
      </c>
      <c r="T12841">
        <v>106.14</v>
      </c>
      <c r="U12841">
        <v>15.63</v>
      </c>
      <c r="V12841" t="str">
        <f>VLOOKUP(L12841,'[2]tabela de preços'!$A:$D,4,0)</f>
        <v>BRASILUX</v>
      </c>
      <c r="W12841" t="str">
        <f>VLOOKUP(L12841,'[2]tabela de preços'!$A:$F,6,0)</f>
        <v>ESMALTES</v>
      </c>
      <c r="X12841" t="str">
        <f>VLOOKUP(L12841,'[2]tabela de preços'!$A:$G,7,0)</f>
        <v>INDUSTRIAL</v>
      </c>
    </row>
    <row r="12842" spans="1:24" x14ac:dyDescent="0.3">
      <c r="A12842" t="s">
        <v>1905</v>
      </c>
      <c r="C12842" t="s">
        <v>5871</v>
      </c>
      <c r="D12842" s="1">
        <v>46120</v>
      </c>
      <c r="E12842" t="s">
        <v>5872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168</v>
      </c>
      <c r="J12842" t="s">
        <v>169</v>
      </c>
      <c r="K12842" t="s">
        <v>1908</v>
      </c>
      <c r="L12842">
        <v>84329</v>
      </c>
      <c r="M12842" t="s">
        <v>285</v>
      </c>
      <c r="O12842" t="s">
        <v>11</v>
      </c>
      <c r="P12842">
        <v>6403</v>
      </c>
      <c r="Q12842">
        <v>4</v>
      </c>
      <c r="R12842">
        <v>62.9</v>
      </c>
      <c r="S12842">
        <v>251.6</v>
      </c>
      <c r="T12842">
        <v>212.28</v>
      </c>
      <c r="U12842">
        <v>15.63</v>
      </c>
      <c r="V12842" t="str">
        <f>VLOOKUP(L12842,'[2]tabela de preços'!$A:$D,4,0)</f>
        <v>BRASILUX</v>
      </c>
      <c r="W12842" t="str">
        <f>VLOOKUP(L12842,'[2]tabela de preços'!$A:$F,6,0)</f>
        <v>ESMALTES</v>
      </c>
      <c r="X12842" t="str">
        <f>VLOOKUP(L12842,'[2]tabela de preços'!$A:$G,7,0)</f>
        <v>INDUSTRIAL</v>
      </c>
    </row>
    <row r="12843" spans="1:24" x14ac:dyDescent="0.3">
      <c r="A12843" t="s">
        <v>1905</v>
      </c>
      <c r="C12843" t="s">
        <v>5871</v>
      </c>
      <c r="D12843" s="1">
        <v>46120</v>
      </c>
      <c r="E12843" t="s">
        <v>5872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168</v>
      </c>
      <c r="J12843" t="s">
        <v>169</v>
      </c>
      <c r="K12843" t="s">
        <v>1908</v>
      </c>
      <c r="L12843">
        <v>84344</v>
      </c>
      <c r="M12843" t="s">
        <v>1000</v>
      </c>
      <c r="O12843" t="s">
        <v>11</v>
      </c>
      <c r="P12843">
        <v>6403</v>
      </c>
      <c r="Q12843">
        <v>4</v>
      </c>
      <c r="R12843">
        <v>62.9</v>
      </c>
      <c r="S12843">
        <v>251.6</v>
      </c>
      <c r="T12843">
        <v>212.28</v>
      </c>
      <c r="U12843">
        <v>15.63</v>
      </c>
      <c r="V12843" t="str">
        <f>VLOOKUP(L12843,'[2]tabela de preços'!$A:$D,4,0)</f>
        <v>BRASILUX</v>
      </c>
      <c r="W12843" t="str">
        <f>VLOOKUP(L12843,'[2]tabela de preços'!$A:$F,6,0)</f>
        <v>ESMALTES</v>
      </c>
      <c r="X12843" t="str">
        <f>VLOOKUP(L12843,'[2]tabela de preços'!$A:$G,7,0)</f>
        <v>INDUSTRIAL</v>
      </c>
    </row>
    <row r="12844" spans="1:24" x14ac:dyDescent="0.3">
      <c r="A12844" t="s">
        <v>1905</v>
      </c>
      <c r="C12844" t="s">
        <v>5871</v>
      </c>
      <c r="D12844" s="1">
        <v>46120</v>
      </c>
      <c r="E12844" t="s">
        <v>5872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168</v>
      </c>
      <c r="J12844" t="s">
        <v>169</v>
      </c>
      <c r="K12844" t="s">
        <v>1908</v>
      </c>
      <c r="L12844">
        <v>84898</v>
      </c>
      <c r="M12844" t="s">
        <v>853</v>
      </c>
      <c r="O12844" t="s">
        <v>11</v>
      </c>
      <c r="P12844">
        <v>6403</v>
      </c>
      <c r="Q12844">
        <v>2</v>
      </c>
      <c r="R12844">
        <v>174.49</v>
      </c>
      <c r="S12844">
        <v>348.98</v>
      </c>
      <c r="T12844">
        <v>264.88</v>
      </c>
      <c r="U12844">
        <v>24.1</v>
      </c>
      <c r="V12844" t="str">
        <f>VLOOKUP(L12844,'[2]tabela de preços'!$A:$D,4,0)</f>
        <v>BRASILUX</v>
      </c>
      <c r="W12844" t="str">
        <f>VLOOKUP(L12844,'[2]tabela de preços'!$A:$F,6,0)</f>
        <v>EPOXI</v>
      </c>
      <c r="X12844" t="str">
        <f>VLOOKUP(L12844,'[2]tabela de preços'!$A:$G,7,0)</f>
        <v>INDUSTRIAL</v>
      </c>
    </row>
    <row r="12845" spans="1:24" x14ac:dyDescent="0.3">
      <c r="A12845" t="s">
        <v>1918</v>
      </c>
      <c r="C12845" t="s">
        <v>5655</v>
      </c>
      <c r="D12845" s="1">
        <v>46114</v>
      </c>
      <c r="E12845" t="s">
        <v>5656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1235</v>
      </c>
      <c r="K12845" t="s">
        <v>1921</v>
      </c>
      <c r="L12845">
        <v>23434</v>
      </c>
      <c r="M12845" t="s">
        <v>1310</v>
      </c>
      <c r="O12845" t="s">
        <v>11</v>
      </c>
      <c r="P12845">
        <v>5102</v>
      </c>
      <c r="Q12845">
        <v>6</v>
      </c>
      <c r="R12845">
        <v>3.32</v>
      </c>
      <c r="S12845">
        <v>19.920000000000002</v>
      </c>
      <c r="T12845">
        <v>15.12</v>
      </c>
      <c r="U12845">
        <v>24.1</v>
      </c>
      <c r="V12845" t="str">
        <f>VLOOKUP(L12845,'[2]tabela de preços'!$A:$D,4,0)</f>
        <v>NORTON</v>
      </c>
      <c r="W12845" t="str">
        <f>VLOOKUP(L12845,'[2]tabela de preços'!$A:$F,6,0)</f>
        <v xml:space="preserve">OUTROS DISCOS </v>
      </c>
      <c r="X12845" t="str">
        <f>VLOOKUP(L12845,'[2]tabela de preços'!$A:$G,7,0)</f>
        <v>AUTOMOTIVO</v>
      </c>
    </row>
    <row r="12846" spans="1:24" x14ac:dyDescent="0.3">
      <c r="A12846" t="s">
        <v>1918</v>
      </c>
      <c r="C12846" t="s">
        <v>5655</v>
      </c>
      <c r="D12846" s="1">
        <v>46114</v>
      </c>
      <c r="E12846" t="s">
        <v>5656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1235</v>
      </c>
      <c r="K12846" t="s">
        <v>1921</v>
      </c>
      <c r="L12846">
        <v>85656</v>
      </c>
      <c r="M12846" t="s">
        <v>5657</v>
      </c>
      <c r="O12846" t="s">
        <v>11</v>
      </c>
      <c r="P12846">
        <v>5403</v>
      </c>
      <c r="Q12846">
        <v>6</v>
      </c>
      <c r="R12846">
        <v>11.89</v>
      </c>
      <c r="S12846">
        <v>71.34</v>
      </c>
      <c r="T12846">
        <v>58.14</v>
      </c>
      <c r="U12846">
        <v>18.5</v>
      </c>
      <c r="V12846" t="str">
        <f>VLOOKUP(L12846,'[2]tabela de preços'!$A:$D,4,0)</f>
        <v>UNIPEGA</v>
      </c>
      <c r="W12846" t="str">
        <f>VLOOKUP(L12846,'[2]tabela de preços'!$A:$F,6,0)</f>
        <v xml:space="preserve">SPRAYS </v>
      </c>
      <c r="X12846" t="str">
        <f>VLOOKUP(L12846,'[2]tabela de preços'!$A:$G,7,0)</f>
        <v>AUTOMOTIVO</v>
      </c>
    </row>
    <row r="12847" spans="1:24" x14ac:dyDescent="0.3">
      <c r="A12847" t="s">
        <v>1918</v>
      </c>
      <c r="C12847" t="s">
        <v>5658</v>
      </c>
      <c r="D12847" s="1">
        <v>46114</v>
      </c>
      <c r="E12847" t="s">
        <v>5659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1235</v>
      </c>
      <c r="K12847" t="s">
        <v>1921</v>
      </c>
      <c r="L12847">
        <v>84029</v>
      </c>
      <c r="M12847" t="s">
        <v>29</v>
      </c>
      <c r="O12847" t="s">
        <v>11</v>
      </c>
      <c r="P12847">
        <v>5102</v>
      </c>
      <c r="Q12847">
        <v>1</v>
      </c>
      <c r="R12847">
        <v>12.02</v>
      </c>
      <c r="S12847">
        <v>12.02</v>
      </c>
      <c r="T12847">
        <v>9.1199999999999992</v>
      </c>
      <c r="U12847">
        <v>24.13</v>
      </c>
      <c r="V12847" t="str">
        <f>VLOOKUP(L12847,'[2]tabela de preços'!$A:$D,4,0)</f>
        <v>BRASILUX</v>
      </c>
      <c r="W12847" t="str">
        <f>VLOOKUP(L12847,'[2]tabela de preços'!$A:$F,6,0)</f>
        <v>AGUARRAS</v>
      </c>
      <c r="X12847" t="str">
        <f>VLOOKUP(L12847,'[2]tabela de preços'!$A:$G,7,0)</f>
        <v>IMOBILIÁRIO</v>
      </c>
    </row>
    <row r="12848" spans="1:24" x14ac:dyDescent="0.3">
      <c r="A12848" t="s">
        <v>1918</v>
      </c>
      <c r="C12848" t="s">
        <v>5658</v>
      </c>
      <c r="D12848" s="1">
        <v>46114</v>
      </c>
      <c r="E12848" t="s">
        <v>5659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1235</v>
      </c>
      <c r="K12848" t="s">
        <v>1921</v>
      </c>
      <c r="L12848">
        <v>84268</v>
      </c>
      <c r="M12848" t="s">
        <v>1566</v>
      </c>
      <c r="O12848" t="s">
        <v>11</v>
      </c>
      <c r="P12848">
        <v>5403</v>
      </c>
      <c r="Q12848">
        <v>1</v>
      </c>
      <c r="R12848">
        <v>208.21</v>
      </c>
      <c r="S12848">
        <v>208.21</v>
      </c>
      <c r="T12848">
        <v>160.58000000000001</v>
      </c>
      <c r="U12848">
        <v>22.88</v>
      </c>
      <c r="V12848" t="str">
        <f>VLOOKUP(L12848,'[2]tabela de preços'!$A:$D,4,0)</f>
        <v>BRASILUX</v>
      </c>
      <c r="W12848" t="str">
        <f>VLOOKUP(L12848,'[2]tabela de preços'!$A:$F,6,0)</f>
        <v>TINTA PAREDE</v>
      </c>
      <c r="X12848" t="str">
        <f>VLOOKUP(L12848,'[2]tabela de preços'!$A:$G,7,0)</f>
        <v>IMOBILIÁRIO</v>
      </c>
    </row>
    <row r="12849" spans="1:24" x14ac:dyDescent="0.3">
      <c r="A12849" t="s">
        <v>1918</v>
      </c>
      <c r="C12849" t="s">
        <v>5658</v>
      </c>
      <c r="D12849" s="1">
        <v>46114</v>
      </c>
      <c r="E12849" t="s">
        <v>5659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1235</v>
      </c>
      <c r="K12849" t="s">
        <v>1921</v>
      </c>
      <c r="L12849">
        <v>84192</v>
      </c>
      <c r="M12849" t="s">
        <v>5660</v>
      </c>
      <c r="O12849" t="s">
        <v>11</v>
      </c>
      <c r="P12849">
        <v>5403</v>
      </c>
      <c r="Q12849">
        <v>1</v>
      </c>
      <c r="R12849">
        <v>22.62</v>
      </c>
      <c r="S12849">
        <v>22.62</v>
      </c>
      <c r="T12849">
        <v>17.170000000000002</v>
      </c>
      <c r="U12849">
        <v>24.09</v>
      </c>
      <c r="V12849" t="str">
        <f>VLOOKUP(L12849,'[2]tabela de preços'!$A:$D,4,0)</f>
        <v>BRASILUX</v>
      </c>
      <c r="W12849" t="str">
        <f>VLOOKUP(L12849,'[2]tabela de preços'!$A:$F,6,0)</f>
        <v>LINHA MOVELEIRA</v>
      </c>
      <c r="X12849" t="str">
        <f>VLOOKUP(L12849,'[2]tabela de preços'!$A:$G,7,0)</f>
        <v>MOVELEIRA</v>
      </c>
    </row>
    <row r="12850" spans="1:24" x14ac:dyDescent="0.3">
      <c r="A12850" t="s">
        <v>1918</v>
      </c>
      <c r="C12850" t="s">
        <v>5658</v>
      </c>
      <c r="D12850" s="1">
        <v>46114</v>
      </c>
      <c r="E12850" t="s">
        <v>5659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1235</v>
      </c>
      <c r="K12850" t="s">
        <v>1921</v>
      </c>
      <c r="L12850">
        <v>86864</v>
      </c>
      <c r="M12850" t="s">
        <v>2070</v>
      </c>
      <c r="O12850" t="s">
        <v>11</v>
      </c>
      <c r="P12850">
        <v>5403</v>
      </c>
      <c r="Q12850">
        <v>1</v>
      </c>
      <c r="R12850">
        <v>4.55</v>
      </c>
      <c r="S12850">
        <v>4.55</v>
      </c>
      <c r="T12850">
        <v>3.45</v>
      </c>
      <c r="U12850">
        <v>24.18</v>
      </c>
      <c r="V12850" t="str">
        <f>VLOOKUP(L12850,'[2]tabela de preços'!$A:$D,4,0)</f>
        <v>SHERWIN WILLIAMS</v>
      </c>
      <c r="W12850" t="str">
        <f>VLOOKUP(L12850,'[2]tabela de preços'!$A:$F,6,0)</f>
        <v>CORANTES</v>
      </c>
      <c r="X12850" t="str">
        <f>VLOOKUP(L12850,'[2]tabela de preços'!$A:$G,7,0)</f>
        <v>IMOBILIÁRIO</v>
      </c>
    </row>
    <row r="12851" spans="1:24" x14ac:dyDescent="0.3">
      <c r="A12851" t="s">
        <v>1918</v>
      </c>
      <c r="C12851" t="s">
        <v>5658</v>
      </c>
      <c r="D12851" s="1">
        <v>46114</v>
      </c>
      <c r="E12851" t="s">
        <v>5659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1235</v>
      </c>
      <c r="K12851" t="s">
        <v>1921</v>
      </c>
      <c r="L12851">
        <v>86058</v>
      </c>
      <c r="M12851" t="s">
        <v>5661</v>
      </c>
      <c r="O12851" t="s">
        <v>11</v>
      </c>
      <c r="P12851">
        <v>5403</v>
      </c>
      <c r="Q12851">
        <v>1</v>
      </c>
      <c r="R12851">
        <v>120.76</v>
      </c>
      <c r="S12851">
        <v>120.76</v>
      </c>
      <c r="T12851">
        <v>91.66</v>
      </c>
      <c r="U12851">
        <v>24.1</v>
      </c>
      <c r="V12851" t="str">
        <f>VLOOKUP(L12851,'[2]tabela de preços'!$A:$D,4,0)</f>
        <v>CORAL</v>
      </c>
      <c r="W12851" t="str">
        <f>VLOOKUP(L12851,'[2]tabela de preços'!$A:$F,6,0)</f>
        <v>ESMALTES</v>
      </c>
      <c r="X12851" t="str">
        <f>VLOOKUP(L12851,'[2]tabela de preços'!$A:$G,7,0)</f>
        <v>INDUSTRIAL</v>
      </c>
    </row>
    <row r="12852" spans="1:24" x14ac:dyDescent="0.3">
      <c r="A12852" t="s">
        <v>1918</v>
      </c>
      <c r="C12852" t="s">
        <v>5658</v>
      </c>
      <c r="D12852" s="1">
        <v>46114</v>
      </c>
      <c r="E12852" t="s">
        <v>5659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1235</v>
      </c>
      <c r="K12852" t="s">
        <v>1921</v>
      </c>
      <c r="L12852">
        <v>86711</v>
      </c>
      <c r="M12852" t="s">
        <v>34</v>
      </c>
      <c r="O12852" t="s">
        <v>11</v>
      </c>
      <c r="P12852">
        <v>5102</v>
      </c>
      <c r="Q12852">
        <v>2</v>
      </c>
      <c r="R12852">
        <v>26.16</v>
      </c>
      <c r="S12852">
        <v>52.32</v>
      </c>
      <c r="T12852">
        <v>38.799999999999997</v>
      </c>
      <c r="U12852">
        <v>25.84</v>
      </c>
      <c r="V12852" t="str">
        <f>VLOOKUP(L12852,'[2]tabela de preços'!$A:$D,4,0)</f>
        <v>CORAL</v>
      </c>
      <c r="W12852" t="str">
        <f>VLOOKUP(L12852,'[2]tabela de preços'!$A:$F,6,0)</f>
        <v>MASSA CORRIDA / ACRÍLICA</v>
      </c>
      <c r="X12852" t="str">
        <f>VLOOKUP(L12852,'[2]tabela de preços'!$A:$G,7,0)</f>
        <v>IMOBILIÁRIO</v>
      </c>
    </row>
    <row r="12853" spans="1:24" x14ac:dyDescent="0.3">
      <c r="A12853" t="s">
        <v>1918</v>
      </c>
      <c r="C12853" t="s">
        <v>5658</v>
      </c>
      <c r="D12853" s="1">
        <v>46114</v>
      </c>
      <c r="E12853" t="s">
        <v>5659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1235</v>
      </c>
      <c r="K12853" t="s">
        <v>1921</v>
      </c>
      <c r="L12853">
        <v>86641</v>
      </c>
      <c r="M12853" t="s">
        <v>5662</v>
      </c>
      <c r="O12853" t="s">
        <v>11</v>
      </c>
      <c r="P12853">
        <v>5403</v>
      </c>
      <c r="Q12853">
        <v>2</v>
      </c>
      <c r="R12853">
        <v>280.29000000000002</v>
      </c>
      <c r="S12853">
        <v>560.58000000000004</v>
      </c>
      <c r="T12853">
        <v>415.7</v>
      </c>
      <c r="U12853">
        <v>25.84</v>
      </c>
      <c r="V12853" t="str">
        <f>VLOOKUP(L12853,'[2]tabela de preços'!$A:$D,4,0)</f>
        <v>CORAL</v>
      </c>
      <c r="W12853" t="str">
        <f>VLOOKUP(L12853,'[2]tabela de preços'!$A:$F,6,0)</f>
        <v>TINTA PAREDE</v>
      </c>
      <c r="X12853" t="str">
        <f>VLOOKUP(L12853,'[2]tabela de preços'!$A:$G,7,0)</f>
        <v>IMOBILIÁRIO</v>
      </c>
    </row>
    <row r="12854" spans="1:24" x14ac:dyDescent="0.3">
      <c r="A12854" t="s">
        <v>1918</v>
      </c>
      <c r="C12854" t="s">
        <v>5658</v>
      </c>
      <c r="D12854" s="1">
        <v>46114</v>
      </c>
      <c r="E12854" t="s">
        <v>5659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1235</v>
      </c>
      <c r="K12854" t="s">
        <v>1921</v>
      </c>
      <c r="L12854">
        <v>84411</v>
      </c>
      <c r="M12854" t="s">
        <v>35</v>
      </c>
      <c r="O12854" t="s">
        <v>11</v>
      </c>
      <c r="P12854">
        <v>5102</v>
      </c>
      <c r="Q12854">
        <v>3</v>
      </c>
      <c r="R12854">
        <v>4.78</v>
      </c>
      <c r="S12854">
        <v>14.34</v>
      </c>
      <c r="T12854">
        <v>10.62</v>
      </c>
      <c r="U12854">
        <v>25.94</v>
      </c>
      <c r="V12854" t="str">
        <f>VLOOKUP(L12854,'[2]tabela de preços'!$A:$D,4,0)</f>
        <v>ADERE</v>
      </c>
      <c r="W12854" t="str">
        <f>VLOOKUP(L12854,'[2]tabela de preços'!$A:$F,6,0)</f>
        <v xml:space="preserve">FITA DE USO GERAL </v>
      </c>
      <c r="X12854" t="str">
        <f>VLOOKUP(L12854,'[2]tabela de preços'!$A:$G,7,0)</f>
        <v>IMOBILIÁRIO</v>
      </c>
    </row>
    <row r="12855" spans="1:24" x14ac:dyDescent="0.3">
      <c r="A12855" t="s">
        <v>1918</v>
      </c>
      <c r="C12855" t="s">
        <v>5658</v>
      </c>
      <c r="D12855" s="1">
        <v>46114</v>
      </c>
      <c r="E12855" t="s">
        <v>5659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1235</v>
      </c>
      <c r="K12855" t="s">
        <v>1921</v>
      </c>
      <c r="L12855">
        <v>84928</v>
      </c>
      <c r="M12855" t="s">
        <v>36</v>
      </c>
      <c r="O12855" t="s">
        <v>11</v>
      </c>
      <c r="P12855">
        <v>5102</v>
      </c>
      <c r="Q12855">
        <v>2</v>
      </c>
      <c r="R12855">
        <v>9.61</v>
      </c>
      <c r="S12855">
        <v>19.22</v>
      </c>
      <c r="T12855">
        <v>14.26</v>
      </c>
      <c r="U12855">
        <v>25.81</v>
      </c>
      <c r="V12855" t="str">
        <f>VLOOKUP(L12855,'[2]tabela de preços'!$A:$D,4,0)</f>
        <v>ADERE</v>
      </c>
      <c r="W12855" t="str">
        <f>VLOOKUP(L12855,'[2]tabela de preços'!$A:$F,6,0)</f>
        <v xml:space="preserve">FITA DE USO GERAL </v>
      </c>
      <c r="X12855" t="str">
        <f>VLOOKUP(L12855,'[2]tabela de preços'!$A:$G,7,0)</f>
        <v>IMOBILIÁRIO</v>
      </c>
    </row>
    <row r="12856" spans="1:24" x14ac:dyDescent="0.3">
      <c r="A12856" t="s">
        <v>1918</v>
      </c>
      <c r="C12856" t="s">
        <v>5658</v>
      </c>
      <c r="D12856" s="1">
        <v>46114</v>
      </c>
      <c r="E12856" t="s">
        <v>5659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1235</v>
      </c>
      <c r="K12856" t="s">
        <v>1921</v>
      </c>
      <c r="L12856">
        <v>85599</v>
      </c>
      <c r="M12856" t="s">
        <v>38</v>
      </c>
      <c r="O12856" t="s">
        <v>11</v>
      </c>
      <c r="P12856">
        <v>5102</v>
      </c>
      <c r="Q12856">
        <v>10</v>
      </c>
      <c r="R12856">
        <v>2.64</v>
      </c>
      <c r="S12856">
        <v>26.4</v>
      </c>
      <c r="T12856">
        <v>19.600000000000001</v>
      </c>
      <c r="U12856">
        <v>25.76</v>
      </c>
      <c r="V12856" t="str">
        <f>VLOOKUP(L12856,'[2]tabela de preços'!$A:$D,4,0)</f>
        <v>REJUMASSA</v>
      </c>
      <c r="W12856" t="str">
        <f>VLOOKUP(L12856,'[2]tabela de preços'!$A:$F,6,0)</f>
        <v>GESSO</v>
      </c>
      <c r="X12856" t="str">
        <f>VLOOKUP(L12856,'[2]tabela de preços'!$A:$G,7,0)</f>
        <v>IMOBILIÁRIO</v>
      </c>
    </row>
    <row r="12857" spans="1:24" x14ac:dyDescent="0.3">
      <c r="A12857" t="s">
        <v>1918</v>
      </c>
      <c r="C12857" t="s">
        <v>5658</v>
      </c>
      <c r="D12857" s="1">
        <v>46114</v>
      </c>
      <c r="E12857" t="s">
        <v>5659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1235</v>
      </c>
      <c r="K12857" t="s">
        <v>1921</v>
      </c>
      <c r="L12857">
        <v>84020</v>
      </c>
      <c r="M12857" t="s">
        <v>518</v>
      </c>
      <c r="O12857" t="s">
        <v>11</v>
      </c>
      <c r="P12857">
        <v>5102</v>
      </c>
      <c r="Q12857">
        <v>4</v>
      </c>
      <c r="R12857">
        <v>0.79</v>
      </c>
      <c r="S12857">
        <v>3.16</v>
      </c>
      <c r="T12857">
        <v>2.76</v>
      </c>
      <c r="U12857">
        <v>12.66</v>
      </c>
      <c r="V12857" t="str">
        <f>VLOOKUP(L12857,'[2]tabela de preços'!$A:$D,4,0)</f>
        <v>3M</v>
      </c>
      <c r="W12857" t="str">
        <f>VLOOKUP(L12857,'[2]tabela de preços'!$A:$F,6,0)</f>
        <v>LIXA MASSA  /MADEIRA / PAREDE</v>
      </c>
      <c r="X12857" t="str">
        <f>VLOOKUP(L12857,'[2]tabela de preços'!$A:$G,7,0)</f>
        <v>IMOBILIÁRIO</v>
      </c>
    </row>
    <row r="12858" spans="1:24" x14ac:dyDescent="0.3">
      <c r="A12858" t="s">
        <v>1918</v>
      </c>
      <c r="C12858" t="s">
        <v>5658</v>
      </c>
      <c r="D12858" s="1">
        <v>46114</v>
      </c>
      <c r="E12858" t="s">
        <v>5659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1235</v>
      </c>
      <c r="K12858" t="s">
        <v>1921</v>
      </c>
      <c r="L12858">
        <v>84021</v>
      </c>
      <c r="M12858" t="s">
        <v>1945</v>
      </c>
      <c r="O12858" t="s">
        <v>11</v>
      </c>
      <c r="P12858">
        <v>5102</v>
      </c>
      <c r="Q12858">
        <v>8</v>
      </c>
      <c r="R12858">
        <v>0.52</v>
      </c>
      <c r="S12858">
        <v>4.16</v>
      </c>
      <c r="T12858">
        <v>3.68</v>
      </c>
      <c r="U12858">
        <v>11.54</v>
      </c>
      <c r="V12858" t="str">
        <f>VLOOKUP(L12858,'[2]tabela de preços'!$A:$D,4,0)</f>
        <v>3M</v>
      </c>
      <c r="W12858" t="str">
        <f>VLOOKUP(L12858,'[2]tabela de preços'!$A:$F,6,0)</f>
        <v>LIXA MASSA  /MADEIRA / PAREDE</v>
      </c>
      <c r="X12858" t="str">
        <f>VLOOKUP(L12858,'[2]tabela de preços'!$A:$G,7,0)</f>
        <v>IMOBILIÁRIO</v>
      </c>
    </row>
    <row r="12859" spans="1:24" x14ac:dyDescent="0.3">
      <c r="A12859" t="s">
        <v>1918</v>
      </c>
      <c r="C12859" t="s">
        <v>5658</v>
      </c>
      <c r="D12859" s="1">
        <v>46114</v>
      </c>
      <c r="E12859" t="s">
        <v>5659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1235</v>
      </c>
      <c r="K12859" t="s">
        <v>1921</v>
      </c>
      <c r="L12859">
        <v>85139</v>
      </c>
      <c r="M12859" t="s">
        <v>45</v>
      </c>
      <c r="O12859" t="s">
        <v>46</v>
      </c>
      <c r="P12859">
        <v>5403</v>
      </c>
      <c r="Q12859">
        <v>1</v>
      </c>
      <c r="R12859">
        <v>105.7</v>
      </c>
      <c r="S12859">
        <v>105.7</v>
      </c>
      <c r="T12859">
        <v>78.38</v>
      </c>
      <c r="U12859">
        <v>25.85</v>
      </c>
      <c r="V12859" t="str">
        <f>VLOOKUP(L12859,'[2]tabela de preços'!$A:$D,4,0)</f>
        <v>MULTILONA</v>
      </c>
      <c r="W12859" t="str">
        <f>VLOOKUP(L12859,'[2]tabela de preços'!$A:$F,6,0)</f>
        <v>LONAS</v>
      </c>
      <c r="X12859" t="str">
        <f>VLOOKUP(L12859,'[2]tabela de preços'!$A:$G,7,0)</f>
        <v>IMOBILIÁRIO</v>
      </c>
    </row>
    <row r="12860" spans="1:24" x14ac:dyDescent="0.3">
      <c r="A12860" t="s">
        <v>1918</v>
      </c>
      <c r="C12860" t="s">
        <v>5658</v>
      </c>
      <c r="D12860" s="1">
        <v>46114</v>
      </c>
      <c r="E12860" t="s">
        <v>5659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1235</v>
      </c>
      <c r="K12860" t="s">
        <v>1921</v>
      </c>
      <c r="L12860">
        <v>84425</v>
      </c>
      <c r="M12860" t="s">
        <v>616</v>
      </c>
      <c r="O12860" t="s">
        <v>11</v>
      </c>
      <c r="P12860">
        <v>5102</v>
      </c>
      <c r="Q12860">
        <v>1</v>
      </c>
      <c r="R12860">
        <v>3.64</v>
      </c>
      <c r="S12860">
        <v>3.64</v>
      </c>
      <c r="T12860">
        <v>2.67</v>
      </c>
      <c r="U12860">
        <v>26.65</v>
      </c>
      <c r="V12860" t="str">
        <f>VLOOKUP(L12860,'[2]tabela de preços'!$A:$D,4,0)</f>
        <v>ATLAS</v>
      </c>
      <c r="W12860" t="str">
        <f>VLOOKUP(L12860,'[2]tabela de preços'!$A:$F,6,0)</f>
        <v>ROLOS / TRINCHAS / PINCÉIS / ESPÁTULAS</v>
      </c>
      <c r="X12860" t="str">
        <f>VLOOKUP(L12860,'[2]tabela de preços'!$A:$G,7,0)</f>
        <v>IMOBILIÁRIO</v>
      </c>
    </row>
    <row r="12861" spans="1:24" x14ac:dyDescent="0.3">
      <c r="A12861" t="s">
        <v>1918</v>
      </c>
      <c r="C12861" t="s">
        <v>5658</v>
      </c>
      <c r="D12861" s="1">
        <v>46114</v>
      </c>
      <c r="E12861" t="s">
        <v>5659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1235</v>
      </c>
      <c r="K12861" t="s">
        <v>1921</v>
      </c>
      <c r="L12861">
        <v>84426</v>
      </c>
      <c r="M12861" t="s">
        <v>1957</v>
      </c>
      <c r="O12861" t="s">
        <v>11</v>
      </c>
      <c r="P12861">
        <v>5102</v>
      </c>
      <c r="Q12861">
        <v>1</v>
      </c>
      <c r="R12861">
        <v>4.47</v>
      </c>
      <c r="S12861">
        <v>4.47</v>
      </c>
      <c r="T12861">
        <v>3.28</v>
      </c>
      <c r="U12861">
        <v>26.62</v>
      </c>
      <c r="V12861" t="str">
        <f>VLOOKUP(L12861,'[2]tabela de preços'!$A:$D,4,0)</f>
        <v>ATLAS</v>
      </c>
      <c r="W12861" t="str">
        <f>VLOOKUP(L12861,'[2]tabela de preços'!$A:$F,6,0)</f>
        <v>ROLOS / TRINCHAS / PINCÉIS / ESPÁTULAS</v>
      </c>
      <c r="X12861" t="str">
        <f>VLOOKUP(L12861,'[2]tabela de preços'!$A:$G,7,0)</f>
        <v>IMOBILIÁRIO</v>
      </c>
    </row>
    <row r="12862" spans="1:24" x14ac:dyDescent="0.3">
      <c r="A12862" t="s">
        <v>1918</v>
      </c>
      <c r="C12862" t="s">
        <v>5658</v>
      </c>
      <c r="D12862" s="1">
        <v>46114</v>
      </c>
      <c r="E12862" t="s">
        <v>5659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1235</v>
      </c>
      <c r="K12862" t="s">
        <v>1921</v>
      </c>
      <c r="L12862">
        <v>84420</v>
      </c>
      <c r="M12862" t="s">
        <v>353</v>
      </c>
      <c r="O12862" t="s">
        <v>11</v>
      </c>
      <c r="P12862">
        <v>5102</v>
      </c>
      <c r="Q12862">
        <v>1</v>
      </c>
      <c r="R12862">
        <v>20.82</v>
      </c>
      <c r="S12862">
        <v>20.82</v>
      </c>
      <c r="T12862">
        <v>15.44</v>
      </c>
      <c r="U12862">
        <v>25.84</v>
      </c>
      <c r="V12862" t="str">
        <f>VLOOKUP(L12862,'[2]tabela de preços'!$A:$D,4,0)</f>
        <v>ATLAS</v>
      </c>
      <c r="W12862" t="str">
        <f>VLOOKUP(L12862,'[2]tabela de preços'!$A:$F,6,0)</f>
        <v>ROLOS / TRINCHAS / PINCÉIS / ESPÁTULAS</v>
      </c>
      <c r="X12862" t="str">
        <f>VLOOKUP(L12862,'[2]tabela de preços'!$A:$G,7,0)</f>
        <v>IMOBILIÁRIO</v>
      </c>
    </row>
    <row r="12863" spans="1:24" x14ac:dyDescent="0.3">
      <c r="A12863" t="s">
        <v>1918</v>
      </c>
      <c r="C12863" t="s">
        <v>5658</v>
      </c>
      <c r="D12863" s="1">
        <v>46114</v>
      </c>
      <c r="E12863" t="s">
        <v>5659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1235</v>
      </c>
      <c r="K12863" t="s">
        <v>1921</v>
      </c>
      <c r="L12863">
        <v>10114</v>
      </c>
      <c r="M12863" t="s">
        <v>571</v>
      </c>
      <c r="O12863" t="s">
        <v>11</v>
      </c>
      <c r="P12863">
        <v>5102</v>
      </c>
      <c r="Q12863">
        <v>1</v>
      </c>
      <c r="R12863">
        <v>4.05</v>
      </c>
      <c r="S12863">
        <v>4.05</v>
      </c>
      <c r="T12863">
        <v>3</v>
      </c>
      <c r="U12863">
        <v>25.93</v>
      </c>
      <c r="V12863" t="str">
        <f>VLOOKUP(L12863,'[2]tabela de preços'!$A:$D,4,0)</f>
        <v>ATLAS</v>
      </c>
      <c r="W12863" t="str">
        <f>VLOOKUP(L12863,'[2]tabela de preços'!$A:$F,6,0)</f>
        <v>ROLOS / TRINCHAS / PINCÉIS / ESPÁTULAS</v>
      </c>
      <c r="X12863" t="str">
        <f>VLOOKUP(L12863,'[2]tabela de preços'!$A:$G,7,0)</f>
        <v>IMOBILIÁRIO</v>
      </c>
    </row>
    <row r="12864" spans="1:24" x14ac:dyDescent="0.3">
      <c r="A12864" t="s">
        <v>2547</v>
      </c>
      <c r="B12864" t="s">
        <v>2548</v>
      </c>
      <c r="C12864" t="s">
        <v>5957</v>
      </c>
      <c r="D12864" s="1">
        <v>46122</v>
      </c>
      <c r="E12864" t="s">
        <v>5958</v>
      </c>
      <c r="F12864">
        <v>9</v>
      </c>
      <c r="G12864">
        <v>145</v>
      </c>
      <c r="H12864" t="str">
        <f>VLOOKUP(G12864,[1]OPERADORES!$A:$B,2,0)</f>
        <v xml:space="preserve">FABRICIA </v>
      </c>
      <c r="I12864" t="s">
        <v>2551</v>
      </c>
      <c r="J12864" t="s">
        <v>2552</v>
      </c>
      <c r="K12864" t="s">
        <v>2553</v>
      </c>
      <c r="L12864">
        <v>84218</v>
      </c>
      <c r="M12864" t="s">
        <v>879</v>
      </c>
      <c r="O12864" t="s">
        <v>11</v>
      </c>
      <c r="P12864">
        <v>5403</v>
      </c>
      <c r="Q12864">
        <v>3</v>
      </c>
      <c r="R12864">
        <v>59.41</v>
      </c>
      <c r="S12864">
        <v>178.23</v>
      </c>
      <c r="T12864">
        <v>135.27000000000001</v>
      </c>
      <c r="U12864">
        <v>24.1</v>
      </c>
      <c r="V12864" t="str">
        <f>VLOOKUP(L12864,'[2]tabela de preços'!$A:$D,4,0)</f>
        <v>BRASILUX</v>
      </c>
      <c r="W12864" t="str">
        <f>VLOOKUP(L12864,'[2]tabela de preços'!$A:$F,6,0)</f>
        <v>ESMALTES</v>
      </c>
      <c r="X12864" t="str">
        <f>VLOOKUP(L12864,'[2]tabela de preços'!$A:$G,7,0)</f>
        <v>INDUSTRIAL</v>
      </c>
    </row>
    <row r="12865" spans="1:24" x14ac:dyDescent="0.3">
      <c r="A12865" t="s">
        <v>2547</v>
      </c>
      <c r="B12865" t="s">
        <v>2548</v>
      </c>
      <c r="C12865" t="s">
        <v>5957</v>
      </c>
      <c r="D12865" s="1">
        <v>46122</v>
      </c>
      <c r="E12865" t="s">
        <v>5958</v>
      </c>
      <c r="F12865">
        <v>9</v>
      </c>
      <c r="G12865">
        <v>145</v>
      </c>
      <c r="H12865" t="str">
        <f>VLOOKUP(G12865,[1]OPERADORES!$A:$B,2,0)</f>
        <v xml:space="preserve">FABRICIA </v>
      </c>
      <c r="I12865" t="s">
        <v>2551</v>
      </c>
      <c r="J12865" t="s">
        <v>2552</v>
      </c>
      <c r="K12865" t="s">
        <v>2553</v>
      </c>
      <c r="L12865">
        <v>84181</v>
      </c>
      <c r="M12865" t="s">
        <v>2554</v>
      </c>
      <c r="O12865" t="s">
        <v>11</v>
      </c>
      <c r="P12865">
        <v>5403</v>
      </c>
      <c r="Q12865">
        <v>4</v>
      </c>
      <c r="R12865">
        <v>108.46</v>
      </c>
      <c r="S12865">
        <v>433.84</v>
      </c>
      <c r="T12865">
        <v>329.28</v>
      </c>
      <c r="U12865">
        <v>24.1</v>
      </c>
      <c r="V12865" t="str">
        <f>VLOOKUP(L12865,'[2]tabela de preços'!$A:$D,4,0)</f>
        <v>BRASILUX</v>
      </c>
      <c r="W12865" t="str">
        <f>VLOOKUP(L12865,'[2]tabela de preços'!$A:$F,6,0)</f>
        <v>ESMALTES</v>
      </c>
      <c r="X12865" t="str">
        <f>VLOOKUP(L12865,'[2]tabela de preços'!$A:$G,7,0)</f>
        <v>INDUSTRIAL</v>
      </c>
    </row>
    <row r="12866" spans="1:24" x14ac:dyDescent="0.3">
      <c r="A12866" t="s">
        <v>2547</v>
      </c>
      <c r="B12866" t="s">
        <v>2548</v>
      </c>
      <c r="C12866" t="s">
        <v>5957</v>
      </c>
      <c r="D12866" s="1">
        <v>46122</v>
      </c>
      <c r="E12866" t="s">
        <v>5958</v>
      </c>
      <c r="F12866">
        <v>9</v>
      </c>
      <c r="G12866">
        <v>145</v>
      </c>
      <c r="H12866" t="str">
        <f>VLOOKUP(G12866,[1]OPERADORES!$A:$B,2,0)</f>
        <v xml:space="preserve">FABRICIA </v>
      </c>
      <c r="I12866" t="s">
        <v>2551</v>
      </c>
      <c r="J12866" t="s">
        <v>2552</v>
      </c>
      <c r="K12866" t="s">
        <v>2553</v>
      </c>
      <c r="L12866">
        <v>84560</v>
      </c>
      <c r="M12866" t="s">
        <v>118</v>
      </c>
      <c r="O12866" t="s">
        <v>11</v>
      </c>
      <c r="P12866">
        <v>5102</v>
      </c>
      <c r="Q12866">
        <v>1</v>
      </c>
      <c r="R12866">
        <v>54.19</v>
      </c>
      <c r="S12866">
        <v>54.19</v>
      </c>
      <c r="T12866">
        <v>41.13</v>
      </c>
      <c r="U12866">
        <v>24.1</v>
      </c>
      <c r="V12866" t="str">
        <f>VLOOKUP(L12866,'[2]tabela de preços'!$A:$D,4,0)</f>
        <v>BRASILUX</v>
      </c>
      <c r="W12866" t="str">
        <f>VLOOKUP(L12866,'[2]tabela de preços'!$A:$F,6,0)</f>
        <v>THINNER DE LIMPEZA</v>
      </c>
      <c r="X12866" t="str">
        <f>VLOOKUP(L12866,'[2]tabela de preços'!$A:$G,7,0)</f>
        <v>THINNER</v>
      </c>
    </row>
    <row r="12867" spans="1:24" x14ac:dyDescent="0.3">
      <c r="A12867" t="s">
        <v>1947</v>
      </c>
      <c r="B12867" t="s">
        <v>1948</v>
      </c>
      <c r="C12867" t="s">
        <v>5563</v>
      </c>
      <c r="D12867" s="1">
        <v>46113</v>
      </c>
      <c r="E12867" t="s">
        <v>5564</v>
      </c>
      <c r="F12867">
        <v>9</v>
      </c>
      <c r="G12867">
        <v>236</v>
      </c>
      <c r="H12867" t="str">
        <f>VLOOKUP(G12867,[1]OPERADORES!$A:$B,2,0)</f>
        <v>DANIEL</v>
      </c>
      <c r="I12867" t="s">
        <v>21</v>
      </c>
      <c r="J12867" t="s">
        <v>1951</v>
      </c>
      <c r="K12867" t="s">
        <v>1952</v>
      </c>
      <c r="L12867">
        <v>85339</v>
      </c>
      <c r="M12867" t="s">
        <v>5565</v>
      </c>
      <c r="O12867" t="s">
        <v>11</v>
      </c>
      <c r="P12867">
        <v>5403</v>
      </c>
      <c r="Q12867">
        <v>1</v>
      </c>
      <c r="R12867">
        <v>59.9</v>
      </c>
      <c r="S12867">
        <v>59.9</v>
      </c>
      <c r="T12867">
        <v>49.2</v>
      </c>
      <c r="U12867">
        <v>17.86</v>
      </c>
      <c r="V12867" t="str">
        <f>VLOOKUP(L12867,'[2]tabela de preços'!$A:$D,4,0)</f>
        <v>DÁVILA  INOVE</v>
      </c>
      <c r="W12867" t="str">
        <f>VLOOKUP(L12867,'[2]tabela de preços'!$A:$F,6,0)</f>
        <v>TEXTURA</v>
      </c>
      <c r="X12867" t="str">
        <f>VLOOKUP(L12867,'[2]tabela de preços'!$A:$G,7,0)</f>
        <v>IMOBILIÁRIO</v>
      </c>
    </row>
    <row r="12868" spans="1:24" x14ac:dyDescent="0.3">
      <c r="A12868" t="s">
        <v>5873</v>
      </c>
      <c r="C12868" t="s">
        <v>5874</v>
      </c>
      <c r="D12868" s="1">
        <v>46120</v>
      </c>
      <c r="E12868" t="s">
        <v>5875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1374</v>
      </c>
      <c r="K12868" t="s">
        <v>5876</v>
      </c>
      <c r="L12868">
        <v>23377</v>
      </c>
      <c r="M12868" t="s">
        <v>407</v>
      </c>
      <c r="O12868" t="s">
        <v>11</v>
      </c>
      <c r="P12868">
        <v>5403</v>
      </c>
      <c r="Q12868">
        <v>2</v>
      </c>
      <c r="R12868">
        <v>43.82</v>
      </c>
      <c r="S12868">
        <v>87.64</v>
      </c>
      <c r="T12868">
        <v>66.52</v>
      </c>
      <c r="U12868">
        <v>24.1</v>
      </c>
      <c r="V12868" t="str">
        <f>VLOOKUP(L12868,'[2]tabela de preços'!$A:$D,4,0)</f>
        <v>WANDA</v>
      </c>
      <c r="W12868" t="str">
        <f>VLOOKUP(L12868,'[2]tabela de preços'!$A:$F,6,0)</f>
        <v>TINTAS POLIÉSTER</v>
      </c>
      <c r="X12868" t="str">
        <f>VLOOKUP(L12868,'[2]tabela de preços'!$A:$G,7,0)</f>
        <v>AUTOMOTIVO</v>
      </c>
    </row>
    <row r="12869" spans="1:24" x14ac:dyDescent="0.3">
      <c r="A12869" t="s">
        <v>5873</v>
      </c>
      <c r="C12869" t="s">
        <v>5874</v>
      </c>
      <c r="D12869" s="1">
        <v>46120</v>
      </c>
      <c r="E12869" t="s">
        <v>5875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1374</v>
      </c>
      <c r="K12869" t="s">
        <v>5876</v>
      </c>
      <c r="L12869">
        <v>24248</v>
      </c>
      <c r="M12869" t="s">
        <v>107</v>
      </c>
      <c r="O12869" t="s">
        <v>11</v>
      </c>
      <c r="P12869">
        <v>5102</v>
      </c>
      <c r="Q12869">
        <v>1</v>
      </c>
      <c r="R12869">
        <v>8.9</v>
      </c>
      <c r="S12869">
        <v>8.9</v>
      </c>
      <c r="T12869">
        <v>6.68</v>
      </c>
      <c r="U12869">
        <v>24.94</v>
      </c>
      <c r="V12869" t="str">
        <f>VLOOKUP(L12869,'[2]tabela de preços'!$A:$D,4,0)</f>
        <v>SHERWIN WILLIAMS</v>
      </c>
      <c r="W12869" t="str">
        <f>VLOOKUP(L12869,'[2]tabela de preços'!$A:$F,6,0)</f>
        <v>PRIMER AUTOMOTIVO</v>
      </c>
      <c r="X12869" t="str">
        <f>VLOOKUP(L12869,'[2]tabela de preços'!$A:$G,7,0)</f>
        <v>AUTOMOTIVO</v>
      </c>
    </row>
    <row r="12870" spans="1:24" x14ac:dyDescent="0.3">
      <c r="A12870" t="s">
        <v>5873</v>
      </c>
      <c r="C12870" t="s">
        <v>5874</v>
      </c>
      <c r="D12870" s="1">
        <v>46120</v>
      </c>
      <c r="E12870" t="s">
        <v>5875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1374</v>
      </c>
      <c r="K12870" t="s">
        <v>5876</v>
      </c>
      <c r="L12870">
        <v>22684</v>
      </c>
      <c r="M12870" t="s">
        <v>73</v>
      </c>
      <c r="O12870" t="s">
        <v>11</v>
      </c>
      <c r="P12870">
        <v>5102</v>
      </c>
      <c r="Q12870">
        <v>5</v>
      </c>
      <c r="R12870">
        <v>3.65</v>
      </c>
      <c r="S12870">
        <v>18.25</v>
      </c>
      <c r="T12870">
        <v>15.4</v>
      </c>
      <c r="U12870">
        <v>15.62</v>
      </c>
      <c r="V12870" t="str">
        <f>VLOOKUP(L12870,'[2]tabela de preços'!$A:$D,4,0)</f>
        <v>3M</v>
      </c>
      <c r="W12870" t="str">
        <f>VLOOKUP(L12870,'[2]tabela de preços'!$A:$F,6,0)</f>
        <v>FITA AUTOMOTIVA</v>
      </c>
      <c r="X12870" t="str">
        <f>VLOOKUP(L12870,'[2]tabela de preços'!$A:$G,7,0)</f>
        <v>AUTOMOTIVO</v>
      </c>
    </row>
    <row r="12871" spans="1:24" x14ac:dyDescent="0.3">
      <c r="A12871" t="s">
        <v>5873</v>
      </c>
      <c r="C12871" t="s">
        <v>5874</v>
      </c>
      <c r="D12871" s="1">
        <v>46120</v>
      </c>
      <c r="E12871" t="s">
        <v>5875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1374</v>
      </c>
      <c r="K12871" t="s">
        <v>5876</v>
      </c>
      <c r="L12871">
        <v>20431</v>
      </c>
      <c r="M12871" t="s">
        <v>5332</v>
      </c>
      <c r="O12871" t="s">
        <v>11</v>
      </c>
      <c r="P12871">
        <v>5403</v>
      </c>
      <c r="Q12871">
        <v>2</v>
      </c>
      <c r="R12871">
        <v>37.9</v>
      </c>
      <c r="S12871">
        <v>75.8</v>
      </c>
      <c r="T12871">
        <v>59</v>
      </c>
      <c r="U12871">
        <v>22.16</v>
      </c>
      <c r="V12871" t="str">
        <f>VLOOKUP(L12871,'[2]tabela de preços'!$A:$D,4,0)</f>
        <v>SHERWIN WILLIAMS</v>
      </c>
      <c r="W12871" t="str">
        <f>VLOOKUP(L12871,'[2]tabela de preços'!$A:$F,6,0)</f>
        <v>VERNIZ AUTOMOTIVO</v>
      </c>
      <c r="X12871" t="str">
        <f>VLOOKUP(L12871,'[2]tabela de preços'!$A:$G,7,0)</f>
        <v>AUTOMOTIVO</v>
      </c>
    </row>
    <row r="12872" spans="1:24" x14ac:dyDescent="0.3">
      <c r="A12872" t="s">
        <v>5873</v>
      </c>
      <c r="C12872" t="s">
        <v>5874</v>
      </c>
      <c r="D12872" s="1">
        <v>46120</v>
      </c>
      <c r="E12872" t="s">
        <v>5875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1374</v>
      </c>
      <c r="K12872" t="s">
        <v>5876</v>
      </c>
      <c r="L12872">
        <v>13</v>
      </c>
      <c r="M12872" t="s">
        <v>5260</v>
      </c>
      <c r="O12872" t="s">
        <v>11</v>
      </c>
      <c r="P12872">
        <v>5102</v>
      </c>
      <c r="Q12872">
        <v>2</v>
      </c>
      <c r="R12872">
        <v>5.69</v>
      </c>
      <c r="S12872">
        <v>11.38</v>
      </c>
      <c r="T12872">
        <v>8.32</v>
      </c>
      <c r="U12872">
        <v>26.89</v>
      </c>
      <c r="V12872" t="str">
        <f>VLOOKUP(L12872,'[2]tabela de preços'!$A:$D,4,0)</f>
        <v>3M</v>
      </c>
      <c r="W12872" t="str">
        <f>VLOOKUP(L12872,'[2]tabela de preços'!$A:$F,6,0)</f>
        <v>LIXA DÁGUA</v>
      </c>
      <c r="X12872" t="str">
        <f>VLOOKUP(L12872,'[2]tabela de preços'!$A:$G,7,0)</f>
        <v>AUTOMOTIVO</v>
      </c>
    </row>
    <row r="12873" spans="1:24" x14ac:dyDescent="0.3">
      <c r="A12873" t="s">
        <v>5873</v>
      </c>
      <c r="C12873" t="s">
        <v>5874</v>
      </c>
      <c r="D12873" s="1">
        <v>46120</v>
      </c>
      <c r="E12873" t="s">
        <v>5875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1374</v>
      </c>
      <c r="K12873" t="s">
        <v>5876</v>
      </c>
      <c r="L12873">
        <v>20817</v>
      </c>
      <c r="M12873" t="s">
        <v>153</v>
      </c>
      <c r="O12873" t="s">
        <v>11</v>
      </c>
      <c r="P12873">
        <v>5102</v>
      </c>
      <c r="Q12873">
        <v>1</v>
      </c>
      <c r="R12873">
        <v>24.53</v>
      </c>
      <c r="S12873">
        <v>24.53</v>
      </c>
      <c r="T12873">
        <v>18.62</v>
      </c>
      <c r="U12873">
        <v>24.09</v>
      </c>
      <c r="V12873" t="str">
        <f>VLOOKUP(L12873,'[2]tabela de preços'!$A:$D,4,0)</f>
        <v>AUTO AMERICA</v>
      </c>
      <c r="W12873" t="str">
        <f>VLOOKUP(L12873,'[2]tabela de preços'!$A:$F,6,0)</f>
        <v>MASSA DE POLIR</v>
      </c>
      <c r="X12873" t="str">
        <f>VLOOKUP(L12873,'[2]tabela de preços'!$A:$G,7,0)</f>
        <v>AUTOMOTIVO</v>
      </c>
    </row>
    <row r="12874" spans="1:24" x14ac:dyDescent="0.3">
      <c r="A12874" t="s">
        <v>5873</v>
      </c>
      <c r="C12874" t="s">
        <v>5874</v>
      </c>
      <c r="D12874" s="1">
        <v>46120</v>
      </c>
      <c r="E12874" t="s">
        <v>5875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1374</v>
      </c>
      <c r="K12874" t="s">
        <v>5876</v>
      </c>
      <c r="L12874">
        <v>24247</v>
      </c>
      <c r="M12874" t="s">
        <v>160</v>
      </c>
      <c r="O12874" t="s">
        <v>11</v>
      </c>
      <c r="P12874">
        <v>5403</v>
      </c>
      <c r="Q12874">
        <v>1</v>
      </c>
      <c r="R12874">
        <v>20.9</v>
      </c>
      <c r="S12874">
        <v>20.9</v>
      </c>
      <c r="T12874">
        <v>17.309999999999999</v>
      </c>
      <c r="U12874">
        <v>17.18</v>
      </c>
      <c r="V12874" t="str">
        <f>VLOOKUP(L12874,'[2]tabela de preços'!$A:$D,4,0)</f>
        <v>SHERWIN WILLIAMS</v>
      </c>
      <c r="W12874" t="str">
        <f>VLOOKUP(L12874,'[2]tabela de preços'!$A:$F,6,0)</f>
        <v>PRIMER AUTOMOTIVO</v>
      </c>
      <c r="X12874" t="str">
        <f>VLOOKUP(L12874,'[2]tabela de preços'!$A:$G,7,0)</f>
        <v>AUTOMOTIVO</v>
      </c>
    </row>
    <row r="12875" spans="1:24" x14ac:dyDescent="0.3">
      <c r="A12875" t="s">
        <v>1969</v>
      </c>
      <c r="C12875" t="s">
        <v>6033</v>
      </c>
      <c r="D12875" s="1">
        <v>46125</v>
      </c>
      <c r="E12875" t="s">
        <v>6034</v>
      </c>
      <c r="F12875">
        <v>9</v>
      </c>
      <c r="G12875">
        <v>236</v>
      </c>
      <c r="H12875" t="str">
        <f>VLOOKUP(G12875,[1]OPERADORES!$A:$B,2,0)</f>
        <v>DANIEL</v>
      </c>
      <c r="I12875" t="s">
        <v>715</v>
      </c>
      <c r="J12875" t="s">
        <v>1972</v>
      </c>
      <c r="K12875" t="s">
        <v>1973</v>
      </c>
      <c r="L12875">
        <v>9804</v>
      </c>
      <c r="M12875" t="s">
        <v>1190</v>
      </c>
      <c r="O12875" t="s">
        <v>11</v>
      </c>
      <c r="P12875">
        <v>6102</v>
      </c>
      <c r="Q12875">
        <v>6</v>
      </c>
      <c r="R12875">
        <v>37.04</v>
      </c>
      <c r="S12875">
        <v>222.24</v>
      </c>
      <c r="T12875">
        <v>168.66</v>
      </c>
      <c r="U12875">
        <v>24.11</v>
      </c>
      <c r="V12875" t="str">
        <f>VLOOKUP(L12875,'[2]tabela de preços'!$A:$D,4,0)</f>
        <v>WANDA</v>
      </c>
      <c r="W12875" t="str">
        <f>VLOOKUP(L12875,'[2]tabela de preços'!$A:$F,6,0)</f>
        <v>DESENGRAXANTE</v>
      </c>
      <c r="X12875" t="str">
        <f>VLOOKUP(L12875,'[2]tabela de preços'!$A:$G,7,0)</f>
        <v>AUTOMOTIVO</v>
      </c>
    </row>
    <row r="12876" spans="1:24" x14ac:dyDescent="0.3">
      <c r="A12876" t="s">
        <v>1969</v>
      </c>
      <c r="C12876" t="s">
        <v>6033</v>
      </c>
      <c r="D12876" s="1">
        <v>46125</v>
      </c>
      <c r="E12876" t="s">
        <v>6034</v>
      </c>
      <c r="F12876">
        <v>9</v>
      </c>
      <c r="G12876">
        <v>236</v>
      </c>
      <c r="H12876" t="str">
        <f>VLOOKUP(G12876,[1]OPERADORES!$A:$B,2,0)</f>
        <v>DANIEL</v>
      </c>
      <c r="I12876" t="s">
        <v>715</v>
      </c>
      <c r="J12876" t="s">
        <v>1972</v>
      </c>
      <c r="K12876" t="s">
        <v>1973</v>
      </c>
      <c r="L12876">
        <v>10230</v>
      </c>
      <c r="M12876" t="s">
        <v>193</v>
      </c>
      <c r="O12876" t="s">
        <v>11</v>
      </c>
      <c r="P12876">
        <v>6102</v>
      </c>
      <c r="Q12876">
        <v>20</v>
      </c>
      <c r="R12876">
        <v>2.79</v>
      </c>
      <c r="S12876">
        <v>55.8</v>
      </c>
      <c r="T12876">
        <v>46.4</v>
      </c>
      <c r="U12876">
        <v>16.850000000000001</v>
      </c>
      <c r="V12876" t="str">
        <f>VLOOKUP(L12876,'[2]tabela de preços'!$A:$D,4,0)</f>
        <v>NORTON</v>
      </c>
      <c r="W12876" t="str">
        <f>VLOOKUP(L12876,'[2]tabela de preços'!$A:$F,6,0)</f>
        <v xml:space="preserve">DISCOS / LIXAS / ABRASIVOS </v>
      </c>
      <c r="X12876" t="str">
        <f>VLOOKUP(L12876,'[2]tabela de preços'!$A:$G,7,0)</f>
        <v>AUTOMOTIVO</v>
      </c>
    </row>
    <row r="12877" spans="1:24" x14ac:dyDescent="0.3">
      <c r="A12877" t="s">
        <v>1969</v>
      </c>
      <c r="C12877" t="s">
        <v>6033</v>
      </c>
      <c r="D12877" s="1">
        <v>46125</v>
      </c>
      <c r="E12877" t="s">
        <v>6034</v>
      </c>
      <c r="F12877">
        <v>9</v>
      </c>
      <c r="G12877">
        <v>236</v>
      </c>
      <c r="H12877" t="str">
        <f>VLOOKUP(G12877,[1]OPERADORES!$A:$B,2,0)</f>
        <v>DANIEL</v>
      </c>
      <c r="I12877" t="s">
        <v>715</v>
      </c>
      <c r="J12877" t="s">
        <v>1972</v>
      </c>
      <c r="K12877" t="s">
        <v>1973</v>
      </c>
      <c r="L12877">
        <v>10232</v>
      </c>
      <c r="M12877" t="s">
        <v>134</v>
      </c>
      <c r="O12877" t="s">
        <v>11</v>
      </c>
      <c r="P12877">
        <v>6102</v>
      </c>
      <c r="Q12877">
        <v>20</v>
      </c>
      <c r="R12877">
        <v>2.79</v>
      </c>
      <c r="S12877">
        <v>55.8</v>
      </c>
      <c r="T12877">
        <v>45</v>
      </c>
      <c r="U12877">
        <v>19.350000000000001</v>
      </c>
      <c r="V12877" t="str">
        <f>VLOOKUP(L12877,'[2]tabela de preços'!$A:$D,4,0)</f>
        <v>NORTON</v>
      </c>
      <c r="W12877" t="str">
        <f>VLOOKUP(L12877,'[2]tabela de preços'!$A:$F,6,0)</f>
        <v xml:space="preserve">DISCOS / LIXAS / ABRASIVOS </v>
      </c>
      <c r="X12877" t="str">
        <f>VLOOKUP(L12877,'[2]tabela de preços'!$A:$G,7,0)</f>
        <v>AUTOMOTIVO</v>
      </c>
    </row>
    <row r="12878" spans="1:24" x14ac:dyDescent="0.3">
      <c r="A12878" t="s">
        <v>1969</v>
      </c>
      <c r="C12878" t="s">
        <v>6033</v>
      </c>
      <c r="D12878" s="1">
        <v>46125</v>
      </c>
      <c r="E12878" t="s">
        <v>6034</v>
      </c>
      <c r="F12878">
        <v>9</v>
      </c>
      <c r="G12878">
        <v>236</v>
      </c>
      <c r="H12878" t="str">
        <f>VLOOKUP(G12878,[1]OPERADORES!$A:$B,2,0)</f>
        <v>DANIEL</v>
      </c>
      <c r="I12878" t="s">
        <v>715</v>
      </c>
      <c r="J12878" t="s">
        <v>1972</v>
      </c>
      <c r="K12878" t="s">
        <v>1973</v>
      </c>
      <c r="L12878">
        <v>84407</v>
      </c>
      <c r="M12878" t="s">
        <v>2976</v>
      </c>
      <c r="O12878" t="s">
        <v>11</v>
      </c>
      <c r="P12878">
        <v>6102</v>
      </c>
      <c r="Q12878">
        <v>2</v>
      </c>
      <c r="R12878">
        <v>38.43</v>
      </c>
      <c r="S12878">
        <v>76.86</v>
      </c>
      <c r="T12878">
        <v>58.34</v>
      </c>
      <c r="U12878">
        <v>24.1</v>
      </c>
      <c r="V12878" t="str">
        <f>VLOOKUP(L12878,'[2]tabela de preços'!$A:$D,4,0)</f>
        <v>3M</v>
      </c>
      <c r="W12878" t="str">
        <f>VLOOKUP(L12878,'[2]tabela de preços'!$A:$F,6,0)</f>
        <v>FITA DUPLA FACE</v>
      </c>
      <c r="X12878" t="str">
        <f>VLOOKUP(L12878,'[2]tabela de preços'!$A:$G,7,0)</f>
        <v>AUTOMOTIVO</v>
      </c>
    </row>
    <row r="12879" spans="1:24" x14ac:dyDescent="0.3">
      <c r="A12879" t="s">
        <v>1969</v>
      </c>
      <c r="C12879" t="s">
        <v>6033</v>
      </c>
      <c r="D12879" s="1">
        <v>46125</v>
      </c>
      <c r="E12879" t="s">
        <v>6034</v>
      </c>
      <c r="F12879">
        <v>9</v>
      </c>
      <c r="G12879">
        <v>236</v>
      </c>
      <c r="H12879" t="str">
        <f>VLOOKUP(G12879,[1]OPERADORES!$A:$B,2,0)</f>
        <v>DANIEL</v>
      </c>
      <c r="I12879" t="s">
        <v>715</v>
      </c>
      <c r="J12879" t="s">
        <v>1972</v>
      </c>
      <c r="K12879" t="s">
        <v>1973</v>
      </c>
      <c r="L12879">
        <v>23076</v>
      </c>
      <c r="M12879" t="s">
        <v>97</v>
      </c>
      <c r="O12879" t="s">
        <v>11</v>
      </c>
      <c r="P12879">
        <v>6403</v>
      </c>
      <c r="Q12879">
        <v>12</v>
      </c>
      <c r="R12879">
        <v>33.89</v>
      </c>
      <c r="S12879">
        <v>406.68</v>
      </c>
      <c r="T12879">
        <v>318.36</v>
      </c>
      <c r="U12879">
        <v>21.72</v>
      </c>
      <c r="V12879" t="str">
        <f>VLOOKUP(L12879,'[2]tabela de preços'!$A:$D,4,0)</f>
        <v>WANDA</v>
      </c>
      <c r="W12879" t="str">
        <f>VLOOKUP(L12879,'[2]tabela de preços'!$A:$F,6,0)</f>
        <v>PRIMER AUTOMOTIVO</v>
      </c>
      <c r="X12879" t="str">
        <f>VLOOKUP(L12879,'[2]tabela de preços'!$A:$G,7,0)</f>
        <v>AUTOMOTIVO</v>
      </c>
    </row>
    <row r="12880" spans="1:24" x14ac:dyDescent="0.3">
      <c r="A12880" t="s">
        <v>1969</v>
      </c>
      <c r="C12880" t="s">
        <v>6033</v>
      </c>
      <c r="D12880" s="1">
        <v>46125</v>
      </c>
      <c r="E12880" t="s">
        <v>6034</v>
      </c>
      <c r="F12880">
        <v>9</v>
      </c>
      <c r="G12880">
        <v>236</v>
      </c>
      <c r="H12880" t="str">
        <f>VLOOKUP(G12880,[1]OPERADORES!$A:$B,2,0)</f>
        <v>DANIEL</v>
      </c>
      <c r="I12880" t="s">
        <v>715</v>
      </c>
      <c r="J12880" t="s">
        <v>1972</v>
      </c>
      <c r="K12880" t="s">
        <v>1973</v>
      </c>
      <c r="L12880">
        <v>23602</v>
      </c>
      <c r="M12880" t="s">
        <v>5463</v>
      </c>
      <c r="O12880" t="s">
        <v>11</v>
      </c>
      <c r="P12880">
        <v>6403</v>
      </c>
      <c r="Q12880">
        <v>18</v>
      </c>
      <c r="R12880">
        <v>36.9</v>
      </c>
      <c r="S12880">
        <v>664.2</v>
      </c>
      <c r="T12880">
        <v>530.82000000000005</v>
      </c>
      <c r="U12880">
        <v>20.079999999999998</v>
      </c>
      <c r="V12880" t="str">
        <f>VLOOKUP(L12880,'[2]tabela de preços'!$A:$D,4,0)</f>
        <v>SHERWIN WILLIAMS</v>
      </c>
      <c r="W12880" t="str">
        <f>VLOOKUP(L12880,'[2]tabela de preços'!$A:$F,6,0)</f>
        <v>VERNIZ AUTOMOTIVO</v>
      </c>
      <c r="X12880" t="str">
        <f>VLOOKUP(L12880,'[2]tabela de preços'!$A:$G,7,0)</f>
        <v>AUTOMOTIVO</v>
      </c>
    </row>
    <row r="12881" spans="1:24" x14ac:dyDescent="0.3">
      <c r="A12881" t="s">
        <v>1969</v>
      </c>
      <c r="C12881" t="s">
        <v>6033</v>
      </c>
      <c r="D12881" s="1">
        <v>46125</v>
      </c>
      <c r="E12881" t="s">
        <v>6034</v>
      </c>
      <c r="F12881">
        <v>9</v>
      </c>
      <c r="G12881">
        <v>236</v>
      </c>
      <c r="H12881" t="str">
        <f>VLOOKUP(G12881,[1]OPERADORES!$A:$B,2,0)</f>
        <v>DANIEL</v>
      </c>
      <c r="I12881" t="s">
        <v>715</v>
      </c>
      <c r="J12881" t="s">
        <v>1972</v>
      </c>
      <c r="K12881" t="s">
        <v>1973</v>
      </c>
      <c r="L12881">
        <v>10342</v>
      </c>
      <c r="M12881" t="s">
        <v>3645</v>
      </c>
      <c r="O12881" t="s">
        <v>11</v>
      </c>
      <c r="P12881">
        <v>6102</v>
      </c>
      <c r="Q12881">
        <v>2</v>
      </c>
      <c r="R12881">
        <v>163.87</v>
      </c>
      <c r="S12881">
        <v>327.74</v>
      </c>
      <c r="T12881">
        <v>248.76</v>
      </c>
      <c r="U12881">
        <v>24.1</v>
      </c>
      <c r="V12881" t="str">
        <f>VLOOKUP(L12881,'[2]tabela de preços'!$A:$D,4,0)</f>
        <v>SHERWIN WILLIAMS</v>
      </c>
      <c r="W12881" t="str">
        <f>VLOOKUP(L12881,'[2]tabela de preços'!$A:$F,6,0)</f>
        <v xml:space="preserve">MASCARAMENTO </v>
      </c>
      <c r="X12881" t="str">
        <f>VLOOKUP(L12881,'[2]tabela de preços'!$A:$G,7,0)</f>
        <v>AUTOMOTIVO</v>
      </c>
    </row>
    <row r="12882" spans="1:24" x14ac:dyDescent="0.3">
      <c r="A12882" t="s">
        <v>1969</v>
      </c>
      <c r="C12882" t="s">
        <v>6033</v>
      </c>
      <c r="D12882" s="1">
        <v>46125</v>
      </c>
      <c r="E12882" t="s">
        <v>6034</v>
      </c>
      <c r="F12882">
        <v>9</v>
      </c>
      <c r="G12882">
        <v>236</v>
      </c>
      <c r="H12882" t="str">
        <f>VLOOKUP(G12882,[1]OPERADORES!$A:$B,2,0)</f>
        <v>DANIEL</v>
      </c>
      <c r="I12882" t="s">
        <v>715</v>
      </c>
      <c r="J12882" t="s">
        <v>1972</v>
      </c>
      <c r="K12882" t="s">
        <v>1973</v>
      </c>
      <c r="L12882">
        <v>10240</v>
      </c>
      <c r="M12882" t="s">
        <v>81</v>
      </c>
      <c r="O12882" t="s">
        <v>11</v>
      </c>
      <c r="P12882">
        <v>6102</v>
      </c>
      <c r="Q12882">
        <v>20</v>
      </c>
      <c r="R12882">
        <v>2.79</v>
      </c>
      <c r="S12882">
        <v>55.8</v>
      </c>
      <c r="T12882">
        <v>44.8</v>
      </c>
      <c r="U12882">
        <v>19.71</v>
      </c>
      <c r="V12882" t="str">
        <f>VLOOKUP(L12882,'[2]tabela de preços'!$A:$D,4,0)</f>
        <v>NORTON</v>
      </c>
      <c r="W12882" t="str">
        <f>VLOOKUP(L12882,'[2]tabela de preços'!$A:$F,6,0)</f>
        <v xml:space="preserve">DISCOS / LIXAS / ABRASIVOS </v>
      </c>
      <c r="X12882" t="str">
        <f>VLOOKUP(L12882,'[2]tabela de preços'!$A:$G,7,0)</f>
        <v>AUTOMOTIVO</v>
      </c>
    </row>
    <row r="12883" spans="1:24" x14ac:dyDescent="0.3">
      <c r="A12883" t="s">
        <v>1969</v>
      </c>
      <c r="C12883" t="s">
        <v>6033</v>
      </c>
      <c r="D12883" s="1">
        <v>46125</v>
      </c>
      <c r="E12883" t="s">
        <v>6034</v>
      </c>
      <c r="F12883">
        <v>9</v>
      </c>
      <c r="G12883">
        <v>236</v>
      </c>
      <c r="H12883" t="str">
        <f>VLOOKUP(G12883,[1]OPERADORES!$A:$B,2,0)</f>
        <v>DANIEL</v>
      </c>
      <c r="I12883" t="s">
        <v>715</v>
      </c>
      <c r="J12883" t="s">
        <v>1972</v>
      </c>
      <c r="K12883" t="s">
        <v>1973</v>
      </c>
      <c r="L12883">
        <v>10243</v>
      </c>
      <c r="M12883" t="s">
        <v>83</v>
      </c>
      <c r="O12883" t="s">
        <v>11</v>
      </c>
      <c r="P12883">
        <v>6102</v>
      </c>
      <c r="Q12883">
        <v>20</v>
      </c>
      <c r="R12883">
        <v>2.79</v>
      </c>
      <c r="S12883">
        <v>55.8</v>
      </c>
      <c r="T12883">
        <v>38.6</v>
      </c>
      <c r="U12883">
        <v>30.82</v>
      </c>
      <c r="V12883" t="str">
        <f>VLOOKUP(L12883,'[2]tabela de preços'!$A:$D,4,0)</f>
        <v>NORTON</v>
      </c>
      <c r="W12883" t="str">
        <f>VLOOKUP(L12883,'[2]tabela de preços'!$A:$F,6,0)</f>
        <v xml:space="preserve">DISCOS / LIXAS / ABRASIVOS </v>
      </c>
      <c r="X12883" t="str">
        <f>VLOOKUP(L12883,'[2]tabela de preços'!$A:$G,7,0)</f>
        <v>AUTOMOTIVO</v>
      </c>
    </row>
    <row r="12884" spans="1:24" x14ac:dyDescent="0.3">
      <c r="A12884" t="s">
        <v>1969</v>
      </c>
      <c r="C12884" t="s">
        <v>6033</v>
      </c>
      <c r="D12884" s="1">
        <v>46125</v>
      </c>
      <c r="E12884" t="s">
        <v>6034</v>
      </c>
      <c r="F12884">
        <v>9</v>
      </c>
      <c r="G12884">
        <v>236</v>
      </c>
      <c r="H12884" t="str">
        <f>VLOOKUP(G12884,[1]OPERADORES!$A:$B,2,0)</f>
        <v>DANIEL</v>
      </c>
      <c r="I12884" t="s">
        <v>715</v>
      </c>
      <c r="J12884" t="s">
        <v>1972</v>
      </c>
      <c r="K12884" t="s">
        <v>1973</v>
      </c>
      <c r="L12884">
        <v>10245</v>
      </c>
      <c r="M12884" t="s">
        <v>195</v>
      </c>
      <c r="O12884" t="s">
        <v>11</v>
      </c>
      <c r="P12884">
        <v>6102</v>
      </c>
      <c r="Q12884">
        <v>20</v>
      </c>
      <c r="R12884">
        <v>2.79</v>
      </c>
      <c r="S12884">
        <v>55.8</v>
      </c>
      <c r="T12884">
        <v>38.6</v>
      </c>
      <c r="U12884">
        <v>30.82</v>
      </c>
      <c r="V12884" t="str">
        <f>VLOOKUP(L12884,'[2]tabela de preços'!$A:$D,4,0)</f>
        <v>NORTON</v>
      </c>
      <c r="W12884" t="str">
        <f>VLOOKUP(L12884,'[2]tabela de preços'!$A:$F,6,0)</f>
        <v xml:space="preserve">DISCOS / LIXAS / ABRASIVOS </v>
      </c>
      <c r="X12884" t="str">
        <f>VLOOKUP(L12884,'[2]tabela de preços'!$A:$G,7,0)</f>
        <v>AUTOMOTIVO</v>
      </c>
    </row>
    <row r="12885" spans="1:24" x14ac:dyDescent="0.3">
      <c r="A12885" t="s">
        <v>1969</v>
      </c>
      <c r="C12885" t="s">
        <v>6033</v>
      </c>
      <c r="D12885" s="1">
        <v>46125</v>
      </c>
      <c r="E12885" t="s">
        <v>6034</v>
      </c>
      <c r="F12885">
        <v>9</v>
      </c>
      <c r="G12885">
        <v>236</v>
      </c>
      <c r="H12885" t="str">
        <f>VLOOKUP(G12885,[1]OPERADORES!$A:$B,2,0)</f>
        <v>DANIEL</v>
      </c>
      <c r="I12885" t="s">
        <v>715</v>
      </c>
      <c r="J12885" t="s">
        <v>1972</v>
      </c>
      <c r="K12885" t="s">
        <v>1973</v>
      </c>
      <c r="L12885">
        <v>20817</v>
      </c>
      <c r="M12885" t="s">
        <v>153</v>
      </c>
      <c r="O12885" t="s">
        <v>11</v>
      </c>
      <c r="P12885">
        <v>6102</v>
      </c>
      <c r="Q12885">
        <v>6</v>
      </c>
      <c r="R12885">
        <v>24.53</v>
      </c>
      <c r="S12885">
        <v>147.18</v>
      </c>
      <c r="T12885">
        <v>111.72</v>
      </c>
      <c r="U12885">
        <v>24.09</v>
      </c>
      <c r="V12885" t="str">
        <f>VLOOKUP(L12885,'[2]tabela de preços'!$A:$D,4,0)</f>
        <v>AUTO AMERICA</v>
      </c>
      <c r="W12885" t="str">
        <f>VLOOKUP(L12885,'[2]tabela de preços'!$A:$F,6,0)</f>
        <v>MASSA DE POLIR</v>
      </c>
      <c r="X12885" t="str">
        <f>VLOOKUP(L12885,'[2]tabela de preços'!$A:$G,7,0)</f>
        <v>AUTOMOTIVO</v>
      </c>
    </row>
    <row r="12886" spans="1:24" x14ac:dyDescent="0.3">
      <c r="A12886" t="s">
        <v>1969</v>
      </c>
      <c r="C12886" t="s">
        <v>6033</v>
      </c>
      <c r="D12886" s="1">
        <v>46125</v>
      </c>
      <c r="E12886" t="s">
        <v>6034</v>
      </c>
      <c r="F12886">
        <v>9</v>
      </c>
      <c r="G12886">
        <v>236</v>
      </c>
      <c r="H12886" t="str">
        <f>VLOOKUP(G12886,[1]OPERADORES!$A:$B,2,0)</f>
        <v>DANIEL</v>
      </c>
      <c r="I12886" t="s">
        <v>715</v>
      </c>
      <c r="J12886" t="s">
        <v>1972</v>
      </c>
      <c r="K12886" t="s">
        <v>1973</v>
      </c>
      <c r="L12886">
        <v>87043</v>
      </c>
      <c r="M12886" t="s">
        <v>217</v>
      </c>
      <c r="O12886" t="s">
        <v>11</v>
      </c>
      <c r="P12886">
        <v>6102</v>
      </c>
      <c r="Q12886">
        <v>16</v>
      </c>
      <c r="R12886">
        <v>21.89</v>
      </c>
      <c r="S12886">
        <v>350.24</v>
      </c>
      <c r="T12886">
        <v>288.32</v>
      </c>
      <c r="U12886">
        <v>17.68</v>
      </c>
      <c r="V12886" t="str">
        <f>VLOOKUP(L12886,'[2]tabela de preços'!$A:$D,4,0)</f>
        <v>ROBERLO</v>
      </c>
      <c r="W12886" t="str">
        <f>VLOOKUP(L12886,'[2]tabela de preços'!$A:$F,6,0)</f>
        <v>MASSA POLIÉSTER</v>
      </c>
      <c r="X12886" t="str">
        <f>VLOOKUP(L12886,'[2]tabela de preços'!$A:$G,7,0)</f>
        <v>AUTOMOTIVO</v>
      </c>
    </row>
    <row r="12887" spans="1:24" x14ac:dyDescent="0.3">
      <c r="A12887" t="s">
        <v>1969</v>
      </c>
      <c r="C12887" t="s">
        <v>6033</v>
      </c>
      <c r="D12887" s="1">
        <v>46125</v>
      </c>
      <c r="E12887" t="s">
        <v>6034</v>
      </c>
      <c r="F12887">
        <v>9</v>
      </c>
      <c r="G12887">
        <v>236</v>
      </c>
      <c r="H12887" t="str">
        <f>VLOOKUP(G12887,[1]OPERADORES!$A:$B,2,0)</f>
        <v>DANIEL</v>
      </c>
      <c r="I12887" t="s">
        <v>715</v>
      </c>
      <c r="J12887" t="s">
        <v>1972</v>
      </c>
      <c r="K12887" t="s">
        <v>1973</v>
      </c>
      <c r="L12887">
        <v>23381</v>
      </c>
      <c r="M12887" t="s">
        <v>4099</v>
      </c>
      <c r="O12887" t="s">
        <v>11</v>
      </c>
      <c r="P12887">
        <v>6102</v>
      </c>
      <c r="Q12887">
        <v>20</v>
      </c>
      <c r="R12887">
        <v>7.44</v>
      </c>
      <c r="S12887">
        <v>148.80000000000001</v>
      </c>
      <c r="T12887">
        <v>96</v>
      </c>
      <c r="U12887">
        <v>35.479999999999997</v>
      </c>
      <c r="V12887" t="str">
        <f>VLOOKUP(L12887,'[2]tabela de preços'!$A:$D,4,0)</f>
        <v>SHERWIN WILLIAMS</v>
      </c>
      <c r="W12887" t="str">
        <f>VLOOKUP(L12887,'[2]tabela de preços'!$A:$F,6,0)</f>
        <v>FLANELAS / PANOS</v>
      </c>
      <c r="X12887" t="str">
        <f>VLOOKUP(L12887,'[2]tabela de preços'!$A:$G,7,0)</f>
        <v>AUTOMOTIVO</v>
      </c>
    </row>
    <row r="12888" spans="1:24" x14ac:dyDescent="0.3">
      <c r="A12888" t="s">
        <v>1969</v>
      </c>
      <c r="C12888" t="s">
        <v>6033</v>
      </c>
      <c r="D12888" s="1">
        <v>46125</v>
      </c>
      <c r="E12888" t="s">
        <v>6034</v>
      </c>
      <c r="F12888">
        <v>9</v>
      </c>
      <c r="G12888">
        <v>236</v>
      </c>
      <c r="H12888" t="str">
        <f>VLOOKUP(G12888,[1]OPERADORES!$A:$B,2,0)</f>
        <v>DANIEL</v>
      </c>
      <c r="I12888" t="s">
        <v>715</v>
      </c>
      <c r="J12888" t="s">
        <v>1972</v>
      </c>
      <c r="K12888" t="s">
        <v>1973</v>
      </c>
      <c r="L12888">
        <v>20212</v>
      </c>
      <c r="M12888" t="s">
        <v>198</v>
      </c>
      <c r="O12888" t="s">
        <v>11</v>
      </c>
      <c r="P12888">
        <v>6403</v>
      </c>
      <c r="Q12888">
        <v>6</v>
      </c>
      <c r="R12888">
        <v>26.16</v>
      </c>
      <c r="S12888">
        <v>156.96</v>
      </c>
      <c r="T12888">
        <v>119.16</v>
      </c>
      <c r="U12888">
        <v>24.08</v>
      </c>
      <c r="V12888" t="str">
        <f>VLOOKUP(L12888,'[2]tabela de preços'!$A:$D,4,0)</f>
        <v>MAXI RUBBER</v>
      </c>
      <c r="W12888" t="str">
        <f>VLOOKUP(L12888,'[2]tabela de preços'!$A:$F,6,0)</f>
        <v>SELADORA P/ PLASTICO</v>
      </c>
      <c r="X12888" t="str">
        <f>VLOOKUP(L12888,'[2]tabela de preços'!$A:$G,7,0)</f>
        <v>AUTOMOTIVO</v>
      </c>
    </row>
    <row r="12889" spans="1:24" x14ac:dyDescent="0.3">
      <c r="A12889" t="s">
        <v>1969</v>
      </c>
      <c r="C12889" t="s">
        <v>6033</v>
      </c>
      <c r="D12889" s="1">
        <v>46125</v>
      </c>
      <c r="E12889" t="s">
        <v>6034</v>
      </c>
      <c r="F12889">
        <v>9</v>
      </c>
      <c r="G12889">
        <v>236</v>
      </c>
      <c r="H12889" t="str">
        <f>VLOOKUP(G12889,[1]OPERADORES!$A:$B,2,0)</f>
        <v>DANIEL</v>
      </c>
      <c r="I12889" t="s">
        <v>715</v>
      </c>
      <c r="J12889" t="s">
        <v>1972</v>
      </c>
      <c r="K12889" t="s">
        <v>1973</v>
      </c>
      <c r="L12889">
        <v>10297</v>
      </c>
      <c r="M12889" t="s">
        <v>41</v>
      </c>
      <c r="O12889" t="s">
        <v>11</v>
      </c>
      <c r="P12889">
        <v>6102</v>
      </c>
      <c r="Q12889">
        <v>12</v>
      </c>
      <c r="R12889">
        <v>12.08</v>
      </c>
      <c r="S12889">
        <v>144.96</v>
      </c>
      <c r="T12889">
        <v>110.04</v>
      </c>
      <c r="U12889">
        <v>24.09</v>
      </c>
      <c r="V12889" t="str">
        <f>VLOOKUP(L12889,'[2]tabela de preços'!$A:$D,4,0)</f>
        <v>ANJO</v>
      </c>
      <c r="W12889" t="str">
        <f>VLOOKUP(L12889,'[2]tabela de preços'!$A:$F,6,0)</f>
        <v>THINNER DE LIMPEZA</v>
      </c>
      <c r="X12889" t="str">
        <f>VLOOKUP(L12889,'[2]tabela de preços'!$A:$G,7,0)</f>
        <v>THINNER</v>
      </c>
    </row>
    <row r="12890" spans="1:24" x14ac:dyDescent="0.3">
      <c r="A12890" t="s">
        <v>1969</v>
      </c>
      <c r="C12890" t="s">
        <v>6033</v>
      </c>
      <c r="D12890" s="1">
        <v>46125</v>
      </c>
      <c r="E12890" t="s">
        <v>6034</v>
      </c>
      <c r="F12890">
        <v>9</v>
      </c>
      <c r="G12890">
        <v>236</v>
      </c>
      <c r="H12890" t="str">
        <f>VLOOKUP(G12890,[1]OPERADORES!$A:$B,2,0)</f>
        <v>DANIEL</v>
      </c>
      <c r="I12890" t="s">
        <v>715</v>
      </c>
      <c r="J12890" t="s">
        <v>1972</v>
      </c>
      <c r="K12890" t="s">
        <v>1973</v>
      </c>
      <c r="L12890">
        <v>84460</v>
      </c>
      <c r="M12890" t="s">
        <v>322</v>
      </c>
      <c r="O12890" t="s">
        <v>11</v>
      </c>
      <c r="P12890">
        <v>6102</v>
      </c>
      <c r="Q12890">
        <v>12</v>
      </c>
      <c r="R12890">
        <v>32.61</v>
      </c>
      <c r="S12890">
        <v>391.32</v>
      </c>
      <c r="T12890">
        <v>297</v>
      </c>
      <c r="U12890">
        <v>24.1</v>
      </c>
      <c r="V12890" t="str">
        <f>VLOOKUP(L12890,'[2]tabela de preços'!$A:$D,4,0)</f>
        <v>BRASILUX</v>
      </c>
      <c r="W12890" t="str">
        <f>VLOOKUP(L12890,'[2]tabela de preços'!$A:$F,6,0)</f>
        <v>VEDADORES / SELANTES</v>
      </c>
      <c r="X12890" t="str">
        <f>VLOOKUP(L12890,'[2]tabela de preços'!$A:$G,7,0)</f>
        <v>AUTOMOTIVO</v>
      </c>
    </row>
    <row r="12891" spans="1:24" x14ac:dyDescent="0.3">
      <c r="A12891" t="s">
        <v>1969</v>
      </c>
      <c r="C12891" t="s">
        <v>6033</v>
      </c>
      <c r="D12891" s="1">
        <v>46125</v>
      </c>
      <c r="E12891" t="s">
        <v>6034</v>
      </c>
      <c r="F12891">
        <v>9</v>
      </c>
      <c r="G12891">
        <v>236</v>
      </c>
      <c r="H12891" t="str">
        <f>VLOOKUP(G12891,[1]OPERADORES!$A:$B,2,0)</f>
        <v>DANIEL</v>
      </c>
      <c r="I12891" t="s">
        <v>715</v>
      </c>
      <c r="J12891" t="s">
        <v>1972</v>
      </c>
      <c r="K12891" t="s">
        <v>1973</v>
      </c>
      <c r="L12891">
        <v>10404</v>
      </c>
      <c r="M12891" t="s">
        <v>130</v>
      </c>
      <c r="O12891" t="s">
        <v>11</v>
      </c>
      <c r="P12891">
        <v>6102</v>
      </c>
      <c r="Q12891">
        <v>24</v>
      </c>
      <c r="R12891">
        <v>18.7</v>
      </c>
      <c r="S12891">
        <v>448.8</v>
      </c>
      <c r="T12891">
        <v>340.56</v>
      </c>
      <c r="U12891">
        <v>24.12</v>
      </c>
      <c r="V12891" t="str">
        <f>VLOOKUP(L12891,'[2]tabela de preços'!$A:$D,4,0)</f>
        <v>MAXI RUBBER</v>
      </c>
      <c r="W12891" t="str">
        <f>VLOOKUP(L12891,'[2]tabela de preços'!$A:$F,6,0)</f>
        <v>VEDADORES / SELANTES</v>
      </c>
      <c r="X12891" t="str">
        <f>VLOOKUP(L12891,'[2]tabela de preços'!$A:$G,7,0)</f>
        <v>AUTOMOTIVO</v>
      </c>
    </row>
    <row r="12892" spans="1:24" x14ac:dyDescent="0.3">
      <c r="A12892" t="s">
        <v>1996</v>
      </c>
      <c r="C12892" t="s">
        <v>5877</v>
      </c>
      <c r="D12892" s="1">
        <v>46119</v>
      </c>
      <c r="E12892" t="s">
        <v>5878</v>
      </c>
      <c r="F12892">
        <v>9</v>
      </c>
      <c r="G12892">
        <v>231</v>
      </c>
      <c r="H12892" t="str">
        <f>VLOOKUP(G12892,[1]OPERADORES!$A:$B,2,0)</f>
        <v>EDIJANE</v>
      </c>
      <c r="I12892" t="s">
        <v>21</v>
      </c>
      <c r="J12892" t="s">
        <v>550</v>
      </c>
      <c r="K12892" t="s">
        <v>1999</v>
      </c>
      <c r="L12892">
        <v>85466</v>
      </c>
      <c r="M12892" t="s">
        <v>4409</v>
      </c>
      <c r="O12892" t="s">
        <v>11</v>
      </c>
      <c r="P12892">
        <v>5102</v>
      </c>
      <c r="Q12892">
        <v>2</v>
      </c>
      <c r="R12892">
        <v>15.44</v>
      </c>
      <c r="S12892">
        <v>30.88</v>
      </c>
      <c r="T12892">
        <v>23.44</v>
      </c>
      <c r="U12892">
        <v>24.09</v>
      </c>
      <c r="V12892" t="str">
        <f>VLOOKUP(L12892,'[2]tabela de preços'!$A:$D,4,0)</f>
        <v>TEK BOND</v>
      </c>
      <c r="W12892" t="str">
        <f>VLOOKUP(L12892,'[2]tabela de preços'!$A:$F,6,0)</f>
        <v>COLA INST./ ADESIVOS COLANTES</v>
      </c>
      <c r="X12892" t="str">
        <f>VLOOKUP(L12892,'[2]tabela de preços'!$A:$G,7,0)</f>
        <v>AUTOMOTIVO</v>
      </c>
    </row>
    <row r="12893" spans="1:24" x14ac:dyDescent="0.3">
      <c r="A12893" t="s">
        <v>1996</v>
      </c>
      <c r="C12893" t="s">
        <v>5877</v>
      </c>
      <c r="D12893" s="1">
        <v>46119</v>
      </c>
      <c r="E12893" t="s">
        <v>5878</v>
      </c>
      <c r="F12893">
        <v>9</v>
      </c>
      <c r="G12893">
        <v>231</v>
      </c>
      <c r="H12893" t="str">
        <f>VLOOKUP(G12893,[1]OPERADORES!$A:$B,2,0)</f>
        <v>EDIJANE</v>
      </c>
      <c r="I12893" t="s">
        <v>21</v>
      </c>
      <c r="J12893" t="s">
        <v>550</v>
      </c>
      <c r="K12893" t="s">
        <v>1999</v>
      </c>
      <c r="L12893">
        <v>84029</v>
      </c>
      <c r="M12893" t="s">
        <v>29</v>
      </c>
      <c r="O12893" t="s">
        <v>11</v>
      </c>
      <c r="P12893">
        <v>5102</v>
      </c>
      <c r="Q12893">
        <v>3</v>
      </c>
      <c r="R12893">
        <v>12.02</v>
      </c>
      <c r="S12893">
        <v>36.06</v>
      </c>
      <c r="T12893">
        <v>27.36</v>
      </c>
      <c r="U12893">
        <v>24.13</v>
      </c>
      <c r="V12893" t="str">
        <f>VLOOKUP(L12893,'[2]tabela de preços'!$A:$D,4,0)</f>
        <v>BRASILUX</v>
      </c>
      <c r="W12893" t="str">
        <f>VLOOKUP(L12893,'[2]tabela de preços'!$A:$F,6,0)</f>
        <v>AGUARRAS</v>
      </c>
      <c r="X12893" t="str">
        <f>VLOOKUP(L12893,'[2]tabela de preços'!$A:$G,7,0)</f>
        <v>IMOBILIÁRIO</v>
      </c>
    </row>
    <row r="12894" spans="1:24" x14ac:dyDescent="0.3">
      <c r="A12894" t="s">
        <v>1996</v>
      </c>
      <c r="C12894" t="s">
        <v>5877</v>
      </c>
      <c r="D12894" s="1">
        <v>46119</v>
      </c>
      <c r="E12894" t="s">
        <v>5878</v>
      </c>
      <c r="F12894">
        <v>9</v>
      </c>
      <c r="G12894">
        <v>231</v>
      </c>
      <c r="H12894" t="str">
        <f>VLOOKUP(G12894,[1]OPERADORES!$A:$B,2,0)</f>
        <v>EDIJANE</v>
      </c>
      <c r="I12894" t="s">
        <v>21</v>
      </c>
      <c r="J12894" t="s">
        <v>550</v>
      </c>
      <c r="K12894" t="s">
        <v>1999</v>
      </c>
      <c r="L12894">
        <v>85605</v>
      </c>
      <c r="M12894" t="s">
        <v>5053</v>
      </c>
      <c r="O12894" t="s">
        <v>11</v>
      </c>
      <c r="P12894">
        <v>5102</v>
      </c>
      <c r="Q12894">
        <v>4</v>
      </c>
      <c r="R12894">
        <v>4.5599999999999996</v>
      </c>
      <c r="S12894">
        <v>18.239999999999998</v>
      </c>
      <c r="T12894">
        <v>13.84</v>
      </c>
      <c r="U12894">
        <v>24.12</v>
      </c>
      <c r="V12894" t="str">
        <f>VLOOKUP(L12894,'[2]tabela de preços'!$A:$D,4,0)</f>
        <v>REJUMASSA</v>
      </c>
      <c r="W12894" t="str">
        <f>VLOOKUP(L12894,'[2]tabela de preços'!$A:$F,6,0)</f>
        <v>ARGAMASSA</v>
      </c>
      <c r="X12894" t="str">
        <f>VLOOKUP(L12894,'[2]tabela de preços'!$A:$G,7,0)</f>
        <v>IMOBILIÁRIO</v>
      </c>
    </row>
    <row r="12895" spans="1:24" x14ac:dyDescent="0.3">
      <c r="A12895" t="s">
        <v>1996</v>
      </c>
      <c r="C12895" t="s">
        <v>5877</v>
      </c>
      <c r="D12895" s="1">
        <v>46119</v>
      </c>
      <c r="E12895" t="s">
        <v>5878</v>
      </c>
      <c r="F12895">
        <v>9</v>
      </c>
      <c r="G12895">
        <v>231</v>
      </c>
      <c r="H12895" t="str">
        <f>VLOOKUP(G12895,[1]OPERADORES!$A:$B,2,0)</f>
        <v>EDIJANE</v>
      </c>
      <c r="I12895" t="s">
        <v>21</v>
      </c>
      <c r="J12895" t="s">
        <v>550</v>
      </c>
      <c r="K12895" t="s">
        <v>1999</v>
      </c>
      <c r="L12895">
        <v>84438</v>
      </c>
      <c r="M12895" t="s">
        <v>1955</v>
      </c>
      <c r="O12895" t="s">
        <v>11</v>
      </c>
      <c r="P12895">
        <v>5102</v>
      </c>
      <c r="Q12895">
        <v>3</v>
      </c>
      <c r="R12895">
        <v>7.16</v>
      </c>
      <c r="S12895">
        <v>21.48</v>
      </c>
      <c r="T12895">
        <v>16.29</v>
      </c>
      <c r="U12895">
        <v>24.16</v>
      </c>
      <c r="V12895" t="str">
        <f>VLOOKUP(L12895,'[2]tabela de preços'!$A:$D,4,0)</f>
        <v>ATLAS</v>
      </c>
      <c r="W12895" t="str">
        <f>VLOOKUP(L12895,'[2]tabela de preços'!$A:$F,6,0)</f>
        <v>ROLOS / TRINCHAS / PINCÉIS / ESPÁTULAS</v>
      </c>
      <c r="X12895" t="str">
        <f>VLOOKUP(L12895,'[2]tabela de preços'!$A:$G,7,0)</f>
        <v>IMOBILIÁRIO</v>
      </c>
    </row>
    <row r="12896" spans="1:24" x14ac:dyDescent="0.3">
      <c r="A12896" t="s">
        <v>1996</v>
      </c>
      <c r="C12896" t="s">
        <v>5877</v>
      </c>
      <c r="D12896" s="1">
        <v>46119</v>
      </c>
      <c r="E12896" t="s">
        <v>5878</v>
      </c>
      <c r="F12896">
        <v>9</v>
      </c>
      <c r="G12896">
        <v>231</v>
      </c>
      <c r="H12896" t="str">
        <f>VLOOKUP(G12896,[1]OPERADORES!$A:$B,2,0)</f>
        <v>EDIJANE</v>
      </c>
      <c r="I12896" t="s">
        <v>21</v>
      </c>
      <c r="J12896" t="s">
        <v>550</v>
      </c>
      <c r="K12896" t="s">
        <v>1999</v>
      </c>
      <c r="L12896">
        <v>84342</v>
      </c>
      <c r="M12896" t="s">
        <v>498</v>
      </c>
      <c r="O12896" t="s">
        <v>11</v>
      </c>
      <c r="P12896">
        <v>5403</v>
      </c>
      <c r="Q12896">
        <v>3</v>
      </c>
      <c r="R12896">
        <v>62.9</v>
      </c>
      <c r="S12896">
        <v>188.7</v>
      </c>
      <c r="T12896">
        <v>159.21</v>
      </c>
      <c r="U12896">
        <v>15.63</v>
      </c>
      <c r="V12896" t="str">
        <f>VLOOKUP(L12896,'[2]tabela de preços'!$A:$D,4,0)</f>
        <v>BRASILUX</v>
      </c>
      <c r="W12896" t="str">
        <f>VLOOKUP(L12896,'[2]tabela de preços'!$A:$F,6,0)</f>
        <v>ESMALTES</v>
      </c>
      <c r="X12896" t="str">
        <f>VLOOKUP(L12896,'[2]tabela de preços'!$A:$G,7,0)</f>
        <v>INDUSTRIAL</v>
      </c>
    </row>
    <row r="12897" spans="1:24" x14ac:dyDescent="0.3">
      <c r="A12897" t="s">
        <v>1996</v>
      </c>
      <c r="C12897" t="s">
        <v>5877</v>
      </c>
      <c r="D12897" s="1">
        <v>46119</v>
      </c>
      <c r="E12897" t="s">
        <v>5878</v>
      </c>
      <c r="F12897">
        <v>9</v>
      </c>
      <c r="G12897">
        <v>231</v>
      </c>
      <c r="H12897" t="str">
        <f>VLOOKUP(G12897,[1]OPERADORES!$A:$B,2,0)</f>
        <v>EDIJANE</v>
      </c>
      <c r="I12897" t="s">
        <v>21</v>
      </c>
      <c r="J12897" t="s">
        <v>550</v>
      </c>
      <c r="K12897" t="s">
        <v>1999</v>
      </c>
      <c r="L12897">
        <v>84306</v>
      </c>
      <c r="M12897" t="s">
        <v>5879</v>
      </c>
      <c r="O12897" t="s">
        <v>11</v>
      </c>
      <c r="P12897">
        <v>5403</v>
      </c>
      <c r="Q12897">
        <v>2</v>
      </c>
      <c r="R12897">
        <v>42.38</v>
      </c>
      <c r="S12897">
        <v>84.76</v>
      </c>
      <c r="T12897">
        <v>64.34</v>
      </c>
      <c r="U12897">
        <v>24.09</v>
      </c>
      <c r="V12897" t="str">
        <f>VLOOKUP(L12897,'[2]tabela de preços'!$A:$D,4,0)</f>
        <v>BRASILUX</v>
      </c>
      <c r="W12897" t="str">
        <f>VLOOKUP(L12897,'[2]tabela de preços'!$A:$F,6,0)</f>
        <v>TINTA PARA PISO</v>
      </c>
      <c r="X12897" t="str">
        <f>VLOOKUP(L12897,'[2]tabela de preços'!$A:$G,7,0)</f>
        <v>IMOBILIÁRIO</v>
      </c>
    </row>
    <row r="12898" spans="1:24" x14ac:dyDescent="0.3">
      <c r="A12898" t="s">
        <v>1996</v>
      </c>
      <c r="C12898" t="s">
        <v>5877</v>
      </c>
      <c r="D12898" s="1">
        <v>46119</v>
      </c>
      <c r="E12898" t="s">
        <v>5878</v>
      </c>
      <c r="F12898">
        <v>9</v>
      </c>
      <c r="G12898">
        <v>231</v>
      </c>
      <c r="H12898" t="str">
        <f>VLOOKUP(G12898,[1]OPERADORES!$A:$B,2,0)</f>
        <v>EDIJANE</v>
      </c>
      <c r="I12898" t="s">
        <v>21</v>
      </c>
      <c r="J12898" t="s">
        <v>550</v>
      </c>
      <c r="K12898" t="s">
        <v>1999</v>
      </c>
      <c r="L12898">
        <v>85017</v>
      </c>
      <c r="M12898" t="s">
        <v>5880</v>
      </c>
      <c r="O12898" t="s">
        <v>11</v>
      </c>
      <c r="P12898">
        <v>5102</v>
      </c>
      <c r="Q12898">
        <v>3</v>
      </c>
      <c r="R12898">
        <v>2.27</v>
      </c>
      <c r="S12898">
        <v>6.81</v>
      </c>
      <c r="T12898">
        <v>5.16</v>
      </c>
      <c r="U12898">
        <v>24.23</v>
      </c>
      <c r="V12898" t="str">
        <f>VLOOKUP(L12898,'[2]tabela de preços'!$A:$D,4,0)</f>
        <v>MAZA</v>
      </c>
      <c r="W12898" t="str">
        <f>VLOOKUP(L12898,'[2]tabela de preços'!$A:$F,6,0)</f>
        <v>CORANTES</v>
      </c>
      <c r="X12898" t="str">
        <f>VLOOKUP(L12898,'[2]tabela de preços'!$A:$G,7,0)</f>
        <v>IMOBILIÁRIO</v>
      </c>
    </row>
    <row r="12899" spans="1:24" x14ac:dyDescent="0.3">
      <c r="A12899" t="s">
        <v>1996</v>
      </c>
      <c r="C12899" t="s">
        <v>5877</v>
      </c>
      <c r="D12899" s="1">
        <v>46119</v>
      </c>
      <c r="E12899" t="s">
        <v>5878</v>
      </c>
      <c r="F12899">
        <v>9</v>
      </c>
      <c r="G12899">
        <v>231</v>
      </c>
      <c r="H12899" t="str">
        <f>VLOOKUP(G12899,[1]OPERADORES!$A:$B,2,0)</f>
        <v>EDIJANE</v>
      </c>
      <c r="I12899" t="s">
        <v>21</v>
      </c>
      <c r="J12899" t="s">
        <v>550</v>
      </c>
      <c r="K12899" t="s">
        <v>1999</v>
      </c>
      <c r="L12899">
        <v>85635</v>
      </c>
      <c r="M12899" t="s">
        <v>674</v>
      </c>
      <c r="O12899" t="s">
        <v>11</v>
      </c>
      <c r="P12899">
        <v>5102</v>
      </c>
      <c r="Q12899">
        <v>6</v>
      </c>
      <c r="R12899">
        <v>5.27</v>
      </c>
      <c r="S12899">
        <v>31.62</v>
      </c>
      <c r="T12899">
        <v>24</v>
      </c>
      <c r="U12899">
        <v>24.1</v>
      </c>
      <c r="V12899" t="str">
        <f>VLOOKUP(L12899,'[2]tabela de preços'!$A:$D,4,0)</f>
        <v>UNIPEGA</v>
      </c>
      <c r="W12899" t="str">
        <f>VLOOKUP(L12899,'[2]tabela de preços'!$A:$F,6,0)</f>
        <v>DESENGRIPANTE</v>
      </c>
      <c r="X12899" t="str">
        <f>VLOOKUP(L12899,'[2]tabela de preços'!$A:$G,7,0)</f>
        <v>AUTOMOTIVO</v>
      </c>
    </row>
    <row r="12900" spans="1:24" x14ac:dyDescent="0.3">
      <c r="A12900" t="s">
        <v>1996</v>
      </c>
      <c r="C12900" t="s">
        <v>5877</v>
      </c>
      <c r="D12900" s="1">
        <v>46119</v>
      </c>
      <c r="E12900" t="s">
        <v>5878</v>
      </c>
      <c r="F12900">
        <v>9</v>
      </c>
      <c r="G12900">
        <v>231</v>
      </c>
      <c r="H12900" t="str">
        <f>VLOOKUP(G12900,[1]OPERADORES!$A:$B,2,0)</f>
        <v>EDIJANE</v>
      </c>
      <c r="I12900" t="s">
        <v>21</v>
      </c>
      <c r="J12900" t="s">
        <v>550</v>
      </c>
      <c r="K12900" t="s">
        <v>1999</v>
      </c>
      <c r="L12900">
        <v>23364</v>
      </c>
      <c r="M12900" t="s">
        <v>3548</v>
      </c>
      <c r="O12900" t="s">
        <v>11</v>
      </c>
      <c r="P12900">
        <v>5102</v>
      </c>
      <c r="Q12900">
        <v>5</v>
      </c>
      <c r="R12900">
        <v>6.47</v>
      </c>
      <c r="S12900">
        <v>32.35</v>
      </c>
      <c r="T12900">
        <v>24.55</v>
      </c>
      <c r="U12900">
        <v>24.11</v>
      </c>
      <c r="V12900" t="str">
        <f>VLOOKUP(L12900,'[2]tabela de preços'!$A:$D,4,0)</f>
        <v>AUTO AMERICA</v>
      </c>
      <c r="W12900" t="str">
        <f>VLOOKUP(L12900,'[2]tabela de preços'!$A:$F,6,0)</f>
        <v>FLANELAS / PANOS</v>
      </c>
      <c r="X12900" t="str">
        <f>VLOOKUP(L12900,'[2]tabela de preços'!$A:$G,7,0)</f>
        <v>AUTOMOTIVO</v>
      </c>
    </row>
    <row r="12901" spans="1:24" x14ac:dyDescent="0.3">
      <c r="A12901" t="s">
        <v>1996</v>
      </c>
      <c r="C12901" t="s">
        <v>5877</v>
      </c>
      <c r="D12901" s="1">
        <v>46119</v>
      </c>
      <c r="E12901" t="s">
        <v>5878</v>
      </c>
      <c r="F12901">
        <v>9</v>
      </c>
      <c r="G12901">
        <v>231</v>
      </c>
      <c r="H12901" t="str">
        <f>VLOOKUP(G12901,[1]OPERADORES!$A:$B,2,0)</f>
        <v>EDIJANE</v>
      </c>
      <c r="I12901" t="s">
        <v>21</v>
      </c>
      <c r="J12901" t="s">
        <v>550</v>
      </c>
      <c r="K12901" t="s">
        <v>1999</v>
      </c>
      <c r="L12901">
        <v>85414</v>
      </c>
      <c r="M12901" t="s">
        <v>5489</v>
      </c>
      <c r="O12901" t="s">
        <v>11</v>
      </c>
      <c r="P12901">
        <v>5102</v>
      </c>
      <c r="Q12901">
        <v>2</v>
      </c>
      <c r="R12901">
        <v>9.69</v>
      </c>
      <c r="S12901">
        <v>19.38</v>
      </c>
      <c r="T12901">
        <v>16.72</v>
      </c>
      <c r="U12901">
        <v>13.73</v>
      </c>
      <c r="V12901" t="str">
        <f>VLOOKUP(L12901,'[2]tabela de preços'!$A:$D,4,0)</f>
        <v>IBERÊ</v>
      </c>
      <c r="W12901" t="str">
        <f>VLOOKUP(L12901,'[2]tabela de preços'!$A:$F,6,0)</f>
        <v xml:space="preserve">COLA  PLÁSTICA </v>
      </c>
      <c r="X12901" t="str">
        <f>VLOOKUP(L12901,'[2]tabela de preços'!$A:$G,7,0)</f>
        <v>AUTOMOTIVO</v>
      </c>
    </row>
    <row r="12902" spans="1:24" x14ac:dyDescent="0.3">
      <c r="A12902" t="s">
        <v>1996</v>
      </c>
      <c r="C12902" t="s">
        <v>5877</v>
      </c>
      <c r="D12902" s="1">
        <v>46119</v>
      </c>
      <c r="E12902" t="s">
        <v>5878</v>
      </c>
      <c r="F12902">
        <v>9</v>
      </c>
      <c r="G12902">
        <v>231</v>
      </c>
      <c r="H12902" t="str">
        <f>VLOOKUP(G12902,[1]OPERADORES!$A:$B,2,0)</f>
        <v>EDIJANE</v>
      </c>
      <c r="I12902" t="s">
        <v>21</v>
      </c>
      <c r="J12902" t="s">
        <v>550</v>
      </c>
      <c r="K12902" t="s">
        <v>1999</v>
      </c>
      <c r="L12902">
        <v>85415</v>
      </c>
      <c r="M12902" t="s">
        <v>755</v>
      </c>
      <c r="O12902" t="s">
        <v>11</v>
      </c>
      <c r="P12902">
        <v>5102</v>
      </c>
      <c r="Q12902">
        <v>2</v>
      </c>
      <c r="R12902">
        <v>9.69</v>
      </c>
      <c r="S12902">
        <v>19.38</v>
      </c>
      <c r="T12902">
        <v>16.52</v>
      </c>
      <c r="U12902">
        <v>14.76</v>
      </c>
      <c r="V12902" t="str">
        <f>VLOOKUP(L12902,'[2]tabela de preços'!$A:$D,4,0)</f>
        <v>IBERÊ</v>
      </c>
      <c r="W12902" t="str">
        <f>VLOOKUP(L12902,'[2]tabela de preços'!$A:$F,6,0)</f>
        <v xml:space="preserve">COLA  PLÁSTICA </v>
      </c>
      <c r="X12902" t="str">
        <f>VLOOKUP(L12902,'[2]tabela de preços'!$A:$G,7,0)</f>
        <v>AUTOMOTIVO</v>
      </c>
    </row>
    <row r="12903" spans="1:24" x14ac:dyDescent="0.3">
      <c r="A12903" t="s">
        <v>1996</v>
      </c>
      <c r="C12903" t="s">
        <v>5877</v>
      </c>
      <c r="D12903" s="1">
        <v>46119</v>
      </c>
      <c r="E12903" t="s">
        <v>5878</v>
      </c>
      <c r="F12903">
        <v>9</v>
      </c>
      <c r="G12903">
        <v>231</v>
      </c>
      <c r="H12903" t="str">
        <f>VLOOKUP(G12903,[1]OPERADORES!$A:$B,2,0)</f>
        <v>EDIJANE</v>
      </c>
      <c r="I12903" t="s">
        <v>21</v>
      </c>
      <c r="J12903" t="s">
        <v>550</v>
      </c>
      <c r="K12903" t="s">
        <v>1999</v>
      </c>
      <c r="L12903">
        <v>85416</v>
      </c>
      <c r="M12903" t="s">
        <v>756</v>
      </c>
      <c r="O12903" t="s">
        <v>11</v>
      </c>
      <c r="P12903">
        <v>5102</v>
      </c>
      <c r="Q12903">
        <v>2</v>
      </c>
      <c r="R12903">
        <v>9.69</v>
      </c>
      <c r="S12903">
        <v>19.38</v>
      </c>
      <c r="T12903">
        <v>16.52</v>
      </c>
      <c r="U12903">
        <v>14.76</v>
      </c>
      <c r="V12903" t="str">
        <f>VLOOKUP(L12903,'[2]tabela de preços'!$A:$D,4,0)</f>
        <v>IBERÊ</v>
      </c>
      <c r="W12903" t="str">
        <f>VLOOKUP(L12903,'[2]tabela de preços'!$A:$F,6,0)</f>
        <v xml:space="preserve">COLA  PLÁSTICA </v>
      </c>
      <c r="X12903" t="str">
        <f>VLOOKUP(L12903,'[2]tabela de preços'!$A:$G,7,0)</f>
        <v>AUTOMOTIVO</v>
      </c>
    </row>
    <row r="12904" spans="1:24" x14ac:dyDescent="0.3">
      <c r="A12904" t="s">
        <v>1996</v>
      </c>
      <c r="C12904" t="s">
        <v>5877</v>
      </c>
      <c r="D12904" s="1">
        <v>46119</v>
      </c>
      <c r="E12904" t="s">
        <v>5878</v>
      </c>
      <c r="F12904">
        <v>9</v>
      </c>
      <c r="G12904">
        <v>231</v>
      </c>
      <c r="H12904" t="str">
        <f>VLOOKUP(G12904,[1]OPERADORES!$A:$B,2,0)</f>
        <v>EDIJANE</v>
      </c>
      <c r="I12904" t="s">
        <v>21</v>
      </c>
      <c r="J12904" t="s">
        <v>550</v>
      </c>
      <c r="K12904" t="s">
        <v>1999</v>
      </c>
      <c r="L12904">
        <v>84039</v>
      </c>
      <c r="M12904" t="s">
        <v>594</v>
      </c>
      <c r="O12904" t="s">
        <v>11</v>
      </c>
      <c r="P12904">
        <v>5102</v>
      </c>
      <c r="Q12904">
        <v>3</v>
      </c>
      <c r="R12904">
        <v>6.87</v>
      </c>
      <c r="S12904">
        <v>20.61</v>
      </c>
      <c r="T12904">
        <v>15.63</v>
      </c>
      <c r="U12904">
        <v>24.16</v>
      </c>
      <c r="V12904" t="str">
        <f>VLOOKUP(L12904,'[2]tabela de preços'!$A:$D,4,0)</f>
        <v>BRASILUX</v>
      </c>
      <c r="W12904" t="str">
        <f>VLOOKUP(L12904,'[2]tabela de preços'!$A:$F,6,0)</f>
        <v>MASSA CORRIDA / ACRÍLICA</v>
      </c>
      <c r="X12904" t="str">
        <f>VLOOKUP(L12904,'[2]tabela de preços'!$A:$G,7,0)</f>
        <v>IMOBILIÁRIO</v>
      </c>
    </row>
    <row r="12905" spans="1:24" x14ac:dyDescent="0.3">
      <c r="A12905" t="s">
        <v>1996</v>
      </c>
      <c r="C12905" t="s">
        <v>5877</v>
      </c>
      <c r="D12905" s="1">
        <v>46119</v>
      </c>
      <c r="E12905" t="s">
        <v>5878</v>
      </c>
      <c r="F12905">
        <v>9</v>
      </c>
      <c r="G12905">
        <v>231</v>
      </c>
      <c r="H12905" t="str">
        <f>VLOOKUP(G12905,[1]OPERADORES!$A:$B,2,0)</f>
        <v>EDIJANE</v>
      </c>
      <c r="I12905" t="s">
        <v>21</v>
      </c>
      <c r="J12905" t="s">
        <v>550</v>
      </c>
      <c r="K12905" t="s">
        <v>1999</v>
      </c>
      <c r="L12905">
        <v>87241</v>
      </c>
      <c r="M12905" t="s">
        <v>5881</v>
      </c>
      <c r="O12905" t="s">
        <v>11</v>
      </c>
      <c r="P12905">
        <v>5102</v>
      </c>
      <c r="Q12905">
        <v>2</v>
      </c>
      <c r="R12905">
        <v>9.35</v>
      </c>
      <c r="S12905">
        <v>18.7</v>
      </c>
      <c r="T12905">
        <v>14.2</v>
      </c>
      <c r="U12905">
        <v>24.06</v>
      </c>
      <c r="V12905" t="str">
        <f>VLOOKUP(L12905,'[2]tabela de preços'!$A:$D,4,0)</f>
        <v>RHODOPAS</v>
      </c>
      <c r="W12905" t="str">
        <f>VLOOKUP(L12905,'[2]tabela de preços'!$A:$F,6,0)</f>
        <v>IMPERMEABILIZANTES</v>
      </c>
      <c r="X12905" t="str">
        <f>VLOOKUP(L12905,'[2]tabela de preços'!$A:$G,7,0)</f>
        <v>IMOBILIÁRIO</v>
      </c>
    </row>
    <row r="12906" spans="1:24" x14ac:dyDescent="0.3">
      <c r="A12906" t="s">
        <v>1996</v>
      </c>
      <c r="C12906" t="s">
        <v>5877</v>
      </c>
      <c r="D12906" s="1">
        <v>46119</v>
      </c>
      <c r="E12906" t="s">
        <v>5878</v>
      </c>
      <c r="F12906">
        <v>9</v>
      </c>
      <c r="G12906">
        <v>231</v>
      </c>
      <c r="H12906" t="str">
        <f>VLOOKUP(G12906,[1]OPERADORES!$A:$B,2,0)</f>
        <v>EDIJANE</v>
      </c>
      <c r="I12906" t="s">
        <v>21</v>
      </c>
      <c r="J12906" t="s">
        <v>550</v>
      </c>
      <c r="K12906" t="s">
        <v>1999</v>
      </c>
      <c r="L12906">
        <v>85164</v>
      </c>
      <c r="M12906" t="s">
        <v>278</v>
      </c>
      <c r="O12906" t="s">
        <v>11</v>
      </c>
      <c r="P12906">
        <v>5102</v>
      </c>
      <c r="Q12906">
        <v>3</v>
      </c>
      <c r="R12906">
        <v>13.49</v>
      </c>
      <c r="S12906">
        <v>40.47</v>
      </c>
      <c r="T12906">
        <v>30.72</v>
      </c>
      <c r="U12906">
        <v>24.09</v>
      </c>
      <c r="V12906" t="str">
        <f>VLOOKUP(L12906,'[2]tabela de preços'!$A:$D,4,0)</f>
        <v>BRASILUX</v>
      </c>
      <c r="W12906" t="str">
        <f>VLOOKUP(L12906,'[2]tabela de preços'!$A:$F,6,0)</f>
        <v>QUEROSENE</v>
      </c>
      <c r="X12906" t="str">
        <f>VLOOKUP(L12906,'[2]tabela de preços'!$A:$G,7,0)</f>
        <v>AUTOMOTIVO</v>
      </c>
    </row>
    <row r="12907" spans="1:24" x14ac:dyDescent="0.3">
      <c r="A12907" t="s">
        <v>1996</v>
      </c>
      <c r="C12907" t="s">
        <v>5877</v>
      </c>
      <c r="D12907" s="1">
        <v>46119</v>
      </c>
      <c r="E12907" t="s">
        <v>5878</v>
      </c>
      <c r="F12907">
        <v>9</v>
      </c>
      <c r="G12907">
        <v>231</v>
      </c>
      <c r="H12907" t="str">
        <f>VLOOKUP(G12907,[1]OPERADORES!$A:$B,2,0)</f>
        <v>EDIJANE</v>
      </c>
      <c r="I12907" t="s">
        <v>21</v>
      </c>
      <c r="J12907" t="s">
        <v>550</v>
      </c>
      <c r="K12907" t="s">
        <v>1999</v>
      </c>
      <c r="L12907">
        <v>84044</v>
      </c>
      <c r="M12907" t="s">
        <v>174</v>
      </c>
      <c r="O12907" t="s">
        <v>11</v>
      </c>
      <c r="P12907">
        <v>5102</v>
      </c>
      <c r="Q12907">
        <v>2</v>
      </c>
      <c r="R12907">
        <v>12.93</v>
      </c>
      <c r="S12907">
        <v>25.86</v>
      </c>
      <c r="T12907">
        <v>19.62</v>
      </c>
      <c r="U12907">
        <v>24.13</v>
      </c>
      <c r="V12907" t="str">
        <f>VLOOKUP(L12907,'[2]tabela de preços'!$A:$D,4,0)</f>
        <v>BRASILUX</v>
      </c>
      <c r="W12907" t="str">
        <f>VLOOKUP(L12907,'[2]tabela de preços'!$A:$F,6,0)</f>
        <v>REMOVEDOR PASTOSO</v>
      </c>
      <c r="X12907" t="str">
        <f>VLOOKUP(L12907,'[2]tabela de preços'!$A:$G,7,0)</f>
        <v>AUTOMOTIVO</v>
      </c>
    </row>
    <row r="12908" spans="1:24" x14ac:dyDescent="0.3">
      <c r="A12908" t="s">
        <v>1996</v>
      </c>
      <c r="C12908" t="s">
        <v>5877</v>
      </c>
      <c r="D12908" s="1">
        <v>46119</v>
      </c>
      <c r="E12908" t="s">
        <v>5878</v>
      </c>
      <c r="F12908">
        <v>9</v>
      </c>
      <c r="G12908">
        <v>231</v>
      </c>
      <c r="H12908" t="str">
        <f>VLOOKUP(G12908,[1]OPERADORES!$A:$B,2,0)</f>
        <v>EDIJANE</v>
      </c>
      <c r="I12908" t="s">
        <v>21</v>
      </c>
      <c r="J12908" t="s">
        <v>550</v>
      </c>
      <c r="K12908" t="s">
        <v>1999</v>
      </c>
      <c r="L12908">
        <v>85683</v>
      </c>
      <c r="M12908" t="s">
        <v>521</v>
      </c>
      <c r="O12908" t="s">
        <v>11</v>
      </c>
      <c r="P12908">
        <v>5102</v>
      </c>
      <c r="Q12908">
        <v>3</v>
      </c>
      <c r="R12908">
        <v>8.1300000000000008</v>
      </c>
      <c r="S12908">
        <v>24.39</v>
      </c>
      <c r="T12908">
        <v>18.510000000000002</v>
      </c>
      <c r="U12908">
        <v>24.11</v>
      </c>
      <c r="V12908" t="str">
        <f>VLOOKUP(L12908,'[2]tabela de preços'!$A:$D,4,0)</f>
        <v>UNIPEGA</v>
      </c>
      <c r="W12908" t="str">
        <f>VLOOKUP(L12908,'[2]tabela de preços'!$A:$F,6,0)</f>
        <v>SILICONE</v>
      </c>
      <c r="X12908" t="str">
        <f>VLOOKUP(L12908,'[2]tabela de preços'!$A:$G,7,0)</f>
        <v>IMOBILIÁRIO</v>
      </c>
    </row>
    <row r="12909" spans="1:24" x14ac:dyDescent="0.3">
      <c r="A12909" t="s">
        <v>5882</v>
      </c>
      <c r="C12909" t="s">
        <v>5883</v>
      </c>
      <c r="D12909" s="1">
        <v>46120</v>
      </c>
      <c r="E12909" t="s">
        <v>5884</v>
      </c>
      <c r="F12909">
        <v>9</v>
      </c>
      <c r="G12909">
        <v>231</v>
      </c>
      <c r="H12909" t="str">
        <f>VLOOKUP(G12909,[1]OPERADORES!$A:$B,2,0)</f>
        <v>EDIJANE</v>
      </c>
      <c r="I12909" t="s">
        <v>126</v>
      </c>
      <c r="J12909" t="s">
        <v>5885</v>
      </c>
      <c r="K12909" t="s">
        <v>5886</v>
      </c>
      <c r="L12909">
        <v>85692</v>
      </c>
      <c r="M12909" t="s">
        <v>969</v>
      </c>
      <c r="O12909" t="s">
        <v>11</v>
      </c>
      <c r="P12909">
        <v>6102</v>
      </c>
      <c r="Q12909">
        <v>24</v>
      </c>
      <c r="R12909">
        <v>8.1</v>
      </c>
      <c r="S12909">
        <v>194.4</v>
      </c>
      <c r="T12909">
        <v>156.24</v>
      </c>
      <c r="U12909">
        <v>19.63</v>
      </c>
      <c r="V12909" t="str">
        <f>VLOOKUP(L12909,'[2]tabela de preços'!$A:$D,4,0)</f>
        <v>UNIPEGA</v>
      </c>
      <c r="W12909" t="str">
        <f>VLOOKUP(L12909,'[2]tabela de preços'!$A:$F,6,0)</f>
        <v>PU 40</v>
      </c>
      <c r="X12909" t="str">
        <f>VLOOKUP(L12909,'[2]tabela de preços'!$A:$G,7,0)</f>
        <v>IMOBILIÁRIO</v>
      </c>
    </row>
    <row r="12910" spans="1:24" x14ac:dyDescent="0.3">
      <c r="A12910" t="s">
        <v>5882</v>
      </c>
      <c r="C12910" t="s">
        <v>5883</v>
      </c>
      <c r="D12910" s="1">
        <v>46120</v>
      </c>
      <c r="E12910" t="s">
        <v>5884</v>
      </c>
      <c r="F12910">
        <v>9</v>
      </c>
      <c r="G12910">
        <v>231</v>
      </c>
      <c r="H12910" t="str">
        <f>VLOOKUP(G12910,[1]OPERADORES!$A:$B,2,0)</f>
        <v>EDIJANE</v>
      </c>
      <c r="I12910" t="s">
        <v>126</v>
      </c>
      <c r="J12910" t="s">
        <v>5885</v>
      </c>
      <c r="K12910" t="s">
        <v>5886</v>
      </c>
      <c r="L12910">
        <v>85693</v>
      </c>
      <c r="M12910" t="s">
        <v>526</v>
      </c>
      <c r="O12910" t="s">
        <v>11</v>
      </c>
      <c r="P12910">
        <v>6102</v>
      </c>
      <c r="Q12910">
        <v>12</v>
      </c>
      <c r="R12910">
        <v>8.1</v>
      </c>
      <c r="S12910">
        <v>97.2</v>
      </c>
      <c r="T12910">
        <v>78.12</v>
      </c>
      <c r="U12910">
        <v>19.63</v>
      </c>
      <c r="V12910" t="str">
        <f>VLOOKUP(L12910,'[2]tabela de preços'!$A:$D,4,0)</f>
        <v>UNIPEGA</v>
      </c>
      <c r="W12910" t="str">
        <f>VLOOKUP(L12910,'[2]tabela de preços'!$A:$F,6,0)</f>
        <v>PU 40</v>
      </c>
      <c r="X12910" t="str">
        <f>VLOOKUP(L12910,'[2]tabela de preços'!$A:$G,7,0)</f>
        <v>IMOBILIÁRIO</v>
      </c>
    </row>
    <row r="12911" spans="1:24" x14ac:dyDescent="0.3">
      <c r="A12911" t="s">
        <v>5882</v>
      </c>
      <c r="C12911" t="s">
        <v>5883</v>
      </c>
      <c r="D12911" s="1">
        <v>46120</v>
      </c>
      <c r="E12911" t="s">
        <v>5884</v>
      </c>
      <c r="F12911">
        <v>9</v>
      </c>
      <c r="G12911">
        <v>231</v>
      </c>
      <c r="H12911" t="str">
        <f>VLOOKUP(G12911,[1]OPERADORES!$A:$B,2,0)</f>
        <v>EDIJANE</v>
      </c>
      <c r="I12911" t="s">
        <v>126</v>
      </c>
      <c r="J12911" t="s">
        <v>5885</v>
      </c>
      <c r="K12911" t="s">
        <v>5886</v>
      </c>
      <c r="L12911">
        <v>84427</v>
      </c>
      <c r="M12911" t="s">
        <v>1398</v>
      </c>
      <c r="O12911" t="s">
        <v>11</v>
      </c>
      <c r="P12911">
        <v>6102</v>
      </c>
      <c r="Q12911">
        <v>5</v>
      </c>
      <c r="R12911">
        <v>6.89</v>
      </c>
      <c r="S12911">
        <v>34.450000000000003</v>
      </c>
      <c r="T12911">
        <v>26.15</v>
      </c>
      <c r="U12911">
        <v>24.09</v>
      </c>
      <c r="V12911" t="str">
        <f>VLOOKUP(L12911,'[2]tabela de preços'!$A:$D,4,0)</f>
        <v>ATLAS</v>
      </c>
      <c r="W12911" t="str">
        <f>VLOOKUP(L12911,'[2]tabela de preços'!$A:$F,6,0)</f>
        <v>ROLOS / TRINCHAS / PINCÉIS / ESPÁTULAS</v>
      </c>
      <c r="X12911" t="str">
        <f>VLOOKUP(L12911,'[2]tabela de preços'!$A:$G,7,0)</f>
        <v>IMOBILIÁRIO</v>
      </c>
    </row>
    <row r="12912" spans="1:24" x14ac:dyDescent="0.3">
      <c r="A12912" t="s">
        <v>5882</v>
      </c>
      <c r="C12912" t="s">
        <v>5883</v>
      </c>
      <c r="D12912" s="1">
        <v>46120</v>
      </c>
      <c r="E12912" t="s">
        <v>5884</v>
      </c>
      <c r="F12912">
        <v>9</v>
      </c>
      <c r="G12912">
        <v>231</v>
      </c>
      <c r="H12912" t="str">
        <f>VLOOKUP(G12912,[1]OPERADORES!$A:$B,2,0)</f>
        <v>EDIJANE</v>
      </c>
      <c r="I12912" t="s">
        <v>126</v>
      </c>
      <c r="J12912" t="s">
        <v>5885</v>
      </c>
      <c r="K12912" t="s">
        <v>5886</v>
      </c>
      <c r="L12912">
        <v>86106</v>
      </c>
      <c r="M12912" t="s">
        <v>5887</v>
      </c>
      <c r="O12912" t="s">
        <v>11</v>
      </c>
      <c r="P12912">
        <v>6403</v>
      </c>
      <c r="Q12912">
        <v>1</v>
      </c>
      <c r="R12912">
        <v>291</v>
      </c>
      <c r="S12912">
        <v>291</v>
      </c>
      <c r="T12912">
        <v>220.87</v>
      </c>
      <c r="U12912">
        <v>24.1</v>
      </c>
      <c r="V12912" t="str">
        <f>VLOOKUP(L12912,'[2]tabela de preços'!$A:$D,4,0)</f>
        <v>SPARLACK CETOL</v>
      </c>
      <c r="W12912" t="str">
        <f>VLOOKUP(L12912,'[2]tabela de preços'!$A:$F,6,0)</f>
        <v>LINHA MOVELEIRA</v>
      </c>
      <c r="X12912" t="str">
        <f>VLOOKUP(L12912,'[2]tabela de preços'!$A:$G,7,0)</f>
        <v>MOVELEIRA</v>
      </c>
    </row>
    <row r="12913" spans="1:24" x14ac:dyDescent="0.3">
      <c r="A12913" t="s">
        <v>5882</v>
      </c>
      <c r="C12913" t="s">
        <v>5883</v>
      </c>
      <c r="D12913" s="1">
        <v>46120</v>
      </c>
      <c r="E12913" t="s">
        <v>5884</v>
      </c>
      <c r="F12913">
        <v>9</v>
      </c>
      <c r="G12913">
        <v>231</v>
      </c>
      <c r="H12913" t="str">
        <f>VLOOKUP(G12913,[1]OPERADORES!$A:$B,2,0)</f>
        <v>EDIJANE</v>
      </c>
      <c r="I12913" t="s">
        <v>126</v>
      </c>
      <c r="J12913" t="s">
        <v>5885</v>
      </c>
      <c r="K12913" t="s">
        <v>5886</v>
      </c>
      <c r="L12913">
        <v>84560</v>
      </c>
      <c r="M12913" t="s">
        <v>118</v>
      </c>
      <c r="O12913" t="s">
        <v>11</v>
      </c>
      <c r="P12913">
        <v>6102</v>
      </c>
      <c r="Q12913">
        <v>1</v>
      </c>
      <c r="R12913">
        <v>54.19</v>
      </c>
      <c r="S12913">
        <v>54.19</v>
      </c>
      <c r="T12913">
        <v>41.13</v>
      </c>
      <c r="U12913">
        <v>24.1</v>
      </c>
      <c r="V12913" t="str">
        <f>VLOOKUP(L12913,'[2]tabela de preços'!$A:$D,4,0)</f>
        <v>BRASILUX</v>
      </c>
      <c r="W12913" t="str">
        <f>VLOOKUP(L12913,'[2]tabela de preços'!$A:$F,6,0)</f>
        <v>THINNER DE LIMPEZA</v>
      </c>
      <c r="X12913" t="str">
        <f>VLOOKUP(L12913,'[2]tabela de preços'!$A:$G,7,0)</f>
        <v>THINNER</v>
      </c>
    </row>
    <row r="12914" spans="1:24" x14ac:dyDescent="0.3">
      <c r="A12914" t="s">
        <v>5882</v>
      </c>
      <c r="C12914" t="s">
        <v>5883</v>
      </c>
      <c r="D12914" s="1">
        <v>46120</v>
      </c>
      <c r="E12914" t="s">
        <v>5884</v>
      </c>
      <c r="F12914">
        <v>9</v>
      </c>
      <c r="G12914">
        <v>231</v>
      </c>
      <c r="H12914" t="str">
        <f>VLOOKUP(G12914,[1]OPERADORES!$A:$B,2,0)</f>
        <v>EDIJANE</v>
      </c>
      <c r="I12914" t="s">
        <v>126</v>
      </c>
      <c r="J12914" t="s">
        <v>5885</v>
      </c>
      <c r="K12914" t="s">
        <v>5886</v>
      </c>
      <c r="L12914">
        <v>85650</v>
      </c>
      <c r="M12914" t="s">
        <v>439</v>
      </c>
      <c r="O12914" t="s">
        <v>11</v>
      </c>
      <c r="P12914">
        <v>6403</v>
      </c>
      <c r="Q12914">
        <v>24</v>
      </c>
      <c r="R12914">
        <v>8.49</v>
      </c>
      <c r="S12914">
        <v>203.76</v>
      </c>
      <c r="T12914">
        <v>166.08</v>
      </c>
      <c r="U12914">
        <v>18.489999999999998</v>
      </c>
      <c r="V12914" t="str">
        <f>VLOOKUP(L12914,'[2]tabela de preços'!$A:$D,4,0)</f>
        <v>UNIPEGA</v>
      </c>
      <c r="W12914" t="str">
        <f>VLOOKUP(L12914,'[2]tabela de preços'!$A:$F,6,0)</f>
        <v xml:space="preserve">SPRAYS </v>
      </c>
      <c r="X12914" t="str">
        <f>VLOOKUP(L12914,'[2]tabela de preços'!$A:$G,7,0)</f>
        <v>AUTOMOTIVO</v>
      </c>
    </row>
    <row r="12915" spans="1:24" x14ac:dyDescent="0.3">
      <c r="A12915" t="s">
        <v>5882</v>
      </c>
      <c r="C12915" t="s">
        <v>5883</v>
      </c>
      <c r="D12915" s="1">
        <v>46120</v>
      </c>
      <c r="E12915" t="s">
        <v>5884</v>
      </c>
      <c r="F12915">
        <v>9</v>
      </c>
      <c r="G12915">
        <v>231</v>
      </c>
      <c r="H12915" t="str">
        <f>VLOOKUP(G12915,[1]OPERADORES!$A:$B,2,0)</f>
        <v>EDIJANE</v>
      </c>
      <c r="I12915" t="s">
        <v>126</v>
      </c>
      <c r="J12915" t="s">
        <v>5885</v>
      </c>
      <c r="K12915" t="s">
        <v>5886</v>
      </c>
      <c r="L12915">
        <v>10120</v>
      </c>
      <c r="M12915" t="s">
        <v>2356</v>
      </c>
      <c r="O12915" t="s">
        <v>11</v>
      </c>
      <c r="P12915">
        <v>6102</v>
      </c>
      <c r="Q12915">
        <v>5</v>
      </c>
      <c r="R12915">
        <v>9.9700000000000006</v>
      </c>
      <c r="S12915">
        <v>49.85</v>
      </c>
      <c r="T12915">
        <v>37.85</v>
      </c>
      <c r="U12915">
        <v>24.07</v>
      </c>
      <c r="V12915" t="str">
        <f>VLOOKUP(L12915,'[2]tabela de preços'!$A:$D,4,0)</f>
        <v>ATLAS</v>
      </c>
      <c r="W12915" t="str">
        <f>VLOOKUP(L12915,'[2]tabela de preços'!$A:$F,6,0)</f>
        <v>ROLOS / TRINCHAS / PINCÉIS / ESPÁTULAS</v>
      </c>
      <c r="X12915" t="str">
        <f>VLOOKUP(L12915,'[2]tabela de preços'!$A:$G,7,0)</f>
        <v>IMOBILIÁRIO</v>
      </c>
    </row>
    <row r="12916" spans="1:24" x14ac:dyDescent="0.3">
      <c r="A12916" t="s">
        <v>2001</v>
      </c>
      <c r="C12916" t="s">
        <v>5959</v>
      </c>
      <c r="D12916" s="1">
        <v>46122</v>
      </c>
      <c r="E12916" t="s">
        <v>5960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1427</v>
      </c>
      <c r="K12916" t="s">
        <v>2004</v>
      </c>
      <c r="L12916">
        <v>84901</v>
      </c>
      <c r="M12916" t="s">
        <v>2432</v>
      </c>
      <c r="O12916" t="s">
        <v>11</v>
      </c>
      <c r="P12916">
        <v>5403</v>
      </c>
      <c r="Q12916">
        <v>1</v>
      </c>
      <c r="R12916">
        <v>195.01</v>
      </c>
      <c r="S12916">
        <v>195.01</v>
      </c>
      <c r="T12916">
        <v>132.43</v>
      </c>
      <c r="U12916">
        <v>32.090000000000003</v>
      </c>
      <c r="V12916" t="str">
        <f>VLOOKUP(L12916,'[2]tabela de preços'!$A:$D,4,0)</f>
        <v>BRASILUX</v>
      </c>
      <c r="W12916" t="str">
        <f>VLOOKUP(L12916,'[2]tabela de preços'!$A:$F,6,0)</f>
        <v>EPOXI</v>
      </c>
      <c r="X12916" t="str">
        <f>VLOOKUP(L12916,'[2]tabela de preços'!$A:$G,7,0)</f>
        <v>INDUSTRIAL</v>
      </c>
    </row>
    <row r="12917" spans="1:24" x14ac:dyDescent="0.3">
      <c r="A12917" t="s">
        <v>2001</v>
      </c>
      <c r="C12917" t="s">
        <v>6035</v>
      </c>
      <c r="D12917" s="1">
        <v>46125</v>
      </c>
      <c r="E12917" t="s">
        <v>6036</v>
      </c>
      <c r="F12917">
        <v>9</v>
      </c>
      <c r="G12917">
        <v>231</v>
      </c>
      <c r="H12917" t="str">
        <f>VLOOKUP(G12917,[1]OPERADORES!$A:$B,2,0)</f>
        <v>EDIJANE</v>
      </c>
      <c r="I12917" t="s">
        <v>21</v>
      </c>
      <c r="J12917" t="s">
        <v>1427</v>
      </c>
      <c r="K12917" t="s">
        <v>2009</v>
      </c>
      <c r="L12917">
        <v>84566</v>
      </c>
      <c r="M12917" t="s">
        <v>2016</v>
      </c>
      <c r="O12917" t="s">
        <v>11</v>
      </c>
      <c r="P12917">
        <v>5403</v>
      </c>
      <c r="Q12917">
        <v>10</v>
      </c>
      <c r="R12917">
        <v>497.86</v>
      </c>
      <c r="S12917" s="2">
        <v>4978.6000000000004</v>
      </c>
      <c r="T12917" s="2">
        <v>3823.8</v>
      </c>
      <c r="U12917">
        <v>23.2</v>
      </c>
      <c r="V12917" t="str">
        <f>VLOOKUP(L12917,'[2]tabela de preços'!$A:$D,4,0)</f>
        <v>BRASILUX</v>
      </c>
      <c r="W12917" t="str">
        <f>VLOOKUP(L12917,'[2]tabela de preços'!$A:$F,6,0)</f>
        <v>TINTA PARA PISO</v>
      </c>
      <c r="X12917" t="str">
        <f>VLOOKUP(L12917,'[2]tabela de preços'!$A:$G,7,0)</f>
        <v>IMOBILIÁRIO</v>
      </c>
    </row>
    <row r="12918" spans="1:24" x14ac:dyDescent="0.3">
      <c r="A12918" t="s">
        <v>2001</v>
      </c>
      <c r="C12918" t="s">
        <v>6037</v>
      </c>
      <c r="D12918" s="1">
        <v>46125</v>
      </c>
      <c r="E12918" t="s">
        <v>6038</v>
      </c>
      <c r="F12918">
        <v>9</v>
      </c>
      <c r="G12918">
        <v>231</v>
      </c>
      <c r="H12918" t="str">
        <f>VLOOKUP(G12918,[1]OPERADORES!$A:$B,2,0)</f>
        <v>EDIJANE</v>
      </c>
      <c r="I12918" t="s">
        <v>21</v>
      </c>
      <c r="J12918" t="s">
        <v>1427</v>
      </c>
      <c r="K12918" t="s">
        <v>2009</v>
      </c>
      <c r="L12918">
        <v>84566</v>
      </c>
      <c r="M12918" t="s">
        <v>2016</v>
      </c>
      <c r="O12918" t="s">
        <v>11</v>
      </c>
      <c r="P12918">
        <v>5403</v>
      </c>
      <c r="Q12918">
        <v>40</v>
      </c>
      <c r="R12918">
        <v>503.79</v>
      </c>
      <c r="S12918" s="2">
        <v>20151.599999999999</v>
      </c>
      <c r="T12918" s="2">
        <v>15295.2</v>
      </c>
      <c r="U12918">
        <v>24.1</v>
      </c>
      <c r="V12918" t="str">
        <f>VLOOKUP(L12918,'[2]tabela de preços'!$A:$D,4,0)</f>
        <v>BRASILUX</v>
      </c>
      <c r="W12918" t="str">
        <f>VLOOKUP(L12918,'[2]tabela de preços'!$A:$F,6,0)</f>
        <v>TINTA PARA PISO</v>
      </c>
      <c r="X12918" t="str">
        <f>VLOOKUP(L12918,'[2]tabela de preços'!$A:$G,7,0)</f>
        <v>IMOBILIÁRIO</v>
      </c>
    </row>
    <row r="12919" spans="1:24" x14ac:dyDescent="0.3">
      <c r="A12919" t="s">
        <v>2001</v>
      </c>
      <c r="C12919" t="s">
        <v>6037</v>
      </c>
      <c r="D12919" s="1">
        <v>46125</v>
      </c>
      <c r="E12919" t="s">
        <v>6038</v>
      </c>
      <c r="F12919">
        <v>9</v>
      </c>
      <c r="G12919">
        <v>231</v>
      </c>
      <c r="H12919" t="str">
        <f>VLOOKUP(G12919,[1]OPERADORES!$A:$B,2,0)</f>
        <v>EDIJANE</v>
      </c>
      <c r="I12919" t="s">
        <v>21</v>
      </c>
      <c r="J12919" t="s">
        <v>1427</v>
      </c>
      <c r="K12919" t="s">
        <v>2009</v>
      </c>
      <c r="L12919">
        <v>84567</v>
      </c>
      <c r="M12919" t="s">
        <v>5414</v>
      </c>
      <c r="O12919" t="s">
        <v>11</v>
      </c>
      <c r="P12919">
        <v>5403</v>
      </c>
      <c r="Q12919">
        <v>2</v>
      </c>
      <c r="R12919">
        <v>442.61</v>
      </c>
      <c r="S12919">
        <v>885.22</v>
      </c>
      <c r="T12919">
        <v>671.9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TINTA PARA PISO</v>
      </c>
      <c r="X12919" t="str">
        <f>VLOOKUP(L12919,'[2]tabela de preços'!$A:$G,7,0)</f>
        <v>IMOBILIÁRIO</v>
      </c>
    </row>
    <row r="12920" spans="1:24" x14ac:dyDescent="0.3">
      <c r="A12920" t="s">
        <v>2001</v>
      </c>
      <c r="C12920" t="s">
        <v>6037</v>
      </c>
      <c r="D12920" s="1">
        <v>46125</v>
      </c>
      <c r="E12920" t="s">
        <v>6038</v>
      </c>
      <c r="F12920">
        <v>9</v>
      </c>
      <c r="G12920">
        <v>231</v>
      </c>
      <c r="H12920" t="str">
        <f>VLOOKUP(G12920,[1]OPERADORES!$A:$B,2,0)</f>
        <v>EDIJANE</v>
      </c>
      <c r="I12920" t="s">
        <v>21</v>
      </c>
      <c r="J12920" t="s">
        <v>1427</v>
      </c>
      <c r="K12920" t="s">
        <v>2009</v>
      </c>
      <c r="L12920">
        <v>84913</v>
      </c>
      <c r="M12920" t="s">
        <v>6039</v>
      </c>
      <c r="O12920" t="s">
        <v>11</v>
      </c>
      <c r="P12920">
        <v>5403</v>
      </c>
      <c r="Q12920">
        <v>2</v>
      </c>
      <c r="R12920">
        <v>492.64</v>
      </c>
      <c r="S12920">
        <v>985.28</v>
      </c>
      <c r="T12920">
        <v>747.84</v>
      </c>
      <c r="U12920">
        <v>24.1</v>
      </c>
      <c r="V12920" t="str">
        <f>VLOOKUP(L12920,'[2]tabela de preços'!$A:$D,4,0)</f>
        <v>BRASILUX</v>
      </c>
      <c r="W12920" t="str">
        <f>VLOOKUP(L12920,'[2]tabela de preços'!$A:$F,6,0)</f>
        <v>TINTA PARA PISO</v>
      </c>
      <c r="X12920" t="str">
        <f>VLOOKUP(L12920,'[2]tabela de preços'!$A:$G,7,0)</f>
        <v>IMOBILIÁRIO</v>
      </c>
    </row>
    <row r="12921" spans="1:24" x14ac:dyDescent="0.3">
      <c r="A12921" t="s">
        <v>2025</v>
      </c>
      <c r="C12921" t="s">
        <v>5888</v>
      </c>
      <c r="D12921" s="1">
        <v>46119</v>
      </c>
      <c r="E12921" t="s">
        <v>5889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762</v>
      </c>
      <c r="K12921" t="s">
        <v>2028</v>
      </c>
      <c r="L12921">
        <v>87003</v>
      </c>
      <c r="M12921" t="s">
        <v>5133</v>
      </c>
      <c r="O12921" t="s">
        <v>11</v>
      </c>
      <c r="P12921">
        <v>5102</v>
      </c>
      <c r="Q12921">
        <v>1</v>
      </c>
      <c r="R12921">
        <v>91.72</v>
      </c>
      <c r="S12921">
        <v>91.72</v>
      </c>
      <c r="T12921">
        <v>69.62</v>
      </c>
      <c r="U12921">
        <v>24.1</v>
      </c>
      <c r="V12921" t="str">
        <f>VLOOKUP(L12921,'[2]tabela de preços'!$A:$D,4,0)</f>
        <v>VABENNE</v>
      </c>
      <c r="W12921" t="str">
        <f>VLOOKUP(L12921,'[2]tabela de preços'!$A:$F,6,0)</f>
        <v>FLANELAS / PANOS</v>
      </c>
      <c r="X12921" t="str">
        <f>VLOOKUP(L12921,'[2]tabela de preços'!$A:$G,7,0)</f>
        <v>AUTOMOTIVO</v>
      </c>
    </row>
    <row r="12922" spans="1:24" x14ac:dyDescent="0.3">
      <c r="A12922" t="s">
        <v>2025</v>
      </c>
      <c r="C12922" t="s">
        <v>5890</v>
      </c>
      <c r="D12922" s="1">
        <v>46119</v>
      </c>
      <c r="E12922" t="s">
        <v>5891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762</v>
      </c>
      <c r="K12922" t="s">
        <v>2028</v>
      </c>
      <c r="L12922">
        <v>10236</v>
      </c>
      <c r="M12922" t="s">
        <v>133</v>
      </c>
      <c r="O12922" t="s">
        <v>11</v>
      </c>
      <c r="P12922">
        <v>5102</v>
      </c>
      <c r="Q12922">
        <v>10</v>
      </c>
      <c r="R12922">
        <v>2.79</v>
      </c>
      <c r="S12922">
        <v>27.9</v>
      </c>
      <c r="T12922">
        <v>23.2</v>
      </c>
      <c r="U12922">
        <v>16.850000000000001</v>
      </c>
      <c r="V12922" t="str">
        <f>VLOOKUP(L12922,'[2]tabela de preços'!$A:$D,4,0)</f>
        <v>NORTON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2025</v>
      </c>
      <c r="C12923" t="s">
        <v>5890</v>
      </c>
      <c r="D12923" s="1">
        <v>46119</v>
      </c>
      <c r="E12923" t="s">
        <v>5891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762</v>
      </c>
      <c r="K12923" t="s">
        <v>2028</v>
      </c>
      <c r="L12923">
        <v>10232</v>
      </c>
      <c r="M12923" t="s">
        <v>134</v>
      </c>
      <c r="O12923" t="s">
        <v>11</v>
      </c>
      <c r="P12923">
        <v>5102</v>
      </c>
      <c r="Q12923">
        <v>20</v>
      </c>
      <c r="R12923">
        <v>2.79</v>
      </c>
      <c r="S12923">
        <v>55.8</v>
      </c>
      <c r="T12923">
        <v>45</v>
      </c>
      <c r="U12923">
        <v>19.350000000000001</v>
      </c>
      <c r="V12923" t="str">
        <f>VLOOKUP(L12923,'[2]tabela de preços'!$A:$D,4,0)</f>
        <v>NORTON</v>
      </c>
      <c r="W12923" t="str">
        <f>VLOOKUP(L12923,'[2]tabela de preços'!$A:$F,6,0)</f>
        <v xml:space="preserve">DISCOS / LIXAS / ABRASIVOS </v>
      </c>
      <c r="X12923" t="str">
        <f>VLOOKUP(L12923,'[2]tabela de preços'!$A:$G,7,0)</f>
        <v>AUTOMOTIVO</v>
      </c>
    </row>
    <row r="12924" spans="1:24" x14ac:dyDescent="0.3">
      <c r="A12924" t="s">
        <v>2025</v>
      </c>
      <c r="C12924" t="s">
        <v>5890</v>
      </c>
      <c r="D12924" s="1">
        <v>46119</v>
      </c>
      <c r="E12924" t="s">
        <v>5891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762</v>
      </c>
      <c r="K12924" t="s">
        <v>2028</v>
      </c>
      <c r="L12924">
        <v>10234</v>
      </c>
      <c r="M12924" t="s">
        <v>157</v>
      </c>
      <c r="O12924" t="s">
        <v>11</v>
      </c>
      <c r="P12924">
        <v>5102</v>
      </c>
      <c r="Q12924">
        <v>10</v>
      </c>
      <c r="R12924">
        <v>2.79</v>
      </c>
      <c r="S12924">
        <v>27.9</v>
      </c>
      <c r="T12924">
        <v>23.2</v>
      </c>
      <c r="U12924">
        <v>16.850000000000001</v>
      </c>
      <c r="V12924" t="str">
        <f>VLOOKUP(L12924,'[2]tabela de preços'!$A:$D,4,0)</f>
        <v>NORTON</v>
      </c>
      <c r="W12924" t="str">
        <f>VLOOKUP(L12924,'[2]tabela de preços'!$A:$F,6,0)</f>
        <v xml:space="preserve">DISCOS / LIXAS / ABRASIVOS </v>
      </c>
      <c r="X12924" t="str">
        <f>VLOOKUP(L12924,'[2]tabela de preços'!$A:$G,7,0)</f>
        <v>AUTOMOTIVO</v>
      </c>
    </row>
    <row r="12925" spans="1:24" x14ac:dyDescent="0.3">
      <c r="A12925" t="s">
        <v>2025</v>
      </c>
      <c r="C12925" t="s">
        <v>5890</v>
      </c>
      <c r="D12925" s="1">
        <v>46119</v>
      </c>
      <c r="E12925" t="s">
        <v>5891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762</v>
      </c>
      <c r="K12925" t="s">
        <v>2028</v>
      </c>
      <c r="L12925">
        <v>10237</v>
      </c>
      <c r="M12925" t="s">
        <v>271</v>
      </c>
      <c r="O12925" t="s">
        <v>11</v>
      </c>
      <c r="P12925">
        <v>5102</v>
      </c>
      <c r="Q12925">
        <v>10</v>
      </c>
      <c r="R12925">
        <v>2.79</v>
      </c>
      <c r="S12925">
        <v>27.9</v>
      </c>
      <c r="T12925">
        <v>22.5</v>
      </c>
      <c r="U12925">
        <v>19.350000000000001</v>
      </c>
      <c r="V12925" t="str">
        <f>VLOOKUP(L12925,'[2]tabela de preços'!$A:$D,4,0)</f>
        <v>NORTON</v>
      </c>
      <c r="W12925" t="str">
        <f>VLOOKUP(L12925,'[2]tabela de preços'!$A:$F,6,0)</f>
        <v xml:space="preserve">DISCOS / LIXAS / ABRASIVOS </v>
      </c>
      <c r="X12925" t="str">
        <f>VLOOKUP(L12925,'[2]tabela de preços'!$A:$G,7,0)</f>
        <v>AUTOMOTIVO</v>
      </c>
    </row>
    <row r="12926" spans="1:24" x14ac:dyDescent="0.3">
      <c r="A12926" t="s">
        <v>2025</v>
      </c>
      <c r="C12926" t="s">
        <v>5890</v>
      </c>
      <c r="D12926" s="1">
        <v>46119</v>
      </c>
      <c r="E12926" t="s">
        <v>5891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762</v>
      </c>
      <c r="K12926" t="s">
        <v>2028</v>
      </c>
      <c r="L12926">
        <v>23433</v>
      </c>
      <c r="M12926" t="s">
        <v>2029</v>
      </c>
      <c r="O12926" t="s">
        <v>11</v>
      </c>
      <c r="P12926">
        <v>5102</v>
      </c>
      <c r="Q12926">
        <v>1</v>
      </c>
      <c r="R12926">
        <v>153.11000000000001</v>
      </c>
      <c r="S12926">
        <v>153.11000000000001</v>
      </c>
      <c r="T12926">
        <v>116.21</v>
      </c>
      <c r="U12926">
        <v>24.1</v>
      </c>
      <c r="V12926" t="str">
        <f>VLOOKUP(L12926,'[2]tabela de preços'!$A:$D,4,0)</f>
        <v>3M</v>
      </c>
      <c r="W12926" t="str">
        <f>VLOOKUP(L12926,'[2]tabela de preços'!$A:$F,6,0)</f>
        <v xml:space="preserve">MASCARAMENTO </v>
      </c>
      <c r="X12926" t="str">
        <f>VLOOKUP(L12926,'[2]tabela de preços'!$A:$G,7,0)</f>
        <v>AUTOMOTIVO</v>
      </c>
    </row>
    <row r="12927" spans="1:24" x14ac:dyDescent="0.3">
      <c r="A12927" t="s">
        <v>2025</v>
      </c>
      <c r="C12927" t="s">
        <v>5890</v>
      </c>
      <c r="D12927" s="1">
        <v>46119</v>
      </c>
      <c r="E12927" t="s">
        <v>5891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762</v>
      </c>
      <c r="K12927" t="s">
        <v>2028</v>
      </c>
      <c r="L12927">
        <v>22188</v>
      </c>
      <c r="M12927" t="s">
        <v>78</v>
      </c>
      <c r="O12927" t="s">
        <v>11</v>
      </c>
      <c r="P12927">
        <v>5102</v>
      </c>
      <c r="Q12927">
        <v>3</v>
      </c>
      <c r="R12927">
        <v>14.35</v>
      </c>
      <c r="S12927">
        <v>43.05</v>
      </c>
      <c r="T12927">
        <v>32.67</v>
      </c>
      <c r="U12927">
        <v>24.11</v>
      </c>
      <c r="V12927" t="str">
        <f>VLOOKUP(L12927,'[2]tabela de preços'!$A:$D,4,0)</f>
        <v>3M</v>
      </c>
      <c r="W12927" t="str">
        <f>VLOOKUP(L12927,'[2]tabela de preços'!$A:$F,6,0)</f>
        <v>FITA AUTOMOTIVA</v>
      </c>
      <c r="X12927" t="str">
        <f>VLOOKUP(L12927,'[2]tabela de preços'!$A:$G,7,0)</f>
        <v>AUTOMOTIVO</v>
      </c>
    </row>
    <row r="12928" spans="1:24" x14ac:dyDescent="0.3">
      <c r="A12928" t="s">
        <v>2025</v>
      </c>
      <c r="C12928" t="s">
        <v>5890</v>
      </c>
      <c r="D12928" s="1">
        <v>46119</v>
      </c>
      <c r="E12928" t="s">
        <v>5891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762</v>
      </c>
      <c r="K12928" t="s">
        <v>2028</v>
      </c>
      <c r="L12928">
        <v>22233</v>
      </c>
      <c r="M12928" t="s">
        <v>184</v>
      </c>
      <c r="O12928" t="s">
        <v>11</v>
      </c>
      <c r="P12928">
        <v>5102</v>
      </c>
      <c r="Q12928">
        <v>1</v>
      </c>
      <c r="R12928">
        <v>30.17</v>
      </c>
      <c r="S12928">
        <v>30.17</v>
      </c>
      <c r="T12928">
        <v>22.9</v>
      </c>
      <c r="U12928">
        <v>24.1</v>
      </c>
      <c r="V12928" t="str">
        <f>VLOOKUP(L12928,'[2]tabela de preços'!$A:$D,4,0)</f>
        <v>3M</v>
      </c>
      <c r="W12928" t="str">
        <f>VLOOKUP(L12928,'[2]tabela de preços'!$A:$F,6,0)</f>
        <v>FITA DUPLA FACE</v>
      </c>
      <c r="X12928" t="str">
        <f>VLOOKUP(L12928,'[2]tabela de preços'!$A:$G,7,0)</f>
        <v>AUTOMOTIVO</v>
      </c>
    </row>
    <row r="12929" spans="1:24" x14ac:dyDescent="0.3">
      <c r="A12929" t="s">
        <v>2025</v>
      </c>
      <c r="C12929" t="s">
        <v>5890</v>
      </c>
      <c r="D12929" s="1">
        <v>46119</v>
      </c>
      <c r="E12929" t="s">
        <v>5891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762</v>
      </c>
      <c r="K12929" t="s">
        <v>2028</v>
      </c>
      <c r="L12929">
        <v>23653</v>
      </c>
      <c r="M12929" t="s">
        <v>644</v>
      </c>
      <c r="O12929" t="s">
        <v>11</v>
      </c>
      <c r="P12929">
        <v>5102</v>
      </c>
      <c r="Q12929">
        <v>1</v>
      </c>
      <c r="R12929">
        <v>67.150000000000006</v>
      </c>
      <c r="S12929">
        <v>67.150000000000006</v>
      </c>
      <c r="T12929">
        <v>50.97</v>
      </c>
      <c r="U12929">
        <v>24.1</v>
      </c>
      <c r="V12929" t="str">
        <f>VLOOKUP(L12929,'[2]tabela de preços'!$A:$D,4,0)</f>
        <v>SIKKENS</v>
      </c>
      <c r="W12929" t="str">
        <f>VLOOKUP(L12929,'[2]tabela de preços'!$A:$F,6,0)</f>
        <v>CATALISADORES INDIVIDUAS</v>
      </c>
      <c r="X12929" t="str">
        <f>VLOOKUP(L12929,'[2]tabela de preços'!$A:$G,7,0)</f>
        <v>AUTOMOTIVO</v>
      </c>
    </row>
    <row r="12930" spans="1:24" x14ac:dyDescent="0.3">
      <c r="A12930" t="s">
        <v>2025</v>
      </c>
      <c r="C12930" t="s">
        <v>5890</v>
      </c>
      <c r="D12930" s="1">
        <v>46119</v>
      </c>
      <c r="E12930" t="s">
        <v>5891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762</v>
      </c>
      <c r="K12930" t="s">
        <v>2028</v>
      </c>
      <c r="L12930">
        <v>13</v>
      </c>
      <c r="M12930" t="s">
        <v>5260</v>
      </c>
      <c r="O12930" t="s">
        <v>11</v>
      </c>
      <c r="P12930">
        <v>5102</v>
      </c>
      <c r="Q12930">
        <v>10</v>
      </c>
      <c r="R12930">
        <v>5.69</v>
      </c>
      <c r="S12930">
        <v>56.9</v>
      </c>
      <c r="T12930">
        <v>41.6</v>
      </c>
      <c r="U12930">
        <v>26.89</v>
      </c>
      <c r="V12930" t="str">
        <f>VLOOKUP(L12930,'[2]tabela de preços'!$A:$D,4,0)</f>
        <v>3M</v>
      </c>
      <c r="W12930" t="str">
        <f>VLOOKUP(L12930,'[2]tabela de preços'!$A:$F,6,0)</f>
        <v>LIXA DÁGUA</v>
      </c>
      <c r="X12930" t="str">
        <f>VLOOKUP(L12930,'[2]tabela de preços'!$A:$G,7,0)</f>
        <v>AUTOMOTIVO</v>
      </c>
    </row>
    <row r="12931" spans="1:24" x14ac:dyDescent="0.3">
      <c r="A12931" t="s">
        <v>2025</v>
      </c>
      <c r="C12931" t="s">
        <v>5890</v>
      </c>
      <c r="D12931" s="1">
        <v>46119</v>
      </c>
      <c r="E12931" t="s">
        <v>5891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762</v>
      </c>
      <c r="K12931" t="s">
        <v>2028</v>
      </c>
      <c r="L12931">
        <v>10240</v>
      </c>
      <c r="M12931" t="s">
        <v>81</v>
      </c>
      <c r="O12931" t="s">
        <v>11</v>
      </c>
      <c r="P12931">
        <v>5102</v>
      </c>
      <c r="Q12931">
        <v>10</v>
      </c>
      <c r="R12931">
        <v>2.79</v>
      </c>
      <c r="S12931">
        <v>27.9</v>
      </c>
      <c r="T12931">
        <v>22.4</v>
      </c>
      <c r="U12931">
        <v>19.71</v>
      </c>
      <c r="V12931" t="str">
        <f>VLOOKUP(L12931,'[2]tabela de preços'!$A:$D,4,0)</f>
        <v>NORTON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2025</v>
      </c>
      <c r="C12932" t="s">
        <v>5890</v>
      </c>
      <c r="D12932" s="1">
        <v>46119</v>
      </c>
      <c r="E12932" t="s">
        <v>5891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762</v>
      </c>
      <c r="K12932" t="s">
        <v>2028</v>
      </c>
      <c r="L12932">
        <v>10242</v>
      </c>
      <c r="M12932" t="s">
        <v>82</v>
      </c>
      <c r="O12932" t="s">
        <v>11</v>
      </c>
      <c r="P12932">
        <v>5102</v>
      </c>
      <c r="Q12932">
        <v>10</v>
      </c>
      <c r="R12932">
        <v>2.79</v>
      </c>
      <c r="S12932">
        <v>27.9</v>
      </c>
      <c r="T12932">
        <v>22.4</v>
      </c>
      <c r="U12932">
        <v>19.71</v>
      </c>
      <c r="V12932" t="str">
        <f>VLOOKUP(L12932,'[2]tabela de preços'!$A:$D,4,0)</f>
        <v>NORTON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2025</v>
      </c>
      <c r="C12933" t="s">
        <v>5890</v>
      </c>
      <c r="D12933" s="1">
        <v>46119</v>
      </c>
      <c r="E12933" t="s">
        <v>5891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762</v>
      </c>
      <c r="K12933" t="s">
        <v>2028</v>
      </c>
      <c r="L12933">
        <v>10245</v>
      </c>
      <c r="M12933" t="s">
        <v>195</v>
      </c>
      <c r="O12933" t="s">
        <v>11</v>
      </c>
      <c r="P12933">
        <v>5102</v>
      </c>
      <c r="Q12933">
        <v>10</v>
      </c>
      <c r="R12933">
        <v>2.79</v>
      </c>
      <c r="S12933">
        <v>27.9</v>
      </c>
      <c r="T12933">
        <v>19.3</v>
      </c>
      <c r="U12933">
        <v>30.82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2025</v>
      </c>
      <c r="C12934" t="s">
        <v>5890</v>
      </c>
      <c r="D12934" s="1">
        <v>46119</v>
      </c>
      <c r="E12934" t="s">
        <v>5891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762</v>
      </c>
      <c r="K12934" t="s">
        <v>2028</v>
      </c>
      <c r="L12934">
        <v>10246</v>
      </c>
      <c r="M12934" t="s">
        <v>206</v>
      </c>
      <c r="O12934" t="s">
        <v>11</v>
      </c>
      <c r="P12934">
        <v>5102</v>
      </c>
      <c r="Q12934">
        <v>10</v>
      </c>
      <c r="R12934">
        <v>2.79</v>
      </c>
      <c r="S12934">
        <v>27.9</v>
      </c>
      <c r="T12934">
        <v>19.3</v>
      </c>
      <c r="U12934">
        <v>30.82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2025</v>
      </c>
      <c r="C12935" t="s">
        <v>5890</v>
      </c>
      <c r="D12935" s="1">
        <v>46119</v>
      </c>
      <c r="E12935" t="s">
        <v>5891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762</v>
      </c>
      <c r="K12935" t="s">
        <v>2028</v>
      </c>
      <c r="L12935">
        <v>23926</v>
      </c>
      <c r="M12935" t="s">
        <v>645</v>
      </c>
      <c r="O12935" t="s">
        <v>11</v>
      </c>
      <c r="P12935">
        <v>5403</v>
      </c>
      <c r="Q12935">
        <v>1</v>
      </c>
      <c r="R12935">
        <v>147.1</v>
      </c>
      <c r="S12935">
        <v>147.1</v>
      </c>
      <c r="T12935">
        <v>98.89</v>
      </c>
      <c r="U12935">
        <v>32.770000000000003</v>
      </c>
      <c r="V12935" t="str">
        <f>VLOOKUP(L12935,'[2]tabela de preços'!$A:$D,4,0)</f>
        <v>SIKKENS</v>
      </c>
      <c r="W12935" t="str">
        <f>VLOOKUP(L12935,'[2]tabela de preços'!$A:$F,6,0)</f>
        <v>PRIMER AUTOMOTIVO</v>
      </c>
      <c r="X12935" t="str">
        <f>VLOOKUP(L12935,'[2]tabela de preços'!$A:$G,7,0)</f>
        <v>AUTOMOTIVO</v>
      </c>
    </row>
    <row r="12936" spans="1:24" x14ac:dyDescent="0.3">
      <c r="A12936" t="s">
        <v>2025</v>
      </c>
      <c r="C12936" t="s">
        <v>5890</v>
      </c>
      <c r="D12936" s="1">
        <v>46119</v>
      </c>
      <c r="E12936" t="s">
        <v>5891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762</v>
      </c>
      <c r="K12936" t="s">
        <v>2028</v>
      </c>
      <c r="L12936">
        <v>10298</v>
      </c>
      <c r="M12936" t="s">
        <v>85</v>
      </c>
      <c r="O12936" t="s">
        <v>11</v>
      </c>
      <c r="P12936">
        <v>5102</v>
      </c>
      <c r="Q12936">
        <v>1</v>
      </c>
      <c r="R12936">
        <v>62.42</v>
      </c>
      <c r="S12936">
        <v>62.42</v>
      </c>
      <c r="T12936">
        <v>47.38</v>
      </c>
      <c r="U12936">
        <v>24.09</v>
      </c>
      <c r="V12936" t="str">
        <f>VLOOKUP(L12936,'[2]tabela de preços'!$A:$D,4,0)</f>
        <v>ANJO</v>
      </c>
      <c r="W12936" t="str">
        <f>VLOOKUP(L12936,'[2]tabela de preços'!$A:$F,6,0)</f>
        <v>THINNER DE LIMPEZA</v>
      </c>
      <c r="X12936" t="str">
        <f>VLOOKUP(L12936,'[2]tabela de preços'!$A:$G,7,0)</f>
        <v>THINNER</v>
      </c>
    </row>
    <row r="12937" spans="1:24" x14ac:dyDescent="0.3">
      <c r="A12937" t="s">
        <v>2025</v>
      </c>
      <c r="C12937" t="s">
        <v>5890</v>
      </c>
      <c r="D12937" s="1">
        <v>46119</v>
      </c>
      <c r="E12937" t="s">
        <v>5891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762</v>
      </c>
      <c r="K12937" t="s">
        <v>2028</v>
      </c>
      <c r="L12937">
        <v>23624</v>
      </c>
      <c r="M12937" t="s">
        <v>1312</v>
      </c>
      <c r="O12937" t="s">
        <v>11</v>
      </c>
      <c r="P12937">
        <v>5102</v>
      </c>
      <c r="Q12937">
        <v>2</v>
      </c>
      <c r="R12937">
        <v>52.84</v>
      </c>
      <c r="S12937">
        <v>105.68</v>
      </c>
      <c r="T12937">
        <v>80.2</v>
      </c>
      <c r="U12937">
        <v>24.11</v>
      </c>
      <c r="V12937" t="str">
        <f>VLOOKUP(L12937,'[2]tabela de preços'!$A:$D,4,0)</f>
        <v>MAXI RUBBER</v>
      </c>
      <c r="W12937" t="str">
        <f>VLOOKUP(L12937,'[2]tabela de preços'!$A:$F,6,0)</f>
        <v>VEDADORES / SELANTES</v>
      </c>
      <c r="X12937" t="str">
        <f>VLOOKUP(L12937,'[2]tabela de preços'!$A:$G,7,0)</f>
        <v>AUTOMOTIVO</v>
      </c>
    </row>
    <row r="12938" spans="1:24" x14ac:dyDescent="0.3">
      <c r="A12938" t="s">
        <v>2025</v>
      </c>
      <c r="C12938" t="s">
        <v>5892</v>
      </c>
      <c r="D12938" s="1">
        <v>46120</v>
      </c>
      <c r="E12938" t="s">
        <v>5893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762</v>
      </c>
      <c r="K12938" t="s">
        <v>2028</v>
      </c>
      <c r="L12938">
        <v>20194</v>
      </c>
      <c r="M12938" t="s">
        <v>701</v>
      </c>
      <c r="O12938" t="s">
        <v>11</v>
      </c>
      <c r="P12938">
        <v>5403</v>
      </c>
      <c r="Q12938">
        <v>1</v>
      </c>
      <c r="R12938">
        <v>340.46</v>
      </c>
      <c r="S12938">
        <v>340.46</v>
      </c>
      <c r="T12938">
        <v>222.52</v>
      </c>
      <c r="U12938">
        <v>34.64</v>
      </c>
      <c r="V12938" t="str">
        <f>VLOOKUP(L12938,'[2]tabela de preços'!$A:$D,4,0)</f>
        <v>SIKKENS</v>
      </c>
      <c r="W12938" t="str">
        <f>VLOOKUP(L12938,'[2]tabela de preços'!$A:$F,6,0)</f>
        <v>VERNIZ AUTOMOTIVO</v>
      </c>
      <c r="X12938" t="str">
        <f>VLOOKUP(L12938,'[2]tabela de preços'!$A:$G,7,0)</f>
        <v>AUTOMOTIVO</v>
      </c>
    </row>
    <row r="12939" spans="1:24" x14ac:dyDescent="0.3">
      <c r="A12939" t="s">
        <v>2025</v>
      </c>
      <c r="C12939" t="s">
        <v>5892</v>
      </c>
      <c r="D12939" s="1">
        <v>46120</v>
      </c>
      <c r="E12939" t="s">
        <v>5893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762</v>
      </c>
      <c r="K12939" t="s">
        <v>2028</v>
      </c>
      <c r="L12939">
        <v>9775</v>
      </c>
      <c r="M12939" t="s">
        <v>708</v>
      </c>
      <c r="O12939" t="s">
        <v>11</v>
      </c>
      <c r="P12939">
        <v>5102</v>
      </c>
      <c r="Q12939">
        <v>5</v>
      </c>
      <c r="R12939">
        <v>54.57</v>
      </c>
      <c r="S12939">
        <v>272.85000000000002</v>
      </c>
      <c r="T12939">
        <v>207.1</v>
      </c>
      <c r="U12939">
        <v>24.1</v>
      </c>
      <c r="V12939" t="str">
        <f>VLOOKUP(L12939,'[2]tabela de preços'!$A:$D,4,0)</f>
        <v>SIKKENS</v>
      </c>
      <c r="W12939" t="str">
        <f>VLOOKUP(L12939,'[2]tabela de preços'!$A:$F,6,0)</f>
        <v>CATALISADORES INDIVIDUAS</v>
      </c>
      <c r="X12939" t="str">
        <f>VLOOKUP(L12939,'[2]tabela de preços'!$A:$G,7,0)</f>
        <v>AUTOMOTIVO</v>
      </c>
    </row>
    <row r="12940" spans="1:24" x14ac:dyDescent="0.3">
      <c r="A12940" t="s">
        <v>2041</v>
      </c>
      <c r="C12940" t="s">
        <v>6150</v>
      </c>
      <c r="D12940" s="1">
        <v>46127</v>
      </c>
      <c r="E12940" t="s">
        <v>6151</v>
      </c>
      <c r="F12940">
        <v>9</v>
      </c>
      <c r="G12940">
        <v>231</v>
      </c>
      <c r="H12940" t="str">
        <f>VLOOKUP(G12940,[1]OPERADORES!$A:$B,2,0)</f>
        <v>EDIJANE</v>
      </c>
      <c r="I12940" t="s">
        <v>21</v>
      </c>
      <c r="J12940" t="s">
        <v>1653</v>
      </c>
      <c r="K12940" t="s">
        <v>2044</v>
      </c>
      <c r="L12940">
        <v>84112</v>
      </c>
      <c r="M12940" t="s">
        <v>885</v>
      </c>
      <c r="O12940" t="s">
        <v>11</v>
      </c>
      <c r="P12940">
        <v>5403</v>
      </c>
      <c r="Q12940">
        <v>2</v>
      </c>
      <c r="R12940">
        <v>153.99</v>
      </c>
      <c r="S12940">
        <v>307.98</v>
      </c>
      <c r="T12940">
        <v>233.76</v>
      </c>
      <c r="U12940">
        <v>24.1</v>
      </c>
      <c r="V12940" t="str">
        <f>VLOOKUP(L12940,'[2]tabela de preços'!$A:$D,4,0)</f>
        <v>BRASILUX</v>
      </c>
      <c r="W12940" t="str">
        <f>VLOOKUP(L12940,'[2]tabela de preços'!$A:$F,6,0)</f>
        <v>EPOXI</v>
      </c>
      <c r="X12940" t="str">
        <f>VLOOKUP(L12940,'[2]tabela de preços'!$A:$G,7,0)</f>
        <v>INDUSTRIAL</v>
      </c>
    </row>
    <row r="12941" spans="1:24" x14ac:dyDescent="0.3">
      <c r="A12941" t="s">
        <v>2041</v>
      </c>
      <c r="C12941" t="s">
        <v>6150</v>
      </c>
      <c r="D12941" s="1">
        <v>46127</v>
      </c>
      <c r="E12941" t="s">
        <v>6151</v>
      </c>
      <c r="F12941">
        <v>9</v>
      </c>
      <c r="G12941">
        <v>231</v>
      </c>
      <c r="H12941" t="str">
        <f>VLOOKUP(G12941,[1]OPERADORES!$A:$B,2,0)</f>
        <v>EDIJANE</v>
      </c>
      <c r="I12941" t="s">
        <v>21</v>
      </c>
      <c r="J12941" t="s">
        <v>1653</v>
      </c>
      <c r="K12941" t="s">
        <v>2044</v>
      </c>
      <c r="L12941">
        <v>84117</v>
      </c>
      <c r="M12941" t="s">
        <v>6152</v>
      </c>
      <c r="O12941" t="s">
        <v>11</v>
      </c>
      <c r="P12941">
        <v>5403</v>
      </c>
      <c r="Q12941">
        <v>2</v>
      </c>
      <c r="R12941">
        <v>158.63</v>
      </c>
      <c r="S12941">
        <v>317.26</v>
      </c>
      <c r="T12941">
        <v>240.8</v>
      </c>
      <c r="U12941">
        <v>24.1</v>
      </c>
      <c r="V12941" t="str">
        <f>VLOOKUP(L12941,'[2]tabela de preços'!$A:$D,4,0)</f>
        <v>BRASILUX</v>
      </c>
      <c r="W12941" t="str">
        <f>VLOOKUP(L12941,'[2]tabela de preços'!$A:$F,6,0)</f>
        <v>EPOXI</v>
      </c>
      <c r="X12941" t="str">
        <f>VLOOKUP(L12941,'[2]tabela de preços'!$A:$G,7,0)</f>
        <v>INDUSTRIAL</v>
      </c>
    </row>
    <row r="12942" spans="1:24" x14ac:dyDescent="0.3">
      <c r="A12942" t="s">
        <v>2073</v>
      </c>
      <c r="C12942" t="s">
        <v>5961</v>
      </c>
      <c r="D12942" s="1">
        <v>46122</v>
      </c>
      <c r="E12942" t="s">
        <v>5962</v>
      </c>
      <c r="F12942">
        <v>9</v>
      </c>
      <c r="G12942">
        <v>145</v>
      </c>
      <c r="H12942" t="str">
        <f>VLOOKUP(G12942,[1]OPERADORES!$A:$B,2,0)</f>
        <v xml:space="preserve">FABRICIA </v>
      </c>
      <c r="I12942" t="s">
        <v>21</v>
      </c>
      <c r="J12942" t="s">
        <v>1257</v>
      </c>
      <c r="K12942" t="s">
        <v>2076</v>
      </c>
      <c r="L12942">
        <v>87268</v>
      </c>
      <c r="M12942" t="s">
        <v>5963</v>
      </c>
      <c r="O12942" t="s">
        <v>11</v>
      </c>
      <c r="P12942">
        <v>5403</v>
      </c>
      <c r="Q12942">
        <v>14</v>
      </c>
      <c r="R12942">
        <v>150</v>
      </c>
      <c r="S12942" s="2">
        <v>2100</v>
      </c>
      <c r="T12942" s="2">
        <v>1658.3</v>
      </c>
      <c r="U12942">
        <v>21.03</v>
      </c>
      <c r="V12942" t="str">
        <f>VLOOKUP(L12942,'[2]tabela de preços'!$A:$D,4,0)</f>
        <v>MAXTOM</v>
      </c>
      <c r="W12942" t="str">
        <f>VLOOKUP(L12942,'[2]tabela de preços'!$A:$F,6,0)</f>
        <v>IMPERMEABILIZANTES</v>
      </c>
      <c r="X12942" t="str">
        <f>VLOOKUP(L12942,'[2]tabela de preços'!$A:$G,7,0)</f>
        <v>IMOBILIÁRIO</v>
      </c>
    </row>
    <row r="12943" spans="1:24" x14ac:dyDescent="0.3">
      <c r="A12943" t="s">
        <v>2073</v>
      </c>
      <c r="C12943" t="s">
        <v>6040</v>
      </c>
      <c r="D12943" s="1">
        <v>46125</v>
      </c>
      <c r="E12943" t="s">
        <v>6041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1257</v>
      </c>
      <c r="K12943" t="s">
        <v>2076</v>
      </c>
      <c r="L12943">
        <v>84250</v>
      </c>
      <c r="M12943" t="s">
        <v>922</v>
      </c>
      <c r="O12943" t="s">
        <v>11</v>
      </c>
      <c r="P12943">
        <v>5403</v>
      </c>
      <c r="Q12943">
        <v>1</v>
      </c>
      <c r="R12943">
        <v>118.9</v>
      </c>
      <c r="S12943">
        <v>118.9</v>
      </c>
      <c r="T12943">
        <v>102.4</v>
      </c>
      <c r="U12943">
        <v>13.88</v>
      </c>
      <c r="V12943" t="str">
        <f>VLOOKUP(L12943,'[2]tabela de preços'!$A:$D,4,0)</f>
        <v>BRASILUX</v>
      </c>
      <c r="W12943" t="str">
        <f>VLOOKUP(L12943,'[2]tabela de preços'!$A:$F,6,0)</f>
        <v>TINTA PAREDE</v>
      </c>
      <c r="X12943" t="str">
        <f>VLOOKUP(L12943,'[2]tabela de preços'!$A:$G,7,0)</f>
        <v>IMOBILIÁRIO</v>
      </c>
    </row>
    <row r="12944" spans="1:24" x14ac:dyDescent="0.3">
      <c r="A12944" t="s">
        <v>2087</v>
      </c>
      <c r="C12944" t="s">
        <v>5894</v>
      </c>
      <c r="D12944" s="1">
        <v>46120</v>
      </c>
      <c r="E12944" t="s">
        <v>5895</v>
      </c>
      <c r="F12944">
        <v>9</v>
      </c>
      <c r="G12944">
        <v>231</v>
      </c>
      <c r="H12944" t="str">
        <f>VLOOKUP(G12944,[1]OPERADORES!$A:$B,2,0)</f>
        <v>EDIJANE</v>
      </c>
      <c r="I12944" t="s">
        <v>21</v>
      </c>
      <c r="J12944" t="s">
        <v>2090</v>
      </c>
      <c r="K12944" t="s">
        <v>2091</v>
      </c>
      <c r="L12944">
        <v>85695</v>
      </c>
      <c r="M12944" t="s">
        <v>267</v>
      </c>
      <c r="O12944" t="s">
        <v>11</v>
      </c>
      <c r="P12944">
        <v>5102</v>
      </c>
      <c r="Q12944">
        <v>8</v>
      </c>
      <c r="R12944">
        <v>3.69</v>
      </c>
      <c r="S12944">
        <v>29.52</v>
      </c>
      <c r="T12944">
        <v>23.28</v>
      </c>
      <c r="U12944">
        <v>21.14</v>
      </c>
      <c r="V12944" t="str">
        <f>VLOOKUP(L12944,'[2]tabela de preços'!$A:$D,4,0)</f>
        <v>UNIPEGA</v>
      </c>
      <c r="W12944" t="str">
        <f>VLOOKUP(L12944,'[2]tabela de preços'!$A:$F,6,0)</f>
        <v>PU 40</v>
      </c>
      <c r="X12944" t="str">
        <f>VLOOKUP(L12944,'[2]tabela de preços'!$A:$G,7,0)</f>
        <v>IMOBILIÁRIO</v>
      </c>
    </row>
    <row r="12945" spans="1:24" x14ac:dyDescent="0.3">
      <c r="A12945" t="s">
        <v>2087</v>
      </c>
      <c r="C12945" t="s">
        <v>5894</v>
      </c>
      <c r="D12945" s="1">
        <v>46120</v>
      </c>
      <c r="E12945" t="s">
        <v>5895</v>
      </c>
      <c r="F12945">
        <v>9</v>
      </c>
      <c r="G12945">
        <v>231</v>
      </c>
      <c r="H12945" t="str">
        <f>VLOOKUP(G12945,[1]OPERADORES!$A:$B,2,0)</f>
        <v>EDIJANE</v>
      </c>
      <c r="I12945" t="s">
        <v>21</v>
      </c>
      <c r="J12945" t="s">
        <v>2090</v>
      </c>
      <c r="K12945" t="s">
        <v>2091</v>
      </c>
      <c r="L12945">
        <v>10230</v>
      </c>
      <c r="M12945" t="s">
        <v>193</v>
      </c>
      <c r="O12945" t="s">
        <v>11</v>
      </c>
      <c r="P12945">
        <v>5102</v>
      </c>
      <c r="Q12945">
        <v>50</v>
      </c>
      <c r="R12945">
        <v>3.06</v>
      </c>
      <c r="S12945">
        <v>153</v>
      </c>
      <c r="T12945">
        <v>116</v>
      </c>
      <c r="U12945">
        <v>24.18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2087</v>
      </c>
      <c r="C12946" t="s">
        <v>5894</v>
      </c>
      <c r="D12946" s="1">
        <v>46120</v>
      </c>
      <c r="E12946" t="s">
        <v>5895</v>
      </c>
      <c r="F12946">
        <v>9</v>
      </c>
      <c r="G12946">
        <v>231</v>
      </c>
      <c r="H12946" t="str">
        <f>VLOOKUP(G12946,[1]OPERADORES!$A:$B,2,0)</f>
        <v>EDIJANE</v>
      </c>
      <c r="I12946" t="s">
        <v>21</v>
      </c>
      <c r="J12946" t="s">
        <v>2090</v>
      </c>
      <c r="K12946" t="s">
        <v>2091</v>
      </c>
      <c r="L12946">
        <v>10232</v>
      </c>
      <c r="M12946" t="s">
        <v>134</v>
      </c>
      <c r="O12946" t="s">
        <v>11</v>
      </c>
      <c r="P12946">
        <v>5102</v>
      </c>
      <c r="Q12946">
        <v>50</v>
      </c>
      <c r="R12946">
        <v>2.97</v>
      </c>
      <c r="S12946">
        <v>148.5</v>
      </c>
      <c r="T12946">
        <v>112.5</v>
      </c>
      <c r="U12946">
        <v>24.24</v>
      </c>
      <c r="V12946" t="str">
        <f>VLOOKUP(L12946,'[2]tabela de preços'!$A:$D,4,0)</f>
        <v>NORTON</v>
      </c>
      <c r="W12946" t="str">
        <f>VLOOKUP(L12946,'[2]tabela de preços'!$A:$F,6,0)</f>
        <v xml:space="preserve">DISCOS / LIXAS / ABRASIVOS </v>
      </c>
      <c r="X12946" t="str">
        <f>VLOOKUP(L12946,'[2]tabela de preços'!$A:$G,7,0)</f>
        <v>AUTOMOTIVO</v>
      </c>
    </row>
    <row r="12947" spans="1:24" x14ac:dyDescent="0.3">
      <c r="A12947" t="s">
        <v>2087</v>
      </c>
      <c r="C12947" t="s">
        <v>5894</v>
      </c>
      <c r="D12947" s="1">
        <v>46120</v>
      </c>
      <c r="E12947" t="s">
        <v>5895</v>
      </c>
      <c r="F12947">
        <v>9</v>
      </c>
      <c r="G12947">
        <v>231</v>
      </c>
      <c r="H12947" t="str">
        <f>VLOOKUP(G12947,[1]OPERADORES!$A:$B,2,0)</f>
        <v>EDIJANE</v>
      </c>
      <c r="I12947" t="s">
        <v>21</v>
      </c>
      <c r="J12947" t="s">
        <v>2090</v>
      </c>
      <c r="K12947" t="s">
        <v>2091</v>
      </c>
      <c r="L12947">
        <v>10277</v>
      </c>
      <c r="M12947" t="s">
        <v>135</v>
      </c>
      <c r="O12947" t="s">
        <v>11</v>
      </c>
      <c r="P12947">
        <v>5102</v>
      </c>
      <c r="Q12947">
        <v>4</v>
      </c>
      <c r="R12947">
        <v>16.97</v>
      </c>
      <c r="S12947">
        <v>67.88</v>
      </c>
      <c r="T12947">
        <v>51.52</v>
      </c>
      <c r="U12947">
        <v>24.1</v>
      </c>
      <c r="V12947" t="str">
        <f>VLOOKUP(L12947,'[2]tabela de preços'!$A:$D,4,0)</f>
        <v>RETOQUE</v>
      </c>
      <c r="W12947" t="str">
        <f>VLOOKUP(L12947,'[2]tabela de preços'!$A:$F,6,0)</f>
        <v xml:space="preserve">COLA  PLÁSTICA </v>
      </c>
      <c r="X12947" t="str">
        <f>VLOOKUP(L12947,'[2]tabela de preços'!$A:$G,7,0)</f>
        <v>AUTOMOTIVO</v>
      </c>
    </row>
    <row r="12948" spans="1:24" x14ac:dyDescent="0.3">
      <c r="A12948" t="s">
        <v>2087</v>
      </c>
      <c r="C12948" t="s">
        <v>5894</v>
      </c>
      <c r="D12948" s="1">
        <v>46120</v>
      </c>
      <c r="E12948" t="s">
        <v>5895</v>
      </c>
      <c r="F12948">
        <v>9</v>
      </c>
      <c r="G12948">
        <v>231</v>
      </c>
      <c r="H12948" t="str">
        <f>VLOOKUP(G12948,[1]OPERADORES!$A:$B,2,0)</f>
        <v>EDIJANE</v>
      </c>
      <c r="I12948" t="s">
        <v>21</v>
      </c>
      <c r="J12948" t="s">
        <v>2090</v>
      </c>
      <c r="K12948" t="s">
        <v>2091</v>
      </c>
      <c r="L12948">
        <v>10238</v>
      </c>
      <c r="M12948" t="s">
        <v>79</v>
      </c>
      <c r="O12948" t="s">
        <v>11</v>
      </c>
      <c r="P12948">
        <v>5102</v>
      </c>
      <c r="Q12948">
        <v>50</v>
      </c>
      <c r="R12948">
        <v>2.95</v>
      </c>
      <c r="S12948">
        <v>147.5</v>
      </c>
      <c r="T12948">
        <v>112</v>
      </c>
      <c r="U12948">
        <v>24.07</v>
      </c>
      <c r="V12948" t="str">
        <f>VLOOKUP(L12948,'[2]tabela de preços'!$A:$D,4,0)</f>
        <v>NORTON</v>
      </c>
      <c r="W12948" t="str">
        <f>VLOOKUP(L12948,'[2]tabela de preços'!$A:$F,6,0)</f>
        <v xml:space="preserve">DISCOS / LIXAS / ABRASIVOS </v>
      </c>
      <c r="X12948" t="str">
        <f>VLOOKUP(L12948,'[2]tabela de preços'!$A:$G,7,0)</f>
        <v>AUTOMOTIVO</v>
      </c>
    </row>
    <row r="12949" spans="1:24" x14ac:dyDescent="0.3">
      <c r="A12949" t="s">
        <v>2087</v>
      </c>
      <c r="C12949" t="s">
        <v>5894</v>
      </c>
      <c r="D12949" s="1">
        <v>46120</v>
      </c>
      <c r="E12949" t="s">
        <v>5895</v>
      </c>
      <c r="F12949">
        <v>9</v>
      </c>
      <c r="G12949">
        <v>231</v>
      </c>
      <c r="H12949" t="str">
        <f>VLOOKUP(G12949,[1]OPERADORES!$A:$B,2,0)</f>
        <v>EDIJANE</v>
      </c>
      <c r="I12949" t="s">
        <v>21</v>
      </c>
      <c r="J12949" t="s">
        <v>2090</v>
      </c>
      <c r="K12949" t="s">
        <v>2091</v>
      </c>
      <c r="L12949">
        <v>10244</v>
      </c>
      <c r="M12949" t="s">
        <v>84</v>
      </c>
      <c r="O12949" t="s">
        <v>11</v>
      </c>
      <c r="P12949">
        <v>5102</v>
      </c>
      <c r="Q12949">
        <v>50</v>
      </c>
      <c r="R12949">
        <v>2.54</v>
      </c>
      <c r="S12949">
        <v>127</v>
      </c>
      <c r="T12949">
        <v>96.5</v>
      </c>
      <c r="U12949">
        <v>24.02</v>
      </c>
      <c r="V12949" t="str">
        <f>VLOOKUP(L12949,'[2]tabela de preços'!$A:$D,4,0)</f>
        <v>NORTON</v>
      </c>
      <c r="W12949" t="str">
        <f>VLOOKUP(L12949,'[2]tabela de preços'!$A:$F,6,0)</f>
        <v xml:space="preserve">DISCOS / LIXAS / ABRASIVOS </v>
      </c>
      <c r="X12949" t="str">
        <f>VLOOKUP(L12949,'[2]tabela de preços'!$A:$G,7,0)</f>
        <v>AUTOMOTIVO</v>
      </c>
    </row>
    <row r="12950" spans="1:24" x14ac:dyDescent="0.3">
      <c r="A12950" t="s">
        <v>2087</v>
      </c>
      <c r="C12950" t="s">
        <v>5894</v>
      </c>
      <c r="D12950" s="1">
        <v>46120</v>
      </c>
      <c r="E12950" t="s">
        <v>5895</v>
      </c>
      <c r="F12950">
        <v>9</v>
      </c>
      <c r="G12950">
        <v>231</v>
      </c>
      <c r="H12950" t="str">
        <f>VLOOKUP(G12950,[1]OPERADORES!$A:$B,2,0)</f>
        <v>EDIJANE</v>
      </c>
      <c r="I12950" t="s">
        <v>21</v>
      </c>
      <c r="J12950" t="s">
        <v>2090</v>
      </c>
      <c r="K12950" t="s">
        <v>2091</v>
      </c>
      <c r="L12950">
        <v>10246</v>
      </c>
      <c r="M12950" t="s">
        <v>206</v>
      </c>
      <c r="O12950" t="s">
        <v>11</v>
      </c>
      <c r="P12950">
        <v>5102</v>
      </c>
      <c r="Q12950">
        <v>50</v>
      </c>
      <c r="R12950">
        <v>2.54</v>
      </c>
      <c r="S12950">
        <v>127</v>
      </c>
      <c r="T12950">
        <v>96.5</v>
      </c>
      <c r="U12950">
        <v>24.02</v>
      </c>
      <c r="V12950" t="str">
        <f>VLOOKUP(L12950,'[2]tabela de preços'!$A:$D,4,0)</f>
        <v>NORTON</v>
      </c>
      <c r="W12950" t="str">
        <f>VLOOKUP(L12950,'[2]tabela de preços'!$A:$F,6,0)</f>
        <v xml:space="preserve">DISCOS / LIXAS / ABRASIVOS </v>
      </c>
      <c r="X12950" t="str">
        <f>VLOOKUP(L12950,'[2]tabela de preços'!$A:$G,7,0)</f>
        <v>AUTOMOTIVO</v>
      </c>
    </row>
    <row r="12951" spans="1:24" x14ac:dyDescent="0.3">
      <c r="A12951" t="s">
        <v>2100</v>
      </c>
      <c r="C12951" t="s">
        <v>5896</v>
      </c>
      <c r="D12951" s="1">
        <v>46119</v>
      </c>
      <c r="E12951" t="s">
        <v>5897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1788</v>
      </c>
      <c r="K12951" t="s">
        <v>2103</v>
      </c>
      <c r="L12951">
        <v>21643</v>
      </c>
      <c r="M12951" t="s">
        <v>2735</v>
      </c>
      <c r="O12951" t="s">
        <v>11</v>
      </c>
      <c r="P12951">
        <v>5102</v>
      </c>
      <c r="Q12951">
        <v>2</v>
      </c>
      <c r="R12951">
        <v>30.95</v>
      </c>
      <c r="S12951">
        <v>61.9</v>
      </c>
      <c r="T12951">
        <v>46.98</v>
      </c>
      <c r="U12951">
        <v>24.1</v>
      </c>
      <c r="V12951" t="str">
        <f>VLOOKUP(L12951,'[2]tabela de preços'!$A:$D,4,0)</f>
        <v>MAXI RUBBER</v>
      </c>
      <c r="W12951" t="str">
        <f>VLOOKUP(L12951,'[2]tabela de preços'!$A:$F,6,0)</f>
        <v>COLA INST./ ADESIVOS COLANTES</v>
      </c>
      <c r="X12951" t="str">
        <f>VLOOKUP(L12951,'[2]tabela de preços'!$A:$G,7,0)</f>
        <v>AUTOMOTIVO</v>
      </c>
    </row>
    <row r="12952" spans="1:24" x14ac:dyDescent="0.3">
      <c r="A12952" t="s">
        <v>2100</v>
      </c>
      <c r="C12952" t="s">
        <v>5896</v>
      </c>
      <c r="D12952" s="1">
        <v>46119</v>
      </c>
      <c r="E12952" t="s">
        <v>5897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1788</v>
      </c>
      <c r="K12952" t="s">
        <v>2103</v>
      </c>
      <c r="L12952">
        <v>21860</v>
      </c>
      <c r="M12952" t="s">
        <v>2038</v>
      </c>
      <c r="O12952" t="s">
        <v>11</v>
      </c>
      <c r="P12952">
        <v>5403</v>
      </c>
      <c r="Q12952">
        <v>2</v>
      </c>
      <c r="R12952">
        <v>61.32</v>
      </c>
      <c r="S12952">
        <v>122.64</v>
      </c>
      <c r="T12952">
        <v>93.08</v>
      </c>
      <c r="U12952">
        <v>24.1</v>
      </c>
      <c r="V12952" t="str">
        <f>VLOOKUP(L12952,'[2]tabela de preços'!$A:$D,4,0)</f>
        <v>SIKKENS</v>
      </c>
      <c r="W12952" t="str">
        <f>VLOOKUP(L12952,'[2]tabela de preços'!$A:$F,6,0)</f>
        <v>VERNIZ AUTOMOTIVO</v>
      </c>
      <c r="X12952" t="str">
        <f>VLOOKUP(L12952,'[2]tabela de preços'!$A:$G,7,0)</f>
        <v>AUTOMOTIVO</v>
      </c>
    </row>
    <row r="12953" spans="1:24" x14ac:dyDescent="0.3">
      <c r="A12953" t="s">
        <v>2100</v>
      </c>
      <c r="C12953" t="s">
        <v>5896</v>
      </c>
      <c r="D12953" s="1">
        <v>46119</v>
      </c>
      <c r="E12953" t="s">
        <v>5897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1788</v>
      </c>
      <c r="K12953" t="s">
        <v>2103</v>
      </c>
      <c r="L12953">
        <v>20099</v>
      </c>
      <c r="M12953" t="s">
        <v>1308</v>
      </c>
      <c r="O12953" t="s">
        <v>11</v>
      </c>
      <c r="P12953">
        <v>5403</v>
      </c>
      <c r="Q12953">
        <v>6</v>
      </c>
      <c r="R12953">
        <v>14.77</v>
      </c>
      <c r="S12953">
        <v>88.62</v>
      </c>
      <c r="T12953">
        <v>67.260000000000005</v>
      </c>
      <c r="U12953">
        <v>24.1</v>
      </c>
      <c r="V12953" t="str">
        <f>VLOOKUP(L12953,'[2]tabela de preços'!$A:$D,4,0)</f>
        <v>MAXI RUBBER</v>
      </c>
      <c r="W12953" t="str">
        <f>VLOOKUP(L12953,'[2]tabela de preços'!$A:$F,6,0)</f>
        <v>BATIDA DE PEDRA</v>
      </c>
      <c r="X12953" t="str">
        <f>VLOOKUP(L12953,'[2]tabela de preços'!$A:$G,7,0)</f>
        <v>AUTOMOTIVO</v>
      </c>
    </row>
    <row r="12954" spans="1:24" x14ac:dyDescent="0.3">
      <c r="A12954" t="s">
        <v>2100</v>
      </c>
      <c r="C12954" t="s">
        <v>5896</v>
      </c>
      <c r="D12954" s="1">
        <v>46119</v>
      </c>
      <c r="E12954" t="s">
        <v>5897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1788</v>
      </c>
      <c r="K12954" t="s">
        <v>2103</v>
      </c>
      <c r="L12954">
        <v>23580</v>
      </c>
      <c r="M12954" t="s">
        <v>115</v>
      </c>
      <c r="O12954" t="s">
        <v>11</v>
      </c>
      <c r="P12954">
        <v>5102</v>
      </c>
      <c r="Q12954">
        <v>50</v>
      </c>
      <c r="R12954">
        <v>0.48</v>
      </c>
      <c r="S12954">
        <v>24</v>
      </c>
      <c r="T12954">
        <v>18</v>
      </c>
      <c r="U12954">
        <v>25</v>
      </c>
      <c r="V12954" t="str">
        <f>VLOOKUP(L12954,'[2]tabela de preços'!$A:$D,4,0)</f>
        <v>RENOVA COADORES</v>
      </c>
      <c r="W12954" t="str">
        <f>VLOOKUP(L12954,'[2]tabela de preços'!$A:$F,6,0)</f>
        <v>COADORES</v>
      </c>
      <c r="X12954" t="str">
        <f>VLOOKUP(L12954,'[2]tabela de preços'!$A:$G,7,0)</f>
        <v>AUTOMOTIVO</v>
      </c>
    </row>
    <row r="12955" spans="1:24" x14ac:dyDescent="0.3">
      <c r="A12955" t="s">
        <v>2100</v>
      </c>
      <c r="C12955" t="s">
        <v>5896</v>
      </c>
      <c r="D12955" s="1">
        <v>46119</v>
      </c>
      <c r="E12955" t="s">
        <v>5897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1788</v>
      </c>
      <c r="K12955" t="s">
        <v>2103</v>
      </c>
      <c r="L12955">
        <v>85691</v>
      </c>
      <c r="M12955" t="s">
        <v>1231</v>
      </c>
      <c r="O12955" t="s">
        <v>11</v>
      </c>
      <c r="P12955">
        <v>5102</v>
      </c>
      <c r="Q12955">
        <v>3</v>
      </c>
      <c r="R12955">
        <v>14.81</v>
      </c>
      <c r="S12955">
        <v>44.43</v>
      </c>
      <c r="T12955">
        <v>33.72</v>
      </c>
      <c r="U12955">
        <v>24.11</v>
      </c>
      <c r="V12955" t="str">
        <f>VLOOKUP(L12955,'[2]tabela de preços'!$A:$D,4,0)</f>
        <v>UNIPEGA</v>
      </c>
      <c r="W12955" t="str">
        <f>VLOOKUP(L12955,'[2]tabela de preços'!$A:$F,6,0)</f>
        <v>COLA INST./ ADESIVOS COLANTES</v>
      </c>
      <c r="X12955" t="str">
        <f>VLOOKUP(L12955,'[2]tabela de preços'!$A:$G,7,0)</f>
        <v>AUTOMOTIVO</v>
      </c>
    </row>
    <row r="12956" spans="1:24" x14ac:dyDescent="0.3">
      <c r="A12956" t="s">
        <v>2100</v>
      </c>
      <c r="C12956" t="s">
        <v>5896</v>
      </c>
      <c r="D12956" s="1">
        <v>46119</v>
      </c>
      <c r="E12956" t="s">
        <v>5897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1788</v>
      </c>
      <c r="K12956" t="s">
        <v>2103</v>
      </c>
      <c r="L12956">
        <v>84557</v>
      </c>
      <c r="M12956" t="s">
        <v>116</v>
      </c>
      <c r="O12956" t="s">
        <v>11</v>
      </c>
      <c r="P12956">
        <v>5102</v>
      </c>
      <c r="Q12956">
        <v>6</v>
      </c>
      <c r="R12956">
        <v>17.98</v>
      </c>
      <c r="S12956">
        <v>107.88</v>
      </c>
      <c r="T12956">
        <v>87.96</v>
      </c>
      <c r="U12956">
        <v>18.46</v>
      </c>
      <c r="V12956" t="str">
        <f>VLOOKUP(L12956,'[2]tabela de preços'!$A:$D,4,0)</f>
        <v>BRASILUX</v>
      </c>
      <c r="W12956" t="str">
        <f>VLOOKUP(L12956,'[2]tabela de preços'!$A:$F,6,0)</f>
        <v>DILUENTE</v>
      </c>
      <c r="X12956" t="str">
        <f>VLOOKUP(L12956,'[2]tabela de preços'!$A:$G,7,0)</f>
        <v>AUTOMOTIVO</v>
      </c>
    </row>
    <row r="12957" spans="1:24" x14ac:dyDescent="0.3">
      <c r="A12957" t="s">
        <v>2100</v>
      </c>
      <c r="C12957" t="s">
        <v>5896</v>
      </c>
      <c r="D12957" s="1">
        <v>46119</v>
      </c>
      <c r="E12957" t="s">
        <v>5897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1788</v>
      </c>
      <c r="K12957" t="s">
        <v>2103</v>
      </c>
      <c r="L12957">
        <v>5</v>
      </c>
      <c r="M12957" t="s">
        <v>147</v>
      </c>
      <c r="O12957" t="s">
        <v>11</v>
      </c>
      <c r="P12957">
        <v>5102</v>
      </c>
      <c r="Q12957">
        <v>5</v>
      </c>
      <c r="R12957">
        <v>5.3</v>
      </c>
      <c r="S12957">
        <v>26.5</v>
      </c>
      <c r="T12957">
        <v>20.100000000000001</v>
      </c>
      <c r="U12957">
        <v>24.15</v>
      </c>
      <c r="V12957" t="str">
        <f>VLOOKUP(L12957,'[2]tabela de preços'!$A:$D,4,0)</f>
        <v>BRILHO ESTOPA</v>
      </c>
      <c r="W12957" t="str">
        <f>VLOOKUP(L12957,'[2]tabela de preços'!$A:$F,6,0)</f>
        <v>ESTOPAS</v>
      </c>
      <c r="X12957" t="str">
        <f>VLOOKUP(L12957,'[2]tabela de preços'!$A:$G,7,0)</f>
        <v>AUTOMOTIVO</v>
      </c>
    </row>
    <row r="12958" spans="1:24" x14ac:dyDescent="0.3">
      <c r="A12958" t="s">
        <v>2100</v>
      </c>
      <c r="C12958" t="s">
        <v>5896</v>
      </c>
      <c r="D12958" s="1">
        <v>46119</v>
      </c>
      <c r="E12958" t="s">
        <v>5897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1788</v>
      </c>
      <c r="K12958" t="s">
        <v>2103</v>
      </c>
      <c r="L12958">
        <v>24240</v>
      </c>
      <c r="M12958" t="s">
        <v>240</v>
      </c>
      <c r="O12958" t="s">
        <v>11</v>
      </c>
      <c r="P12958">
        <v>5102</v>
      </c>
      <c r="Q12958">
        <v>110</v>
      </c>
      <c r="R12958">
        <v>4.32</v>
      </c>
      <c r="S12958">
        <v>475.2</v>
      </c>
      <c r="T12958">
        <v>360.8</v>
      </c>
      <c r="U12958">
        <v>24.07</v>
      </c>
      <c r="V12958" t="str">
        <f>VLOOKUP(L12958,'[2]tabela de preços'!$A:$D,4,0)</f>
        <v>ADERE</v>
      </c>
      <c r="W12958" t="str">
        <f>VLOOKUP(L12958,'[2]tabela de preços'!$A:$F,6,0)</f>
        <v>FITA AUTOMOTIVA</v>
      </c>
      <c r="X12958" t="str">
        <f>VLOOKUP(L12958,'[2]tabela de preços'!$A:$G,7,0)</f>
        <v>AUTOMOTIVO</v>
      </c>
    </row>
    <row r="12959" spans="1:24" x14ac:dyDescent="0.3">
      <c r="A12959" t="s">
        <v>2100</v>
      </c>
      <c r="C12959" t="s">
        <v>5896</v>
      </c>
      <c r="D12959" s="1">
        <v>46119</v>
      </c>
      <c r="E12959" t="s">
        <v>5897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1788</v>
      </c>
      <c r="K12959" t="s">
        <v>2103</v>
      </c>
      <c r="L12959">
        <v>21862</v>
      </c>
      <c r="M12959" t="s">
        <v>2040</v>
      </c>
      <c r="O12959" t="s">
        <v>11</v>
      </c>
      <c r="P12959">
        <v>5102</v>
      </c>
      <c r="Q12959">
        <v>2</v>
      </c>
      <c r="R12959">
        <v>28.62</v>
      </c>
      <c r="S12959">
        <v>57.24</v>
      </c>
      <c r="T12959">
        <v>43.44</v>
      </c>
      <c r="U12959">
        <v>24.11</v>
      </c>
      <c r="V12959" t="str">
        <f>VLOOKUP(L12959,'[2]tabela de preços'!$A:$D,4,0)</f>
        <v>SIKKENS</v>
      </c>
      <c r="W12959" t="str">
        <f>VLOOKUP(L12959,'[2]tabela de preços'!$A:$F,6,0)</f>
        <v>CATALISADORES INDIVIDUAS</v>
      </c>
      <c r="X12959" t="str">
        <f>VLOOKUP(L12959,'[2]tabela de preços'!$A:$G,7,0)</f>
        <v>AUTOMOTIVO</v>
      </c>
    </row>
    <row r="12960" spans="1:24" x14ac:dyDescent="0.3">
      <c r="A12960" t="s">
        <v>2100</v>
      </c>
      <c r="C12960" t="s">
        <v>5896</v>
      </c>
      <c r="D12960" s="1">
        <v>46119</v>
      </c>
      <c r="E12960" t="s">
        <v>5897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1788</v>
      </c>
      <c r="K12960" t="s">
        <v>2103</v>
      </c>
      <c r="L12960">
        <v>23602</v>
      </c>
      <c r="M12960" t="s">
        <v>5463</v>
      </c>
      <c r="O12960" t="s">
        <v>11</v>
      </c>
      <c r="P12960">
        <v>5403</v>
      </c>
      <c r="Q12960">
        <v>15</v>
      </c>
      <c r="R12960">
        <v>36.9</v>
      </c>
      <c r="S12960">
        <v>553.5</v>
      </c>
      <c r="T12960">
        <v>442.35</v>
      </c>
      <c r="U12960">
        <v>20.079999999999998</v>
      </c>
      <c r="V12960" t="str">
        <f>VLOOKUP(L12960,'[2]tabela de preços'!$A:$D,4,0)</f>
        <v>SHERWIN WILLIAMS</v>
      </c>
      <c r="W12960" t="str">
        <f>VLOOKUP(L12960,'[2]tabela de preços'!$A:$F,6,0)</f>
        <v>VERNIZ AUTOMOTIVO</v>
      </c>
      <c r="X12960" t="str">
        <f>VLOOKUP(L12960,'[2]tabela de preços'!$A:$G,7,0)</f>
        <v>AUTOMOTIVO</v>
      </c>
    </row>
    <row r="12961" spans="1:24" x14ac:dyDescent="0.3">
      <c r="A12961" t="s">
        <v>2100</v>
      </c>
      <c r="C12961" t="s">
        <v>5896</v>
      </c>
      <c r="D12961" s="1">
        <v>46119</v>
      </c>
      <c r="E12961" t="s">
        <v>5897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1788</v>
      </c>
      <c r="K12961" t="s">
        <v>2103</v>
      </c>
      <c r="L12961">
        <v>13</v>
      </c>
      <c r="M12961" t="s">
        <v>5260</v>
      </c>
      <c r="O12961" t="s">
        <v>11</v>
      </c>
      <c r="P12961">
        <v>5102</v>
      </c>
      <c r="Q12961">
        <v>15</v>
      </c>
      <c r="R12961">
        <v>5.69</v>
      </c>
      <c r="S12961">
        <v>85.35</v>
      </c>
      <c r="T12961">
        <v>62.4</v>
      </c>
      <c r="U12961">
        <v>26.89</v>
      </c>
      <c r="V12961" t="str">
        <f>VLOOKUP(L12961,'[2]tabela de preços'!$A:$D,4,0)</f>
        <v>3M</v>
      </c>
      <c r="W12961" t="str">
        <f>VLOOKUP(L12961,'[2]tabela de preços'!$A:$F,6,0)</f>
        <v>LIXA DÁGUA</v>
      </c>
      <c r="X12961" t="str">
        <f>VLOOKUP(L12961,'[2]tabela de preços'!$A:$G,7,0)</f>
        <v>AUTOMOTIVO</v>
      </c>
    </row>
    <row r="12962" spans="1:24" x14ac:dyDescent="0.3">
      <c r="A12962" t="s">
        <v>2100</v>
      </c>
      <c r="C12962" t="s">
        <v>5896</v>
      </c>
      <c r="D12962" s="1">
        <v>46119</v>
      </c>
      <c r="E12962" t="s">
        <v>5897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1788</v>
      </c>
      <c r="K12962" t="s">
        <v>2103</v>
      </c>
      <c r="L12962">
        <v>16</v>
      </c>
      <c r="M12962" t="s">
        <v>5334</v>
      </c>
      <c r="O12962" t="s">
        <v>11</v>
      </c>
      <c r="P12962">
        <v>5102</v>
      </c>
      <c r="Q12962">
        <v>15</v>
      </c>
      <c r="R12962">
        <v>2.9</v>
      </c>
      <c r="S12962">
        <v>43.5</v>
      </c>
      <c r="T12962">
        <v>33</v>
      </c>
      <c r="U12962">
        <v>24.14</v>
      </c>
      <c r="V12962" t="str">
        <f>VLOOKUP(L12962,'[2]tabela de preços'!$A:$D,4,0)</f>
        <v>3M</v>
      </c>
      <c r="W12962" t="str">
        <f>VLOOKUP(L12962,'[2]tabela de preços'!$A:$F,6,0)</f>
        <v>LIXA DÁGUA</v>
      </c>
      <c r="X12962" t="str">
        <f>VLOOKUP(L12962,'[2]tabela de preços'!$A:$G,7,0)</f>
        <v>AUTOMOTIVO</v>
      </c>
    </row>
    <row r="12963" spans="1:24" x14ac:dyDescent="0.3">
      <c r="A12963" t="s">
        <v>2100</v>
      </c>
      <c r="C12963" t="s">
        <v>5896</v>
      </c>
      <c r="D12963" s="1">
        <v>46119</v>
      </c>
      <c r="E12963" t="s">
        <v>5897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1788</v>
      </c>
      <c r="K12963" t="s">
        <v>2103</v>
      </c>
      <c r="L12963">
        <v>83819</v>
      </c>
      <c r="M12963" t="s">
        <v>5827</v>
      </c>
      <c r="O12963" t="s">
        <v>11</v>
      </c>
      <c r="P12963">
        <v>5102</v>
      </c>
      <c r="Q12963">
        <v>15</v>
      </c>
      <c r="R12963">
        <v>3.49</v>
      </c>
      <c r="S12963">
        <v>52.35</v>
      </c>
      <c r="T12963">
        <v>39.75</v>
      </c>
      <c r="U12963">
        <v>24.07</v>
      </c>
      <c r="V12963" t="str">
        <f>VLOOKUP(L12963,'[2]tabela de preços'!$A:$D,4,0)</f>
        <v>3M</v>
      </c>
      <c r="W12963" t="str">
        <f>VLOOKUP(L12963,'[2]tabela de preços'!$A:$F,6,0)</f>
        <v>LIXA DÁGUA</v>
      </c>
      <c r="X12963" t="str">
        <f>VLOOKUP(L12963,'[2]tabela de preços'!$A:$G,7,0)</f>
        <v>AUTOMOTIVO</v>
      </c>
    </row>
    <row r="12964" spans="1:24" x14ac:dyDescent="0.3">
      <c r="A12964" t="s">
        <v>2100</v>
      </c>
      <c r="C12964" t="s">
        <v>5896</v>
      </c>
      <c r="D12964" s="1">
        <v>46119</v>
      </c>
      <c r="E12964" t="s">
        <v>5897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1788</v>
      </c>
      <c r="K12964" t="s">
        <v>2103</v>
      </c>
      <c r="L12964">
        <v>10238</v>
      </c>
      <c r="M12964" t="s">
        <v>79</v>
      </c>
      <c r="O12964" t="s">
        <v>11</v>
      </c>
      <c r="P12964">
        <v>5102</v>
      </c>
      <c r="Q12964">
        <v>50</v>
      </c>
      <c r="R12964">
        <v>2.79</v>
      </c>
      <c r="S12964">
        <v>139.5</v>
      </c>
      <c r="T12964">
        <v>112</v>
      </c>
      <c r="U12964">
        <v>19.71</v>
      </c>
      <c r="V12964" t="str">
        <f>VLOOKUP(L12964,'[2]tabela de preços'!$A:$D,4,0)</f>
        <v>NORTON</v>
      </c>
      <c r="W12964" t="str">
        <f>VLOOKUP(L12964,'[2]tabela de preços'!$A:$F,6,0)</f>
        <v xml:space="preserve">DISCOS / LIXAS / ABRASIVOS </v>
      </c>
      <c r="X12964" t="str">
        <f>VLOOKUP(L12964,'[2]tabela de preços'!$A:$G,7,0)</f>
        <v>AUTOMOTIVO</v>
      </c>
    </row>
    <row r="12965" spans="1:24" x14ac:dyDescent="0.3">
      <c r="A12965" t="s">
        <v>2100</v>
      </c>
      <c r="C12965" t="s">
        <v>5896</v>
      </c>
      <c r="D12965" s="1">
        <v>46119</v>
      </c>
      <c r="E12965" t="s">
        <v>5897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1788</v>
      </c>
      <c r="K12965" t="s">
        <v>2103</v>
      </c>
      <c r="L12965">
        <v>87043</v>
      </c>
      <c r="M12965" t="s">
        <v>217</v>
      </c>
      <c r="O12965" t="s">
        <v>11</v>
      </c>
      <c r="P12965">
        <v>5102</v>
      </c>
      <c r="Q12965">
        <v>8</v>
      </c>
      <c r="R12965">
        <v>21.89</v>
      </c>
      <c r="S12965">
        <v>175.12</v>
      </c>
      <c r="T12965">
        <v>144.16</v>
      </c>
      <c r="U12965">
        <v>17.68</v>
      </c>
      <c r="V12965" t="str">
        <f>VLOOKUP(L12965,'[2]tabela de preços'!$A:$D,4,0)</f>
        <v>ROBERLO</v>
      </c>
      <c r="W12965" t="str">
        <f>VLOOKUP(L12965,'[2]tabela de preços'!$A:$F,6,0)</f>
        <v>MASSA POLIÉSTER</v>
      </c>
      <c r="X12965" t="str">
        <f>VLOOKUP(L12965,'[2]tabela de preços'!$A:$G,7,0)</f>
        <v>AUTOMOTIVO</v>
      </c>
    </row>
    <row r="12966" spans="1:24" x14ac:dyDescent="0.3">
      <c r="A12966" t="s">
        <v>2100</v>
      </c>
      <c r="C12966" t="s">
        <v>5896</v>
      </c>
      <c r="D12966" s="1">
        <v>46119</v>
      </c>
      <c r="E12966" t="s">
        <v>5897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1788</v>
      </c>
      <c r="K12966" t="s">
        <v>2103</v>
      </c>
      <c r="L12966">
        <v>10297</v>
      </c>
      <c r="M12966" t="s">
        <v>41</v>
      </c>
      <c r="O12966" t="s">
        <v>11</v>
      </c>
      <c r="P12966">
        <v>5102</v>
      </c>
      <c r="Q12966">
        <v>12</v>
      </c>
      <c r="R12966">
        <v>12.08</v>
      </c>
      <c r="S12966">
        <v>144.96</v>
      </c>
      <c r="T12966">
        <v>110.04</v>
      </c>
      <c r="U12966">
        <v>24.09</v>
      </c>
      <c r="V12966" t="str">
        <f>VLOOKUP(L12966,'[2]tabela de preços'!$A:$D,4,0)</f>
        <v>ANJO</v>
      </c>
      <c r="W12966" t="str">
        <f>VLOOKUP(L12966,'[2]tabela de preços'!$A:$F,6,0)</f>
        <v>THINNER DE LIMPEZA</v>
      </c>
      <c r="X12966" t="str">
        <f>VLOOKUP(L12966,'[2]tabela de preços'!$A:$G,7,0)</f>
        <v>THINNER</v>
      </c>
    </row>
    <row r="12967" spans="1:24" x14ac:dyDescent="0.3">
      <c r="A12967" t="s">
        <v>2100</v>
      </c>
      <c r="C12967" t="s">
        <v>5896</v>
      </c>
      <c r="D12967" s="1">
        <v>46119</v>
      </c>
      <c r="E12967" t="s">
        <v>5897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1788</v>
      </c>
      <c r="K12967" t="s">
        <v>2103</v>
      </c>
      <c r="L12967">
        <v>21321</v>
      </c>
      <c r="M12967" t="s">
        <v>272</v>
      </c>
      <c r="O12967" t="s">
        <v>11</v>
      </c>
      <c r="P12967">
        <v>5102</v>
      </c>
      <c r="Q12967">
        <v>2</v>
      </c>
      <c r="R12967">
        <v>20.239999999999998</v>
      </c>
      <c r="S12967">
        <v>40.479999999999997</v>
      </c>
      <c r="T12967">
        <v>30.72</v>
      </c>
      <c r="U12967">
        <v>24.11</v>
      </c>
      <c r="V12967" t="str">
        <f>VLOOKUP(L12967,'[2]tabela de preços'!$A:$D,4,0)</f>
        <v>AUTO AMERICA</v>
      </c>
      <c r="W12967" t="str">
        <f>VLOOKUP(L12967,'[2]tabela de preços'!$A:$F,6,0)</f>
        <v>CERA  / LIMPEZA /  POLIMENTO VEICULAR</v>
      </c>
      <c r="X12967" t="str">
        <f>VLOOKUP(L12967,'[2]tabela de preços'!$A:$G,7,0)</f>
        <v>AUTOMOTIVO</v>
      </c>
    </row>
    <row r="12968" spans="1:24" x14ac:dyDescent="0.3">
      <c r="A12968" t="s">
        <v>2100</v>
      </c>
      <c r="C12968" t="s">
        <v>6153</v>
      </c>
      <c r="D12968" s="1">
        <v>46127</v>
      </c>
      <c r="E12968" t="s">
        <v>6154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1788</v>
      </c>
      <c r="K12968" t="s">
        <v>2103</v>
      </c>
      <c r="L12968">
        <v>23716</v>
      </c>
      <c r="M12968" t="s">
        <v>220</v>
      </c>
      <c r="O12968" t="s">
        <v>11</v>
      </c>
      <c r="P12968">
        <v>5102</v>
      </c>
      <c r="Q12968">
        <v>2</v>
      </c>
      <c r="R12968">
        <v>40.71</v>
      </c>
      <c r="S12968">
        <v>81.42</v>
      </c>
      <c r="T12968">
        <v>61.8</v>
      </c>
      <c r="U12968">
        <v>24.1</v>
      </c>
      <c r="V12968" t="str">
        <f>VLOOKUP(L12968,'[2]tabela de preços'!$A:$D,4,0)</f>
        <v>NEW PAD</v>
      </c>
      <c r="W12968" t="str">
        <f>VLOOKUP(L12968,'[2]tabela de preços'!$A:$F,6,0)</f>
        <v>BOINAS PARA POLIMENTO</v>
      </c>
      <c r="X12968" t="str">
        <f>VLOOKUP(L12968,'[2]tabela de preços'!$A:$G,7,0)</f>
        <v>AUTOMOTIVO</v>
      </c>
    </row>
    <row r="12969" spans="1:24" x14ac:dyDescent="0.3">
      <c r="A12969" t="s">
        <v>2100</v>
      </c>
      <c r="C12969" t="s">
        <v>6153</v>
      </c>
      <c r="D12969" s="1">
        <v>46127</v>
      </c>
      <c r="E12969" t="s">
        <v>6154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1788</v>
      </c>
      <c r="K12969" t="s">
        <v>2103</v>
      </c>
      <c r="L12969">
        <v>21741</v>
      </c>
      <c r="M12969" t="s">
        <v>1509</v>
      </c>
      <c r="O12969" t="s">
        <v>11</v>
      </c>
      <c r="P12969">
        <v>5102</v>
      </c>
      <c r="Q12969">
        <v>3</v>
      </c>
      <c r="R12969">
        <v>20.89</v>
      </c>
      <c r="S12969">
        <v>62.67</v>
      </c>
      <c r="T12969">
        <v>47.58</v>
      </c>
      <c r="U12969">
        <v>24.08</v>
      </c>
      <c r="V12969" t="str">
        <f>VLOOKUP(L12969,'[2]tabela de preços'!$A:$D,4,0)</f>
        <v>SOLUFIX</v>
      </c>
      <c r="W12969" t="str">
        <f>VLOOKUP(L12969,'[2]tabela de preços'!$A:$F,6,0)</f>
        <v>COLA INST./ ADESIVOS COLANTES</v>
      </c>
      <c r="X12969" t="str">
        <f>VLOOKUP(L12969,'[2]tabela de preços'!$A:$G,7,0)</f>
        <v>AUTOMOTIVO</v>
      </c>
    </row>
    <row r="12970" spans="1:24" x14ac:dyDescent="0.3">
      <c r="A12970" t="s">
        <v>2100</v>
      </c>
      <c r="C12970" t="s">
        <v>6153</v>
      </c>
      <c r="D12970" s="1">
        <v>46127</v>
      </c>
      <c r="E12970" t="s">
        <v>6154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1788</v>
      </c>
      <c r="K12970" t="s">
        <v>2103</v>
      </c>
      <c r="L12970">
        <v>10316</v>
      </c>
      <c r="M12970" t="s">
        <v>582</v>
      </c>
      <c r="O12970" t="s">
        <v>11</v>
      </c>
      <c r="P12970">
        <v>5102</v>
      </c>
      <c r="Q12970">
        <v>3</v>
      </c>
      <c r="R12970">
        <v>15.33</v>
      </c>
      <c r="S12970">
        <v>45.99</v>
      </c>
      <c r="T12970">
        <v>34.89</v>
      </c>
      <c r="U12970">
        <v>24.14</v>
      </c>
      <c r="V12970" t="str">
        <f>VLOOKUP(L12970,'[2]tabela de preços'!$A:$D,4,0)</f>
        <v>ANJO</v>
      </c>
      <c r="W12970" t="str">
        <f>VLOOKUP(L12970,'[2]tabela de preços'!$A:$F,6,0)</f>
        <v xml:space="preserve">COLA  PLÁSTICA </v>
      </c>
      <c r="X12970" t="str">
        <f>VLOOKUP(L12970,'[2]tabela de preços'!$A:$G,7,0)</f>
        <v>AUTOMOTIVO</v>
      </c>
    </row>
    <row r="12971" spans="1:24" x14ac:dyDescent="0.3">
      <c r="A12971" t="s">
        <v>2100</v>
      </c>
      <c r="C12971" t="s">
        <v>6153</v>
      </c>
      <c r="D12971" s="1">
        <v>46127</v>
      </c>
      <c r="E12971" t="s">
        <v>6154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1788</v>
      </c>
      <c r="K12971" t="s">
        <v>2103</v>
      </c>
      <c r="L12971">
        <v>10230</v>
      </c>
      <c r="M12971" t="s">
        <v>193</v>
      </c>
      <c r="O12971" t="s">
        <v>11</v>
      </c>
      <c r="P12971">
        <v>5102</v>
      </c>
      <c r="Q12971">
        <v>30</v>
      </c>
      <c r="R12971">
        <v>3.06</v>
      </c>
      <c r="S12971">
        <v>91.8</v>
      </c>
      <c r="T12971">
        <v>69.599999999999994</v>
      </c>
      <c r="U12971">
        <v>24.18</v>
      </c>
      <c r="V12971" t="str">
        <f>VLOOKUP(L12971,'[2]tabela de preços'!$A:$D,4,0)</f>
        <v>NORTON</v>
      </c>
      <c r="W12971" t="str">
        <f>VLOOKUP(L12971,'[2]tabela de preços'!$A:$F,6,0)</f>
        <v xml:space="preserve">DISCOS / LIXAS / ABRASIVOS </v>
      </c>
      <c r="X12971" t="str">
        <f>VLOOKUP(L12971,'[2]tabela de preços'!$A:$G,7,0)</f>
        <v>AUTOMOTIVO</v>
      </c>
    </row>
    <row r="12972" spans="1:24" x14ac:dyDescent="0.3">
      <c r="A12972" t="s">
        <v>2100</v>
      </c>
      <c r="C12972" t="s">
        <v>6153</v>
      </c>
      <c r="D12972" s="1">
        <v>46127</v>
      </c>
      <c r="E12972" t="s">
        <v>6154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1788</v>
      </c>
      <c r="K12972" t="s">
        <v>2103</v>
      </c>
      <c r="L12972">
        <v>24248</v>
      </c>
      <c r="M12972" t="s">
        <v>107</v>
      </c>
      <c r="O12972" t="s">
        <v>11</v>
      </c>
      <c r="P12972">
        <v>5102</v>
      </c>
      <c r="Q12972">
        <v>12</v>
      </c>
      <c r="R12972">
        <v>8.9</v>
      </c>
      <c r="S12972">
        <v>106.8</v>
      </c>
      <c r="T12972">
        <v>80.16</v>
      </c>
      <c r="U12972">
        <v>24.94</v>
      </c>
      <c r="V12972" t="str">
        <f>VLOOKUP(L12972,'[2]tabela de preços'!$A:$D,4,0)</f>
        <v>SHERWIN WILLIAMS</v>
      </c>
      <c r="W12972" t="str">
        <f>VLOOKUP(L12972,'[2]tabela de preços'!$A:$F,6,0)</f>
        <v>PRIMER AUTOMOTIVO</v>
      </c>
      <c r="X12972" t="str">
        <f>VLOOKUP(L12972,'[2]tabela de preços'!$A:$G,7,0)</f>
        <v>AUTOMOTIVO</v>
      </c>
    </row>
    <row r="12973" spans="1:24" x14ac:dyDescent="0.3">
      <c r="A12973" t="s">
        <v>2100</v>
      </c>
      <c r="C12973" t="s">
        <v>6153</v>
      </c>
      <c r="D12973" s="1">
        <v>46127</v>
      </c>
      <c r="E12973" t="s">
        <v>6154</v>
      </c>
      <c r="F12973">
        <v>9</v>
      </c>
      <c r="G12973">
        <v>174</v>
      </c>
      <c r="H12973" t="str">
        <f>VLOOKUP(G12973,[1]OPERADORES!$A:$B,2,0)</f>
        <v>MIRIÃ LOBATO RODRIGUES</v>
      </c>
      <c r="I12973" t="s">
        <v>21</v>
      </c>
      <c r="J12973" t="s">
        <v>1788</v>
      </c>
      <c r="K12973" t="s">
        <v>2103</v>
      </c>
      <c r="L12973">
        <v>24240</v>
      </c>
      <c r="M12973" t="s">
        <v>240</v>
      </c>
      <c r="O12973" t="s">
        <v>11</v>
      </c>
      <c r="P12973">
        <v>5102</v>
      </c>
      <c r="Q12973">
        <v>64</v>
      </c>
      <c r="R12973">
        <v>4.32</v>
      </c>
      <c r="S12973">
        <v>276.48</v>
      </c>
      <c r="T12973">
        <v>209.92</v>
      </c>
      <c r="U12973">
        <v>24.07</v>
      </c>
      <c r="V12973" t="str">
        <f>VLOOKUP(L12973,'[2]tabela de preços'!$A:$D,4,0)</f>
        <v>ADERE</v>
      </c>
      <c r="W12973" t="str">
        <f>VLOOKUP(L12973,'[2]tabela de preços'!$A:$F,6,0)</f>
        <v>FITA AUTOMOTIVA</v>
      </c>
      <c r="X12973" t="str">
        <f>VLOOKUP(L12973,'[2]tabela de preços'!$A:$G,7,0)</f>
        <v>AUTOMOTIVO</v>
      </c>
    </row>
    <row r="12974" spans="1:24" x14ac:dyDescent="0.3">
      <c r="A12974" t="s">
        <v>2100</v>
      </c>
      <c r="C12974" t="s">
        <v>6153</v>
      </c>
      <c r="D12974" s="1">
        <v>46127</v>
      </c>
      <c r="E12974" t="s">
        <v>6154</v>
      </c>
      <c r="F12974">
        <v>9</v>
      </c>
      <c r="G12974">
        <v>174</v>
      </c>
      <c r="H12974" t="str">
        <f>VLOOKUP(G12974,[1]OPERADORES!$A:$B,2,0)</f>
        <v>MIRIÃ LOBATO RODRIGUES</v>
      </c>
      <c r="I12974" t="s">
        <v>21</v>
      </c>
      <c r="J12974" t="s">
        <v>1788</v>
      </c>
      <c r="K12974" t="s">
        <v>2103</v>
      </c>
      <c r="L12974">
        <v>23602</v>
      </c>
      <c r="M12974" t="s">
        <v>5463</v>
      </c>
      <c r="O12974" t="s">
        <v>11</v>
      </c>
      <c r="P12974">
        <v>5403</v>
      </c>
      <c r="Q12974">
        <v>9</v>
      </c>
      <c r="R12974">
        <v>36.9</v>
      </c>
      <c r="S12974">
        <v>332.1</v>
      </c>
      <c r="T12974">
        <v>265.41000000000003</v>
      </c>
      <c r="U12974">
        <v>20.079999999999998</v>
      </c>
      <c r="V12974" t="str">
        <f>VLOOKUP(L12974,'[2]tabela de preços'!$A:$D,4,0)</f>
        <v>SHERWIN WILLIAMS</v>
      </c>
      <c r="W12974" t="str">
        <f>VLOOKUP(L12974,'[2]tabela de preços'!$A:$F,6,0)</f>
        <v>VERNIZ AUTOMOTIVO</v>
      </c>
      <c r="X12974" t="str">
        <f>VLOOKUP(L12974,'[2]tabela de preços'!$A:$G,7,0)</f>
        <v>AUTOMOTIVO</v>
      </c>
    </row>
    <row r="12975" spans="1:24" x14ac:dyDescent="0.3">
      <c r="A12975" t="s">
        <v>2100</v>
      </c>
      <c r="C12975" t="s">
        <v>6153</v>
      </c>
      <c r="D12975" s="1">
        <v>46127</v>
      </c>
      <c r="E12975" t="s">
        <v>6154</v>
      </c>
      <c r="F12975">
        <v>9</v>
      </c>
      <c r="G12975">
        <v>174</v>
      </c>
      <c r="H12975" t="str">
        <f>VLOOKUP(G12975,[1]OPERADORES!$A:$B,2,0)</f>
        <v>MIRIÃ LOBATO RODRIGUES</v>
      </c>
      <c r="I12975" t="s">
        <v>21</v>
      </c>
      <c r="J12975" t="s">
        <v>1788</v>
      </c>
      <c r="K12975" t="s">
        <v>2103</v>
      </c>
      <c r="L12975">
        <v>20339</v>
      </c>
      <c r="M12975" t="s">
        <v>2092</v>
      </c>
      <c r="O12975" t="s">
        <v>11</v>
      </c>
      <c r="P12975">
        <v>5102</v>
      </c>
      <c r="Q12975">
        <v>2</v>
      </c>
      <c r="R12975">
        <v>36.19</v>
      </c>
      <c r="S12975">
        <v>72.38</v>
      </c>
      <c r="T12975">
        <v>54.94</v>
      </c>
      <c r="U12975">
        <v>24.1</v>
      </c>
      <c r="V12975" t="str">
        <f>VLOOKUP(L12975,'[2]tabela de preços'!$A:$D,4,0)</f>
        <v>SHERWIN WILLIAMS</v>
      </c>
      <c r="W12975" t="str">
        <f>VLOOKUP(L12975,'[2]tabela de preços'!$A:$F,6,0)</f>
        <v>TINTAS PU</v>
      </c>
      <c r="X12975" t="str">
        <f>VLOOKUP(L12975,'[2]tabela de preços'!$A:$G,7,0)</f>
        <v>AUTOMOTIVO</v>
      </c>
    </row>
    <row r="12976" spans="1:24" x14ac:dyDescent="0.3">
      <c r="A12976" t="s">
        <v>2100</v>
      </c>
      <c r="C12976" t="s">
        <v>6153</v>
      </c>
      <c r="D12976" s="1">
        <v>46127</v>
      </c>
      <c r="E12976" t="s">
        <v>6154</v>
      </c>
      <c r="F12976">
        <v>9</v>
      </c>
      <c r="G12976">
        <v>174</v>
      </c>
      <c r="H12976" t="str">
        <f>VLOOKUP(G12976,[1]OPERADORES!$A:$B,2,0)</f>
        <v>MIRIÃ LOBATO RODRIGUES</v>
      </c>
      <c r="I12976" t="s">
        <v>21</v>
      </c>
      <c r="J12976" t="s">
        <v>1788</v>
      </c>
      <c r="K12976" t="s">
        <v>2103</v>
      </c>
      <c r="L12976">
        <v>23458</v>
      </c>
      <c r="M12976" t="s">
        <v>697</v>
      </c>
      <c r="O12976" t="s">
        <v>11</v>
      </c>
      <c r="P12976">
        <v>5102</v>
      </c>
      <c r="Q12976">
        <v>1</v>
      </c>
      <c r="R12976">
        <v>50.86</v>
      </c>
      <c r="S12976">
        <v>50.86</v>
      </c>
      <c r="T12976">
        <v>38.6</v>
      </c>
      <c r="U12976">
        <v>24.11</v>
      </c>
      <c r="V12976" t="str">
        <f>VLOOKUP(L12976,'[2]tabela de preços'!$A:$D,4,0)</f>
        <v>3M</v>
      </c>
      <c r="W12976" t="str">
        <f>VLOOKUP(L12976,'[2]tabela de preços'!$A:$F,6,0)</f>
        <v xml:space="preserve">LÍQUIDOS P/ POLIMENTO </v>
      </c>
      <c r="X12976" t="str">
        <f>VLOOKUP(L12976,'[2]tabela de preços'!$A:$G,7,0)</f>
        <v>AUTOMOTIVO</v>
      </c>
    </row>
    <row r="12977" spans="1:24" x14ac:dyDescent="0.3">
      <c r="A12977" t="s">
        <v>2100</v>
      </c>
      <c r="C12977" t="s">
        <v>6153</v>
      </c>
      <c r="D12977" s="1">
        <v>46127</v>
      </c>
      <c r="E12977" t="s">
        <v>6154</v>
      </c>
      <c r="F12977">
        <v>9</v>
      </c>
      <c r="G12977">
        <v>174</v>
      </c>
      <c r="H12977" t="str">
        <f>VLOOKUP(G12977,[1]OPERADORES!$A:$B,2,0)</f>
        <v>MIRIÃ LOBATO RODRIGUES</v>
      </c>
      <c r="I12977" t="s">
        <v>21</v>
      </c>
      <c r="J12977" t="s">
        <v>1788</v>
      </c>
      <c r="K12977" t="s">
        <v>2103</v>
      </c>
      <c r="L12977">
        <v>10238</v>
      </c>
      <c r="M12977" t="s">
        <v>79</v>
      </c>
      <c r="O12977" t="s">
        <v>11</v>
      </c>
      <c r="P12977">
        <v>5102</v>
      </c>
      <c r="Q12977">
        <v>30</v>
      </c>
      <c r="R12977">
        <v>2.79</v>
      </c>
      <c r="S12977">
        <v>83.7</v>
      </c>
      <c r="T12977">
        <v>67.2</v>
      </c>
      <c r="U12977">
        <v>19.71</v>
      </c>
      <c r="V12977" t="str">
        <f>VLOOKUP(L12977,'[2]tabela de preços'!$A:$D,4,0)</f>
        <v>NORTON</v>
      </c>
      <c r="W12977" t="str">
        <f>VLOOKUP(L12977,'[2]tabela de preços'!$A:$F,6,0)</f>
        <v xml:space="preserve">DISCOS / LIXAS / ABRASIVOS </v>
      </c>
      <c r="X12977" t="str">
        <f>VLOOKUP(L12977,'[2]tabela de preços'!$A:$G,7,0)</f>
        <v>AUTOMOTIVO</v>
      </c>
    </row>
    <row r="12978" spans="1:24" x14ac:dyDescent="0.3">
      <c r="A12978" t="s">
        <v>2100</v>
      </c>
      <c r="C12978" t="s">
        <v>6153</v>
      </c>
      <c r="D12978" s="1">
        <v>46127</v>
      </c>
      <c r="E12978" t="s">
        <v>6154</v>
      </c>
      <c r="F12978">
        <v>9</v>
      </c>
      <c r="G12978">
        <v>174</v>
      </c>
      <c r="H12978" t="str">
        <f>VLOOKUP(G12978,[1]OPERADORES!$A:$B,2,0)</f>
        <v>MIRIÃ LOBATO RODRIGUES</v>
      </c>
      <c r="I12978" t="s">
        <v>21</v>
      </c>
      <c r="J12978" t="s">
        <v>1788</v>
      </c>
      <c r="K12978" t="s">
        <v>2103</v>
      </c>
      <c r="L12978">
        <v>10242</v>
      </c>
      <c r="M12978" t="s">
        <v>82</v>
      </c>
      <c r="O12978" t="s">
        <v>11</v>
      </c>
      <c r="P12978">
        <v>5102</v>
      </c>
      <c r="Q12978">
        <v>30</v>
      </c>
      <c r="R12978">
        <v>2.79</v>
      </c>
      <c r="S12978">
        <v>83.7</v>
      </c>
      <c r="T12978">
        <v>67.2</v>
      </c>
      <c r="U12978">
        <v>19.71</v>
      </c>
      <c r="V12978" t="str">
        <f>VLOOKUP(L12978,'[2]tabela de preços'!$A:$D,4,0)</f>
        <v>NORTON</v>
      </c>
      <c r="W12978" t="str">
        <f>VLOOKUP(L12978,'[2]tabela de preços'!$A:$F,6,0)</f>
        <v xml:space="preserve">DISCOS / LIXAS / ABRASIVOS </v>
      </c>
      <c r="X12978" t="str">
        <f>VLOOKUP(L12978,'[2]tabela de preços'!$A:$G,7,0)</f>
        <v>AUTOMOTIVO</v>
      </c>
    </row>
    <row r="12979" spans="1:24" x14ac:dyDescent="0.3">
      <c r="A12979" t="s">
        <v>2100</v>
      </c>
      <c r="C12979" t="s">
        <v>6153</v>
      </c>
      <c r="D12979" s="1">
        <v>46127</v>
      </c>
      <c r="E12979" t="s">
        <v>6154</v>
      </c>
      <c r="F12979">
        <v>9</v>
      </c>
      <c r="G12979">
        <v>174</v>
      </c>
      <c r="H12979" t="str">
        <f>VLOOKUP(G12979,[1]OPERADORES!$A:$B,2,0)</f>
        <v>MIRIÃ LOBATO RODRIGUES</v>
      </c>
      <c r="I12979" t="s">
        <v>21</v>
      </c>
      <c r="J12979" t="s">
        <v>1788</v>
      </c>
      <c r="K12979" t="s">
        <v>2103</v>
      </c>
      <c r="L12979">
        <v>10243</v>
      </c>
      <c r="M12979" t="s">
        <v>83</v>
      </c>
      <c r="O12979" t="s">
        <v>11</v>
      </c>
      <c r="P12979">
        <v>5102</v>
      </c>
      <c r="Q12979">
        <v>30</v>
      </c>
      <c r="R12979">
        <v>2.79</v>
      </c>
      <c r="S12979">
        <v>83.7</v>
      </c>
      <c r="T12979">
        <v>57.9</v>
      </c>
      <c r="U12979">
        <v>30.82</v>
      </c>
      <c r="V12979" t="str">
        <f>VLOOKUP(L12979,'[2]tabela de preços'!$A:$D,4,0)</f>
        <v>NORTON</v>
      </c>
      <c r="W12979" t="str">
        <f>VLOOKUP(L12979,'[2]tabela de preços'!$A:$F,6,0)</f>
        <v xml:space="preserve">DISCOS / LIXAS / ABRASIVOS </v>
      </c>
      <c r="X12979" t="str">
        <f>VLOOKUP(L12979,'[2]tabela de preços'!$A:$G,7,0)</f>
        <v>AUTOMOTIVO</v>
      </c>
    </row>
    <row r="12980" spans="1:24" x14ac:dyDescent="0.3">
      <c r="A12980" t="s">
        <v>2100</v>
      </c>
      <c r="C12980" t="s">
        <v>6153</v>
      </c>
      <c r="D12980" s="1">
        <v>46127</v>
      </c>
      <c r="E12980" t="s">
        <v>6154</v>
      </c>
      <c r="F12980">
        <v>9</v>
      </c>
      <c r="G12980">
        <v>174</v>
      </c>
      <c r="H12980" t="str">
        <f>VLOOKUP(G12980,[1]OPERADORES!$A:$B,2,0)</f>
        <v>MIRIÃ LOBATO RODRIGUES</v>
      </c>
      <c r="I12980" t="s">
        <v>21</v>
      </c>
      <c r="J12980" t="s">
        <v>1788</v>
      </c>
      <c r="K12980" t="s">
        <v>2103</v>
      </c>
      <c r="L12980">
        <v>20817</v>
      </c>
      <c r="M12980" t="s">
        <v>153</v>
      </c>
      <c r="O12980" t="s">
        <v>11</v>
      </c>
      <c r="P12980">
        <v>5102</v>
      </c>
      <c r="Q12980">
        <v>4</v>
      </c>
      <c r="R12980">
        <v>24.53</v>
      </c>
      <c r="S12980">
        <v>98.12</v>
      </c>
      <c r="T12980">
        <v>74.48</v>
      </c>
      <c r="U12980">
        <v>24.09</v>
      </c>
      <c r="V12980" t="str">
        <f>VLOOKUP(L12980,'[2]tabela de preços'!$A:$D,4,0)</f>
        <v>AUTO AMERICA</v>
      </c>
      <c r="W12980" t="str">
        <f>VLOOKUP(L12980,'[2]tabela de preços'!$A:$F,6,0)</f>
        <v>MASSA DE POLIR</v>
      </c>
      <c r="X12980" t="str">
        <f>VLOOKUP(L12980,'[2]tabela de preços'!$A:$G,7,0)</f>
        <v>AUTOMOTIVO</v>
      </c>
    </row>
    <row r="12981" spans="1:24" x14ac:dyDescent="0.3">
      <c r="A12981" t="s">
        <v>2100</v>
      </c>
      <c r="C12981" t="s">
        <v>6153</v>
      </c>
      <c r="D12981" s="1">
        <v>46127</v>
      </c>
      <c r="E12981" t="s">
        <v>6154</v>
      </c>
      <c r="F12981">
        <v>9</v>
      </c>
      <c r="G12981">
        <v>174</v>
      </c>
      <c r="H12981" t="str">
        <f>VLOOKUP(G12981,[1]OPERADORES!$A:$B,2,0)</f>
        <v>MIRIÃ LOBATO RODRIGUES</v>
      </c>
      <c r="I12981" t="s">
        <v>21</v>
      </c>
      <c r="J12981" t="s">
        <v>1788</v>
      </c>
      <c r="K12981" t="s">
        <v>2103</v>
      </c>
      <c r="L12981">
        <v>87043</v>
      </c>
      <c r="M12981" t="s">
        <v>217</v>
      </c>
      <c r="O12981" t="s">
        <v>11</v>
      </c>
      <c r="P12981">
        <v>5102</v>
      </c>
      <c r="Q12981">
        <v>16</v>
      </c>
      <c r="R12981">
        <v>21.89</v>
      </c>
      <c r="S12981">
        <v>350.24</v>
      </c>
      <c r="T12981">
        <v>288.32</v>
      </c>
      <c r="U12981">
        <v>17.68</v>
      </c>
      <c r="V12981" t="str">
        <f>VLOOKUP(L12981,'[2]tabela de preços'!$A:$D,4,0)</f>
        <v>ROBERLO</v>
      </c>
      <c r="W12981" t="str">
        <f>VLOOKUP(L12981,'[2]tabela de preços'!$A:$F,6,0)</f>
        <v>MASSA POLIÉSTER</v>
      </c>
      <c r="X12981" t="str">
        <f>VLOOKUP(L12981,'[2]tabela de preços'!$A:$G,7,0)</f>
        <v>AUTOMOTIVO</v>
      </c>
    </row>
    <row r="12982" spans="1:24" x14ac:dyDescent="0.3">
      <c r="A12982" t="s">
        <v>2100</v>
      </c>
      <c r="C12982" t="s">
        <v>6153</v>
      </c>
      <c r="D12982" s="1">
        <v>46127</v>
      </c>
      <c r="E12982" t="s">
        <v>6154</v>
      </c>
      <c r="F12982">
        <v>9</v>
      </c>
      <c r="G12982">
        <v>174</v>
      </c>
      <c r="H12982" t="str">
        <f>VLOOKUP(G12982,[1]OPERADORES!$A:$B,2,0)</f>
        <v>MIRIÃ LOBATO RODRIGUES</v>
      </c>
      <c r="I12982" t="s">
        <v>21</v>
      </c>
      <c r="J12982" t="s">
        <v>1788</v>
      </c>
      <c r="K12982" t="s">
        <v>2103</v>
      </c>
      <c r="L12982">
        <v>24247</v>
      </c>
      <c r="M12982" t="s">
        <v>160</v>
      </c>
      <c r="O12982" t="s">
        <v>11</v>
      </c>
      <c r="P12982">
        <v>5403</v>
      </c>
      <c r="Q12982">
        <v>12</v>
      </c>
      <c r="R12982">
        <v>20.9</v>
      </c>
      <c r="S12982">
        <v>250.8</v>
      </c>
      <c r="T12982">
        <v>207.72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2100</v>
      </c>
      <c r="C12983" t="s">
        <v>6153</v>
      </c>
      <c r="D12983" s="1">
        <v>46127</v>
      </c>
      <c r="E12983" t="s">
        <v>6154</v>
      </c>
      <c r="F12983">
        <v>9</v>
      </c>
      <c r="G12983">
        <v>174</v>
      </c>
      <c r="H12983" t="str">
        <f>VLOOKUP(G12983,[1]OPERADORES!$A:$B,2,0)</f>
        <v>MIRIÃ LOBATO RODRIGUES</v>
      </c>
      <c r="I12983" t="s">
        <v>21</v>
      </c>
      <c r="J12983" t="s">
        <v>1788</v>
      </c>
      <c r="K12983" t="s">
        <v>2103</v>
      </c>
      <c r="L12983">
        <v>24232</v>
      </c>
      <c r="M12983" t="s">
        <v>3087</v>
      </c>
      <c r="O12983" t="s">
        <v>11</v>
      </c>
      <c r="P12983">
        <v>5102</v>
      </c>
      <c r="Q12983">
        <v>2</v>
      </c>
      <c r="R12983">
        <v>51.24</v>
      </c>
      <c r="S12983">
        <v>102.48</v>
      </c>
      <c r="T12983">
        <v>77.78</v>
      </c>
      <c r="U12983">
        <v>24.1</v>
      </c>
      <c r="V12983" t="str">
        <f>VLOOKUP(L12983,'[2]tabela de preços'!$A:$D,4,0)</f>
        <v>VONIXX</v>
      </c>
      <c r="W12983" t="str">
        <f>VLOOKUP(L12983,'[2]tabela de preços'!$A:$F,6,0)</f>
        <v>LINHA DE HIGENIZAÇÃO E ESTÉTICA  AUTOMOTIVA</v>
      </c>
      <c r="X12983" t="str">
        <f>VLOOKUP(L12983,'[2]tabela de preços'!$A:$G,7,0)</f>
        <v>AUTOMOTIVO</v>
      </c>
    </row>
    <row r="12984" spans="1:24" x14ac:dyDescent="0.3">
      <c r="A12984" t="s">
        <v>2100</v>
      </c>
      <c r="C12984" t="s">
        <v>6153</v>
      </c>
      <c r="D12984" s="1">
        <v>46127</v>
      </c>
      <c r="E12984" t="s">
        <v>6154</v>
      </c>
      <c r="F12984">
        <v>9</v>
      </c>
      <c r="G12984">
        <v>174</v>
      </c>
      <c r="H12984" t="str">
        <f>VLOOKUP(G12984,[1]OPERADORES!$A:$B,2,0)</f>
        <v>MIRIÃ LOBATO RODRIGUES</v>
      </c>
      <c r="I12984" t="s">
        <v>21</v>
      </c>
      <c r="J12984" t="s">
        <v>1788</v>
      </c>
      <c r="K12984" t="s">
        <v>2103</v>
      </c>
      <c r="L12984">
        <v>10298</v>
      </c>
      <c r="M12984" t="s">
        <v>85</v>
      </c>
      <c r="O12984" t="s">
        <v>11</v>
      </c>
      <c r="P12984">
        <v>5102</v>
      </c>
      <c r="Q12984">
        <v>2</v>
      </c>
      <c r="R12984">
        <v>62.42</v>
      </c>
      <c r="S12984">
        <v>124.84</v>
      </c>
      <c r="T12984">
        <v>94.76</v>
      </c>
      <c r="U12984">
        <v>24.09</v>
      </c>
      <c r="V12984" t="str">
        <f>VLOOKUP(L12984,'[2]tabela de preços'!$A:$D,4,0)</f>
        <v>ANJO</v>
      </c>
      <c r="W12984" t="str">
        <f>VLOOKUP(L12984,'[2]tabela de preços'!$A:$F,6,0)</f>
        <v>THINNER DE LIMPEZA</v>
      </c>
      <c r="X12984" t="str">
        <f>VLOOKUP(L12984,'[2]tabela de preços'!$A:$G,7,0)</f>
        <v>THINNER</v>
      </c>
    </row>
    <row r="12985" spans="1:24" x14ac:dyDescent="0.3">
      <c r="A12985" t="s">
        <v>2100</v>
      </c>
      <c r="C12985" t="s">
        <v>6153</v>
      </c>
      <c r="D12985" s="1">
        <v>46127</v>
      </c>
      <c r="E12985" t="s">
        <v>6154</v>
      </c>
      <c r="F12985">
        <v>9</v>
      </c>
      <c r="G12985">
        <v>174</v>
      </c>
      <c r="H12985" t="str">
        <f>VLOOKUP(G12985,[1]OPERADORES!$A:$B,2,0)</f>
        <v>MIRIÃ LOBATO RODRIGUES</v>
      </c>
      <c r="I12985" t="s">
        <v>21</v>
      </c>
      <c r="J12985" t="s">
        <v>1788</v>
      </c>
      <c r="K12985" t="s">
        <v>2103</v>
      </c>
      <c r="L12985">
        <v>10297</v>
      </c>
      <c r="M12985" t="s">
        <v>41</v>
      </c>
      <c r="O12985" t="s">
        <v>11</v>
      </c>
      <c r="P12985">
        <v>5102</v>
      </c>
      <c r="Q12985">
        <v>15</v>
      </c>
      <c r="R12985">
        <v>12.08</v>
      </c>
      <c r="S12985">
        <v>181.2</v>
      </c>
      <c r="T12985">
        <v>137.55000000000001</v>
      </c>
      <c r="U12985">
        <v>24.09</v>
      </c>
      <c r="V12985" t="str">
        <f>VLOOKUP(L12985,'[2]tabela de preços'!$A:$D,4,0)</f>
        <v>ANJO</v>
      </c>
      <c r="W12985" t="str">
        <f>VLOOKUP(L12985,'[2]tabela de preços'!$A:$F,6,0)</f>
        <v>THINNER DE LIMPEZA</v>
      </c>
      <c r="X12985" t="str">
        <f>VLOOKUP(L12985,'[2]tabela de preços'!$A:$G,7,0)</f>
        <v>THINNER</v>
      </c>
    </row>
    <row r="12986" spans="1:24" x14ac:dyDescent="0.3">
      <c r="A12986" t="s">
        <v>2100</v>
      </c>
      <c r="C12986" t="s">
        <v>6153</v>
      </c>
      <c r="D12986" s="1">
        <v>46127</v>
      </c>
      <c r="E12986" t="s">
        <v>6154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1788</v>
      </c>
      <c r="K12986" t="s">
        <v>2103</v>
      </c>
      <c r="L12986">
        <v>84560</v>
      </c>
      <c r="M12986" t="s">
        <v>118</v>
      </c>
      <c r="O12986" t="s">
        <v>11</v>
      </c>
      <c r="P12986">
        <v>5102</v>
      </c>
      <c r="Q12986">
        <v>2</v>
      </c>
      <c r="R12986">
        <v>52.28</v>
      </c>
      <c r="S12986">
        <v>104.56</v>
      </c>
      <c r="T12986">
        <v>82.26</v>
      </c>
      <c r="U12986">
        <v>21.33</v>
      </c>
      <c r="V12986" t="str">
        <f>VLOOKUP(L12986,'[2]tabela de preços'!$A:$D,4,0)</f>
        <v>BRASILUX</v>
      </c>
      <c r="W12986" t="str">
        <f>VLOOKUP(L12986,'[2]tabela de preços'!$A:$F,6,0)</f>
        <v>THINNER DE LIMPEZA</v>
      </c>
      <c r="X12986" t="str">
        <f>VLOOKUP(L12986,'[2]tabela de preços'!$A:$G,7,0)</f>
        <v>THINNER</v>
      </c>
    </row>
    <row r="12987" spans="1:24" x14ac:dyDescent="0.3">
      <c r="A12987" t="s">
        <v>2100</v>
      </c>
      <c r="C12987" t="s">
        <v>6153</v>
      </c>
      <c r="D12987" s="1">
        <v>46127</v>
      </c>
      <c r="E12987" t="s">
        <v>6154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1788</v>
      </c>
      <c r="K12987" t="s">
        <v>2103</v>
      </c>
      <c r="L12987">
        <v>20414</v>
      </c>
      <c r="M12987" t="s">
        <v>112</v>
      </c>
      <c r="O12987" t="s">
        <v>11</v>
      </c>
      <c r="P12987">
        <v>5102</v>
      </c>
      <c r="Q12987">
        <v>5</v>
      </c>
      <c r="R12987">
        <v>22.39</v>
      </c>
      <c r="S12987">
        <v>111.95</v>
      </c>
      <c r="T12987">
        <v>92.05</v>
      </c>
      <c r="U12987">
        <v>17.78</v>
      </c>
      <c r="V12987" t="str">
        <f>VLOOKUP(L12987,'[2]tabela de preços'!$A:$D,4,0)</f>
        <v>SHERWIN WILLIAMS</v>
      </c>
      <c r="W12987" t="str">
        <f>VLOOKUP(L12987,'[2]tabela de preços'!$A:$F,6,0)</f>
        <v>DILUENTE</v>
      </c>
      <c r="X12987" t="str">
        <f>VLOOKUP(L12987,'[2]tabela de preços'!$A:$G,7,0)</f>
        <v>AUTOMOTIVO</v>
      </c>
    </row>
    <row r="12988" spans="1:24" x14ac:dyDescent="0.3">
      <c r="A12988" t="s">
        <v>2100</v>
      </c>
      <c r="C12988" t="s">
        <v>6153</v>
      </c>
      <c r="D12988" s="1">
        <v>46127</v>
      </c>
      <c r="E12988" t="s">
        <v>6154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1788</v>
      </c>
      <c r="K12988" t="s">
        <v>2103</v>
      </c>
      <c r="L12988">
        <v>21321</v>
      </c>
      <c r="M12988" t="s">
        <v>272</v>
      </c>
      <c r="O12988" t="s">
        <v>11</v>
      </c>
      <c r="P12988">
        <v>5102</v>
      </c>
      <c r="Q12988">
        <v>2</v>
      </c>
      <c r="R12988">
        <v>20.239999999999998</v>
      </c>
      <c r="S12988">
        <v>40.479999999999997</v>
      </c>
      <c r="T12988">
        <v>30.72</v>
      </c>
      <c r="U12988">
        <v>24.11</v>
      </c>
      <c r="V12988" t="str">
        <f>VLOOKUP(L12988,'[2]tabela de preços'!$A:$D,4,0)</f>
        <v>AUTO AMERICA</v>
      </c>
      <c r="W12988" t="str">
        <f>VLOOKUP(L12988,'[2]tabela de preços'!$A:$F,6,0)</f>
        <v>CERA  / LIMPEZA /  POLIMENTO VEICULAR</v>
      </c>
      <c r="X12988" t="str">
        <f>VLOOKUP(L12988,'[2]tabela de preços'!$A:$G,7,0)</f>
        <v>AUTOMOTIVO</v>
      </c>
    </row>
    <row r="12989" spans="1:24" x14ac:dyDescent="0.3">
      <c r="A12989" t="s">
        <v>3862</v>
      </c>
      <c r="C12989" t="s">
        <v>5663</v>
      </c>
      <c r="D12989" s="1">
        <v>46118</v>
      </c>
      <c r="E12989" t="s">
        <v>5664</v>
      </c>
      <c r="F12989">
        <v>9</v>
      </c>
      <c r="G12989">
        <v>236</v>
      </c>
      <c r="H12989" t="str">
        <f>VLOOKUP(G12989,[1]OPERADORES!$A:$B,2,0)</f>
        <v>DANIEL</v>
      </c>
      <c r="I12989" t="s">
        <v>21</v>
      </c>
      <c r="J12989" t="s">
        <v>357</v>
      </c>
      <c r="K12989" t="s">
        <v>3865</v>
      </c>
      <c r="L12989">
        <v>85402</v>
      </c>
      <c r="M12989" t="s">
        <v>1182</v>
      </c>
      <c r="O12989" t="s">
        <v>11</v>
      </c>
      <c r="P12989">
        <v>5102</v>
      </c>
      <c r="Q12989">
        <v>1</v>
      </c>
      <c r="R12989">
        <v>564.86</v>
      </c>
      <c r="S12989">
        <v>564.86</v>
      </c>
      <c r="T12989">
        <v>393.5</v>
      </c>
      <c r="U12989">
        <v>30.34</v>
      </c>
      <c r="V12989" t="str">
        <f>VLOOKUP(L12989,'[2]tabela de preços'!$A:$D,4,0)</f>
        <v>BRASILUX</v>
      </c>
      <c r="W12989" t="str">
        <f>VLOOKUP(L12989,'[2]tabela de preços'!$A:$F,6,0)</f>
        <v>TINTA EM PÓ</v>
      </c>
      <c r="X12989" t="str">
        <f>VLOOKUP(L12989,'[2]tabela de preços'!$A:$G,7,0)</f>
        <v>INDUSTRIAL</v>
      </c>
    </row>
    <row r="12990" spans="1:24" x14ac:dyDescent="0.3">
      <c r="A12990" t="s">
        <v>3862</v>
      </c>
      <c r="C12990" t="s">
        <v>5663</v>
      </c>
      <c r="D12990" s="1">
        <v>46118</v>
      </c>
      <c r="E12990" t="s">
        <v>5664</v>
      </c>
      <c r="F12990">
        <v>9</v>
      </c>
      <c r="G12990">
        <v>236</v>
      </c>
      <c r="H12990" t="str">
        <f>VLOOKUP(G12990,[1]OPERADORES!$A:$B,2,0)</f>
        <v>DANIEL</v>
      </c>
      <c r="I12990" t="s">
        <v>21</v>
      </c>
      <c r="J12990" t="s">
        <v>357</v>
      </c>
      <c r="K12990" t="s">
        <v>3865</v>
      </c>
      <c r="L12990">
        <v>85398</v>
      </c>
      <c r="M12990" t="s">
        <v>3066</v>
      </c>
      <c r="O12990" t="s">
        <v>11</v>
      </c>
      <c r="P12990">
        <v>5102</v>
      </c>
      <c r="Q12990">
        <v>1</v>
      </c>
      <c r="R12990">
        <v>673.87</v>
      </c>
      <c r="S12990">
        <v>673.87</v>
      </c>
      <c r="T12990">
        <v>486.2</v>
      </c>
      <c r="U12990">
        <v>27.85</v>
      </c>
      <c r="V12990" t="str">
        <f>VLOOKUP(L12990,'[2]tabela de preços'!$A:$D,4,0)</f>
        <v>BRASILUX</v>
      </c>
      <c r="W12990" t="str">
        <f>VLOOKUP(L12990,'[2]tabela de preços'!$A:$F,6,0)</f>
        <v>TINTA EM PÓ</v>
      </c>
      <c r="X12990" t="str">
        <f>VLOOKUP(L12990,'[2]tabela de preços'!$A:$G,7,0)</f>
        <v>INDUSTRIAL</v>
      </c>
    </row>
    <row r="12991" spans="1:24" x14ac:dyDescent="0.3">
      <c r="A12991" t="s">
        <v>3862</v>
      </c>
      <c r="C12991" t="s">
        <v>5663</v>
      </c>
      <c r="D12991" s="1">
        <v>46118</v>
      </c>
      <c r="E12991" t="s">
        <v>5664</v>
      </c>
      <c r="F12991">
        <v>9</v>
      </c>
      <c r="G12991">
        <v>236</v>
      </c>
      <c r="H12991" t="str">
        <f>VLOOKUP(G12991,[1]OPERADORES!$A:$B,2,0)</f>
        <v>DANIEL</v>
      </c>
      <c r="I12991" t="s">
        <v>21</v>
      </c>
      <c r="J12991" t="s">
        <v>357</v>
      </c>
      <c r="K12991" t="s">
        <v>3865</v>
      </c>
      <c r="L12991">
        <v>85493</v>
      </c>
      <c r="M12991" t="s">
        <v>5665</v>
      </c>
      <c r="O12991" t="s">
        <v>11</v>
      </c>
      <c r="P12991">
        <v>5102</v>
      </c>
      <c r="Q12991">
        <v>1</v>
      </c>
      <c r="R12991">
        <v>664.84</v>
      </c>
      <c r="S12991">
        <v>664.84</v>
      </c>
      <c r="T12991">
        <v>474.04</v>
      </c>
      <c r="U12991">
        <v>28.7</v>
      </c>
      <c r="V12991" t="str">
        <f>VLOOKUP(L12991,'[2]tabela de preços'!$A:$D,4,0)</f>
        <v>BRASILUX</v>
      </c>
      <c r="W12991" t="str">
        <f>VLOOKUP(L12991,'[2]tabela de preços'!$A:$F,6,0)</f>
        <v>TINTA EM PÓ</v>
      </c>
      <c r="X12991" t="str">
        <f>VLOOKUP(L12991,'[2]tabela de preços'!$A:$G,7,0)</f>
        <v>INDUSTRIAL</v>
      </c>
    </row>
    <row r="12992" spans="1:24" x14ac:dyDescent="0.3">
      <c r="A12992" t="s">
        <v>6042</v>
      </c>
      <c r="C12992" t="s">
        <v>6043</v>
      </c>
      <c r="D12992" s="1">
        <v>46125</v>
      </c>
      <c r="E12992" t="s">
        <v>6044</v>
      </c>
      <c r="F12992">
        <v>9</v>
      </c>
      <c r="G12992">
        <v>145</v>
      </c>
      <c r="H12992" t="str">
        <f>VLOOKUP(G12992,[1]OPERADORES!$A:$B,2,0)</f>
        <v xml:space="preserve">FABRICIA </v>
      </c>
      <c r="I12992" t="s">
        <v>282</v>
      </c>
      <c r="J12992" t="s">
        <v>1294</v>
      </c>
      <c r="K12992" t="s">
        <v>6045</v>
      </c>
      <c r="L12992">
        <v>235</v>
      </c>
      <c r="M12992" t="s">
        <v>6046</v>
      </c>
      <c r="O12992" t="s">
        <v>11</v>
      </c>
      <c r="P12992">
        <v>6403</v>
      </c>
      <c r="Q12992">
        <v>2</v>
      </c>
      <c r="R12992">
        <v>86.24</v>
      </c>
      <c r="S12992">
        <v>172.48</v>
      </c>
      <c r="T12992">
        <v>146.41999999999999</v>
      </c>
      <c r="U12992">
        <v>15.11</v>
      </c>
      <c r="V12992" t="str">
        <f>VLOOKUP(L12992,'[2]tabela de preços'!$A:$D,4,0)</f>
        <v>SKY</v>
      </c>
      <c r="W12992" t="str">
        <f>VLOOKUP(L12992,'[2]tabela de preços'!$A:$F,6,0)</f>
        <v>BASES PU</v>
      </c>
      <c r="X12992" t="str">
        <f>VLOOKUP(L12992,'[2]tabela de preços'!$A:$G,7,0)</f>
        <v>AUTOMOTIVO</v>
      </c>
    </row>
    <row r="12993" spans="1:24" x14ac:dyDescent="0.3">
      <c r="A12993" t="s">
        <v>6042</v>
      </c>
      <c r="C12993" t="s">
        <v>6103</v>
      </c>
      <c r="D12993" s="1">
        <v>46126</v>
      </c>
      <c r="E12993" t="s">
        <v>6104</v>
      </c>
      <c r="F12993">
        <v>9</v>
      </c>
      <c r="G12993">
        <v>145</v>
      </c>
      <c r="H12993" t="str">
        <f>VLOOKUP(G12993,[1]OPERADORES!$A:$B,2,0)</f>
        <v xml:space="preserve">FABRICIA </v>
      </c>
      <c r="I12993" t="s">
        <v>282</v>
      </c>
      <c r="J12993" t="s">
        <v>1294</v>
      </c>
      <c r="K12993" t="s">
        <v>6045</v>
      </c>
      <c r="L12993">
        <v>235</v>
      </c>
      <c r="M12993" t="s">
        <v>6046</v>
      </c>
      <c r="O12993" t="s">
        <v>11</v>
      </c>
      <c r="P12993">
        <v>6403</v>
      </c>
      <c r="Q12993">
        <v>2</v>
      </c>
      <c r="R12993">
        <v>86.24</v>
      </c>
      <c r="S12993">
        <v>172.48</v>
      </c>
      <c r="T12993">
        <v>146.41999999999999</v>
      </c>
      <c r="U12993">
        <v>15.11</v>
      </c>
      <c r="V12993" t="str">
        <f>VLOOKUP(L12993,'[2]tabela de preços'!$A:$D,4,0)</f>
        <v>SKY</v>
      </c>
      <c r="W12993" t="str">
        <f>VLOOKUP(L12993,'[2]tabela de preços'!$A:$F,6,0)</f>
        <v>BASES PU</v>
      </c>
      <c r="X12993" t="str">
        <f>VLOOKUP(L12993,'[2]tabela de preços'!$A:$G,7,0)</f>
        <v>AUTOMOTIVO</v>
      </c>
    </row>
    <row r="12994" spans="1:24" x14ac:dyDescent="0.3">
      <c r="A12994" t="s">
        <v>2724</v>
      </c>
      <c r="C12994" t="s">
        <v>5898</v>
      </c>
      <c r="D12994" s="1">
        <v>46121</v>
      </c>
      <c r="E12994" t="s">
        <v>5899</v>
      </c>
      <c r="F12994">
        <v>9</v>
      </c>
      <c r="G12994">
        <v>197</v>
      </c>
      <c r="H12994" t="str">
        <f>VLOOKUP(G12994,[1]OPERADORES!$A:$B,2,0)</f>
        <v xml:space="preserve">POLIANA LORRANE DE AMORIM </v>
      </c>
      <c r="I12994" t="s">
        <v>21</v>
      </c>
      <c r="J12994" t="s">
        <v>1018</v>
      </c>
      <c r="K12994" t="s">
        <v>2727</v>
      </c>
      <c r="L12994">
        <v>24248</v>
      </c>
      <c r="M12994" t="s">
        <v>107</v>
      </c>
      <c r="O12994" t="s">
        <v>11</v>
      </c>
      <c r="P12994">
        <v>5102</v>
      </c>
      <c r="Q12994">
        <v>12</v>
      </c>
      <c r="R12994">
        <v>8.9</v>
      </c>
      <c r="S12994">
        <v>106.8</v>
      </c>
      <c r="T12994">
        <v>80.16</v>
      </c>
      <c r="U12994">
        <v>24.94</v>
      </c>
      <c r="V12994" t="str">
        <f>VLOOKUP(L12994,'[2]tabela de preços'!$A:$D,4,0)</f>
        <v>SHERWIN WILLIAMS</v>
      </c>
      <c r="W12994" t="str">
        <f>VLOOKUP(L12994,'[2]tabela de preços'!$A:$F,6,0)</f>
        <v>PRIMER AUTOMOTIVO</v>
      </c>
      <c r="X12994" t="str">
        <f>VLOOKUP(L12994,'[2]tabela de preços'!$A:$G,7,0)</f>
        <v>AUTOMOTIVO</v>
      </c>
    </row>
    <row r="12995" spans="1:24" x14ac:dyDescent="0.3">
      <c r="A12995" t="s">
        <v>2724</v>
      </c>
      <c r="C12995" t="s">
        <v>5898</v>
      </c>
      <c r="D12995" s="1">
        <v>46121</v>
      </c>
      <c r="E12995" t="s">
        <v>5899</v>
      </c>
      <c r="F12995">
        <v>9</v>
      </c>
      <c r="G12995">
        <v>197</v>
      </c>
      <c r="H12995" t="str">
        <f>VLOOKUP(G12995,[1]OPERADORES!$A:$B,2,0)</f>
        <v xml:space="preserve">POLIANA LORRANE DE AMORIM </v>
      </c>
      <c r="I12995" t="s">
        <v>21</v>
      </c>
      <c r="J12995" t="s">
        <v>1018</v>
      </c>
      <c r="K12995" t="s">
        <v>2727</v>
      </c>
      <c r="L12995">
        <v>23602</v>
      </c>
      <c r="M12995" t="s">
        <v>5463</v>
      </c>
      <c r="O12995" t="s">
        <v>11</v>
      </c>
      <c r="P12995">
        <v>5403</v>
      </c>
      <c r="Q12995">
        <v>24</v>
      </c>
      <c r="R12995">
        <v>36.9</v>
      </c>
      <c r="S12995">
        <v>885.6</v>
      </c>
      <c r="T12995">
        <v>707.76</v>
      </c>
      <c r="U12995">
        <v>20.079999999999998</v>
      </c>
      <c r="V12995" t="str">
        <f>VLOOKUP(L12995,'[2]tabela de preços'!$A:$D,4,0)</f>
        <v>SHERWIN WILLIAMS</v>
      </c>
      <c r="W12995" t="str">
        <f>VLOOKUP(L12995,'[2]tabela de preços'!$A:$F,6,0)</f>
        <v>VERNIZ AUTOMOTIVO</v>
      </c>
      <c r="X12995" t="str">
        <f>VLOOKUP(L12995,'[2]tabela de preços'!$A:$G,7,0)</f>
        <v>AUTOMOTIVO</v>
      </c>
    </row>
    <row r="12996" spans="1:24" x14ac:dyDescent="0.3">
      <c r="A12996" t="s">
        <v>2724</v>
      </c>
      <c r="C12996" t="s">
        <v>5898</v>
      </c>
      <c r="D12996" s="1">
        <v>46121</v>
      </c>
      <c r="E12996" t="s">
        <v>5899</v>
      </c>
      <c r="F12996">
        <v>9</v>
      </c>
      <c r="G12996">
        <v>197</v>
      </c>
      <c r="H12996" t="str">
        <f>VLOOKUP(G12996,[1]OPERADORES!$A:$B,2,0)</f>
        <v xml:space="preserve">POLIANA LORRANE DE AMORIM </v>
      </c>
      <c r="I12996" t="s">
        <v>21</v>
      </c>
      <c r="J12996" t="s">
        <v>1018</v>
      </c>
      <c r="K12996" t="s">
        <v>2727</v>
      </c>
      <c r="L12996">
        <v>20431</v>
      </c>
      <c r="M12996" t="s">
        <v>5332</v>
      </c>
      <c r="O12996" t="s">
        <v>11</v>
      </c>
      <c r="P12996">
        <v>5403</v>
      </c>
      <c r="Q12996">
        <v>12</v>
      </c>
      <c r="R12996">
        <v>37.9</v>
      </c>
      <c r="S12996">
        <v>454.8</v>
      </c>
      <c r="T12996">
        <v>354</v>
      </c>
      <c r="U12996">
        <v>22.16</v>
      </c>
      <c r="V12996" t="str">
        <f>VLOOKUP(L12996,'[2]tabela de preços'!$A:$D,4,0)</f>
        <v>SHERWIN WILLIAMS</v>
      </c>
      <c r="W12996" t="str">
        <f>VLOOKUP(L12996,'[2]tabela de preços'!$A:$F,6,0)</f>
        <v>VERNIZ AUTOMOTIVO</v>
      </c>
      <c r="X12996" t="str">
        <f>VLOOKUP(L12996,'[2]tabela de preços'!$A:$G,7,0)</f>
        <v>AUTOMOTIVO</v>
      </c>
    </row>
    <row r="12997" spans="1:24" x14ac:dyDescent="0.3">
      <c r="A12997" t="s">
        <v>2724</v>
      </c>
      <c r="C12997" t="s">
        <v>5898</v>
      </c>
      <c r="D12997" s="1">
        <v>46121</v>
      </c>
      <c r="E12997" t="s">
        <v>5899</v>
      </c>
      <c r="F12997">
        <v>9</v>
      </c>
      <c r="G12997">
        <v>197</v>
      </c>
      <c r="H12997" t="str">
        <f>VLOOKUP(G12997,[1]OPERADORES!$A:$B,2,0)</f>
        <v xml:space="preserve">POLIANA LORRANE DE AMORIM </v>
      </c>
      <c r="I12997" t="s">
        <v>21</v>
      </c>
      <c r="J12997" t="s">
        <v>1018</v>
      </c>
      <c r="K12997" t="s">
        <v>2727</v>
      </c>
      <c r="L12997">
        <v>85361</v>
      </c>
      <c r="M12997" t="s">
        <v>5900</v>
      </c>
      <c r="O12997" t="s">
        <v>11</v>
      </c>
      <c r="P12997">
        <v>5102</v>
      </c>
      <c r="Q12997">
        <v>12</v>
      </c>
      <c r="R12997">
        <v>26.89</v>
      </c>
      <c r="S12997">
        <v>322.68</v>
      </c>
      <c r="T12997">
        <v>244.92</v>
      </c>
      <c r="U12997">
        <v>24.1</v>
      </c>
      <c r="V12997" t="str">
        <f>VLOOKUP(L12997,'[2]tabela de preços'!$A:$D,4,0)</f>
        <v>BRASILUX</v>
      </c>
      <c r="W12997" t="str">
        <f>VLOOKUP(L12997,'[2]tabela de preços'!$A:$F,6,0)</f>
        <v>MASSA POLIÉSTER</v>
      </c>
      <c r="X12997" t="str">
        <f>VLOOKUP(L12997,'[2]tabela de preços'!$A:$G,7,0)</f>
        <v>AUTOMOTIVO</v>
      </c>
    </row>
    <row r="12998" spans="1:24" x14ac:dyDescent="0.3">
      <c r="A12998" t="s">
        <v>2724</v>
      </c>
      <c r="C12998" t="s">
        <v>5898</v>
      </c>
      <c r="D12998" s="1">
        <v>46121</v>
      </c>
      <c r="E12998" t="s">
        <v>5899</v>
      </c>
      <c r="F12998">
        <v>9</v>
      </c>
      <c r="G12998">
        <v>197</v>
      </c>
      <c r="H12998" t="str">
        <f>VLOOKUP(G12998,[1]OPERADORES!$A:$B,2,0)</f>
        <v xml:space="preserve">POLIANA LORRANE DE AMORIM </v>
      </c>
      <c r="I12998" t="s">
        <v>21</v>
      </c>
      <c r="J12998" t="s">
        <v>1018</v>
      </c>
      <c r="K12998" t="s">
        <v>2727</v>
      </c>
      <c r="L12998">
        <v>24247</v>
      </c>
      <c r="M12998" t="s">
        <v>160</v>
      </c>
      <c r="O12998" t="s">
        <v>11</v>
      </c>
      <c r="P12998">
        <v>5403</v>
      </c>
      <c r="Q12998">
        <v>12</v>
      </c>
      <c r="R12998">
        <v>20.9</v>
      </c>
      <c r="S12998">
        <v>250.8</v>
      </c>
      <c r="T12998">
        <v>207.72</v>
      </c>
      <c r="U12998">
        <v>17.18</v>
      </c>
      <c r="V12998" t="str">
        <f>VLOOKUP(L12998,'[2]tabela de preços'!$A:$D,4,0)</f>
        <v>SHERWIN WILLIAMS</v>
      </c>
      <c r="W12998" t="str">
        <f>VLOOKUP(L12998,'[2]tabela de preços'!$A:$F,6,0)</f>
        <v>PRIMER AUTOMOTIVO</v>
      </c>
      <c r="X12998" t="str">
        <f>VLOOKUP(L12998,'[2]tabela de preços'!$A:$G,7,0)</f>
        <v>AUTOMOTIVO</v>
      </c>
    </row>
    <row r="12999" spans="1:24" x14ac:dyDescent="0.3">
      <c r="A12999" t="s">
        <v>4702</v>
      </c>
      <c r="C12999" t="s">
        <v>6047</v>
      </c>
      <c r="D12999" s="1">
        <v>46125</v>
      </c>
      <c r="E12999" t="s">
        <v>6048</v>
      </c>
      <c r="F12999">
        <v>9</v>
      </c>
      <c r="G12999">
        <v>236</v>
      </c>
      <c r="H12999" t="str">
        <f>VLOOKUP(G12999,[1]OPERADORES!$A:$B,2,0)</f>
        <v>DANIEL</v>
      </c>
      <c r="I12999" t="s">
        <v>21</v>
      </c>
      <c r="J12999" t="s">
        <v>211</v>
      </c>
      <c r="K12999" t="s">
        <v>4705</v>
      </c>
      <c r="L12999">
        <v>84815</v>
      </c>
      <c r="M12999" t="s">
        <v>949</v>
      </c>
      <c r="O12999" t="s">
        <v>11</v>
      </c>
      <c r="P12999">
        <v>5403</v>
      </c>
      <c r="Q12999">
        <v>2</v>
      </c>
      <c r="R12999">
        <v>32.35</v>
      </c>
      <c r="S12999">
        <v>64.7</v>
      </c>
      <c r="T12999">
        <v>49.1</v>
      </c>
      <c r="U12999">
        <v>24.11</v>
      </c>
      <c r="V12999" t="str">
        <f>VLOOKUP(L12999,'[2]tabela de preços'!$A:$D,4,0)</f>
        <v>BRASILUX</v>
      </c>
      <c r="W12999" t="str">
        <f>VLOOKUP(L12999,'[2]tabela de preços'!$A:$F,6,0)</f>
        <v>KIT BRASCORTEN</v>
      </c>
      <c r="X12999" t="str">
        <f>VLOOKUP(L12999,'[2]tabela de preços'!$A:$G,7,0)</f>
        <v>IMOBILIÁRIO</v>
      </c>
    </row>
    <row r="13000" spans="1:24" x14ac:dyDescent="0.3">
      <c r="A13000" t="s">
        <v>5901</v>
      </c>
      <c r="C13000" t="s">
        <v>5666</v>
      </c>
      <c r="D13000" s="1">
        <v>46118</v>
      </c>
      <c r="E13000" t="s">
        <v>5667</v>
      </c>
      <c r="F13000">
        <v>9</v>
      </c>
      <c r="G13000">
        <v>145</v>
      </c>
      <c r="H13000" t="str">
        <f>VLOOKUP(G13000,[1]OPERADORES!$A:$B,2,0)</f>
        <v xml:space="preserve">FABRICIA </v>
      </c>
      <c r="I13000" t="s">
        <v>2854</v>
      </c>
      <c r="J13000" t="s">
        <v>5902</v>
      </c>
      <c r="K13000" t="s">
        <v>5668</v>
      </c>
      <c r="L13000">
        <v>84358</v>
      </c>
      <c r="M13000" t="s">
        <v>5669</v>
      </c>
      <c r="O13000" t="s">
        <v>11</v>
      </c>
      <c r="P13000">
        <v>6403</v>
      </c>
      <c r="Q13000">
        <v>1</v>
      </c>
      <c r="R13000">
        <v>17.920000000000002</v>
      </c>
      <c r="S13000">
        <v>17.920000000000002</v>
      </c>
      <c r="T13000">
        <v>13.6</v>
      </c>
      <c r="U13000">
        <v>24.11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5901</v>
      </c>
      <c r="C13001" t="s">
        <v>5666</v>
      </c>
      <c r="D13001" s="1">
        <v>46118</v>
      </c>
      <c r="E13001" t="s">
        <v>5667</v>
      </c>
      <c r="F13001">
        <v>9</v>
      </c>
      <c r="G13001">
        <v>145</v>
      </c>
      <c r="H13001" t="str">
        <f>VLOOKUP(G13001,[1]OPERADORES!$A:$B,2,0)</f>
        <v xml:space="preserve">FABRICIA </v>
      </c>
      <c r="I13001" t="s">
        <v>2854</v>
      </c>
      <c r="J13001" t="s">
        <v>5902</v>
      </c>
      <c r="K13001" t="s">
        <v>5668</v>
      </c>
      <c r="L13001">
        <v>20312</v>
      </c>
      <c r="M13001" t="s">
        <v>5670</v>
      </c>
      <c r="O13001" t="s">
        <v>11</v>
      </c>
      <c r="P13001">
        <v>6403</v>
      </c>
      <c r="Q13001">
        <v>1</v>
      </c>
      <c r="R13001">
        <v>143.63</v>
      </c>
      <c r="S13001">
        <v>143.63</v>
      </c>
      <c r="T13001">
        <v>109.02</v>
      </c>
      <c r="U13001">
        <v>24.1</v>
      </c>
      <c r="V13001" t="str">
        <f>VLOOKUP(L13001,'[2]tabela de preços'!$A:$D,4,0)</f>
        <v>WANDA</v>
      </c>
      <c r="W13001" t="str">
        <f>VLOOKUP(L13001,'[2]tabela de preços'!$A:$F,6,0)</f>
        <v>BASES POLIÉSTER</v>
      </c>
      <c r="X13001" t="str">
        <f>VLOOKUP(L13001,'[2]tabela de preços'!$A:$G,7,0)</f>
        <v>AUTOMOTIVO</v>
      </c>
    </row>
    <row r="13002" spans="1:24" x14ac:dyDescent="0.3">
      <c r="A13002" t="s">
        <v>5901</v>
      </c>
      <c r="C13002" t="s">
        <v>5666</v>
      </c>
      <c r="D13002" s="1">
        <v>46118</v>
      </c>
      <c r="E13002" t="s">
        <v>5667</v>
      </c>
      <c r="F13002">
        <v>9</v>
      </c>
      <c r="G13002">
        <v>145</v>
      </c>
      <c r="H13002" t="str">
        <f>VLOOKUP(G13002,[1]OPERADORES!$A:$B,2,0)</f>
        <v xml:space="preserve">FABRICIA </v>
      </c>
      <c r="I13002" t="s">
        <v>2854</v>
      </c>
      <c r="J13002" t="s">
        <v>5902</v>
      </c>
      <c r="K13002" t="s">
        <v>5668</v>
      </c>
      <c r="L13002">
        <v>20426</v>
      </c>
      <c r="M13002" t="s">
        <v>2947</v>
      </c>
      <c r="O13002" t="s">
        <v>11</v>
      </c>
      <c r="P13002">
        <v>6403</v>
      </c>
      <c r="Q13002">
        <v>1</v>
      </c>
      <c r="R13002">
        <v>373.79</v>
      </c>
      <c r="S13002">
        <v>373.79</v>
      </c>
      <c r="T13002">
        <v>283.70999999999998</v>
      </c>
      <c r="U13002">
        <v>24.1</v>
      </c>
      <c r="V13002" t="str">
        <f>VLOOKUP(L13002,'[2]tabela de preços'!$A:$D,4,0)</f>
        <v>WANDA</v>
      </c>
      <c r="W13002" t="str">
        <f>VLOOKUP(L13002,'[2]tabela de preços'!$A:$F,6,0)</f>
        <v>BASES POLIÉSTER</v>
      </c>
      <c r="X13002" t="str">
        <f>VLOOKUP(L13002,'[2]tabela de preços'!$A:$G,7,0)</f>
        <v>AUTOMOTIVO</v>
      </c>
    </row>
    <row r="13003" spans="1:24" x14ac:dyDescent="0.3">
      <c r="A13003" t="s">
        <v>2131</v>
      </c>
      <c r="C13003" t="s">
        <v>6049</v>
      </c>
      <c r="D13003" s="1">
        <v>46125</v>
      </c>
      <c r="E13003" t="s">
        <v>6050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1327</v>
      </c>
      <c r="J13003" t="s">
        <v>1328</v>
      </c>
      <c r="K13003" t="s">
        <v>2134</v>
      </c>
      <c r="L13003">
        <v>84151</v>
      </c>
      <c r="M13003" t="s">
        <v>6051</v>
      </c>
      <c r="O13003" t="s">
        <v>11</v>
      </c>
      <c r="P13003">
        <v>6403</v>
      </c>
      <c r="Q13003">
        <v>2</v>
      </c>
      <c r="R13003">
        <v>74.599999999999994</v>
      </c>
      <c r="S13003">
        <v>149.19999999999999</v>
      </c>
      <c r="T13003">
        <v>106.96</v>
      </c>
      <c r="U13003">
        <v>28.31</v>
      </c>
      <c r="V13003" t="str">
        <f>VLOOKUP(L13003,'[2]tabela de preços'!$A:$D,4,0)</f>
        <v>BRASILUX</v>
      </c>
      <c r="W13003" t="str">
        <f>VLOOKUP(L13003,'[2]tabela de preços'!$A:$F,6,0)</f>
        <v>ESMALTES</v>
      </c>
      <c r="X13003" t="str">
        <f>VLOOKUP(L13003,'[2]tabela de preços'!$A:$G,7,0)</f>
        <v>INDUSTRIAL</v>
      </c>
    </row>
    <row r="13004" spans="1:24" x14ac:dyDescent="0.3">
      <c r="A13004" t="s">
        <v>2131</v>
      </c>
      <c r="C13004" t="s">
        <v>6049</v>
      </c>
      <c r="D13004" s="1">
        <v>46125</v>
      </c>
      <c r="E13004" t="s">
        <v>6050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1327</v>
      </c>
      <c r="J13004" t="s">
        <v>1328</v>
      </c>
      <c r="K13004" t="s">
        <v>2134</v>
      </c>
      <c r="L13004">
        <v>84150</v>
      </c>
      <c r="M13004" t="s">
        <v>3278</v>
      </c>
      <c r="O13004" t="s">
        <v>11</v>
      </c>
      <c r="P13004">
        <v>6403</v>
      </c>
      <c r="Q13004">
        <v>4</v>
      </c>
      <c r="R13004">
        <v>77.67</v>
      </c>
      <c r="S13004">
        <v>310.68</v>
      </c>
      <c r="T13004">
        <v>222.72</v>
      </c>
      <c r="U13004">
        <v>28.31</v>
      </c>
      <c r="V13004" t="str">
        <f>VLOOKUP(L13004,'[2]tabela de preços'!$A:$D,4,0)</f>
        <v>BRASILUX</v>
      </c>
      <c r="W13004" t="str">
        <f>VLOOKUP(L13004,'[2]tabela de preços'!$A:$F,6,0)</f>
        <v>ESMALTES</v>
      </c>
      <c r="X13004" t="str">
        <f>VLOOKUP(L13004,'[2]tabela de preços'!$A:$G,7,0)</f>
        <v>INDUSTRIAL</v>
      </c>
    </row>
    <row r="13005" spans="1:24" x14ac:dyDescent="0.3">
      <c r="A13005" t="s">
        <v>2131</v>
      </c>
      <c r="C13005" t="s">
        <v>6052</v>
      </c>
      <c r="D13005" s="1">
        <v>46125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1327</v>
      </c>
      <c r="J13005" t="s">
        <v>1328</v>
      </c>
      <c r="K13005" t="s">
        <v>2134</v>
      </c>
      <c r="L13005">
        <v>85362</v>
      </c>
      <c r="M13005" t="s">
        <v>2135</v>
      </c>
      <c r="N13005" t="s">
        <v>6053</v>
      </c>
      <c r="O13005" t="s">
        <v>11</v>
      </c>
      <c r="P13005">
        <v>2202</v>
      </c>
      <c r="Q13005">
        <v>-3</v>
      </c>
      <c r="R13005">
        <v>142.69999999999999</v>
      </c>
      <c r="S13005">
        <v>-428.1</v>
      </c>
      <c r="T13005">
        <v>-324.93</v>
      </c>
      <c r="U13005">
        <v>24.1</v>
      </c>
      <c r="V13005" t="str">
        <f>VLOOKUP(L13005,'[2]tabela de preços'!$A:$D,4,0)</f>
        <v>BRASILUX</v>
      </c>
      <c r="W13005" t="str">
        <f>VLOOKUP(L13005,'[2]tabela de preços'!$A:$F,6,0)</f>
        <v>PRETO FOSCO VINÍLICO</v>
      </c>
      <c r="X13005" t="str">
        <f>VLOOKUP(L13005,'[2]tabela de preços'!$A:$G,7,0)</f>
        <v>AUTOMOTIVO</v>
      </c>
    </row>
    <row r="13006" spans="1:24" x14ac:dyDescent="0.3">
      <c r="A13006" t="s">
        <v>2131</v>
      </c>
      <c r="C13006" t="s">
        <v>6052</v>
      </c>
      <c r="D13006" s="1">
        <v>46125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1327</v>
      </c>
      <c r="J13006" t="s">
        <v>1328</v>
      </c>
      <c r="K13006" t="s">
        <v>2134</v>
      </c>
      <c r="L13006">
        <v>85416</v>
      </c>
      <c r="M13006" t="s">
        <v>756</v>
      </c>
      <c r="N13006" t="s">
        <v>6053</v>
      </c>
      <c r="O13006" t="s">
        <v>11</v>
      </c>
      <c r="P13006">
        <v>2202</v>
      </c>
      <c r="Q13006">
        <v>-6</v>
      </c>
      <c r="R13006">
        <v>8.9</v>
      </c>
      <c r="S13006">
        <v>-53.4</v>
      </c>
      <c r="T13006">
        <v>-43.92</v>
      </c>
      <c r="U13006">
        <v>17.75</v>
      </c>
      <c r="V13006" t="str">
        <f>VLOOKUP(L13006,'[2]tabela de preços'!$A:$D,4,0)</f>
        <v>IBERÊ</v>
      </c>
      <c r="W13006" t="str">
        <f>VLOOKUP(L13006,'[2]tabela de preços'!$A:$F,6,0)</f>
        <v xml:space="preserve">COLA  PLÁSTICA </v>
      </c>
      <c r="X13006" t="str">
        <f>VLOOKUP(L13006,'[2]tabela de preços'!$A:$G,7,0)</f>
        <v>AUTOMOTIVO</v>
      </c>
    </row>
    <row r="13007" spans="1:24" x14ac:dyDescent="0.3">
      <c r="A13007" t="s">
        <v>2136</v>
      </c>
      <c r="C13007" t="s">
        <v>5566</v>
      </c>
      <c r="D13007" s="1">
        <v>46113</v>
      </c>
      <c r="E13007" t="s">
        <v>5567</v>
      </c>
      <c r="F13007">
        <v>9</v>
      </c>
      <c r="G13007">
        <v>145</v>
      </c>
      <c r="H13007" t="str">
        <f>VLOOKUP(G13007,[1]OPERADORES!$A:$B,2,0)</f>
        <v xml:space="preserve">FABRICIA </v>
      </c>
      <c r="I13007" t="s">
        <v>21</v>
      </c>
      <c r="J13007" t="s">
        <v>450</v>
      </c>
      <c r="K13007" t="s">
        <v>2139</v>
      </c>
      <c r="L13007">
        <v>10298</v>
      </c>
      <c r="M13007" t="s">
        <v>85</v>
      </c>
      <c r="O13007" t="s">
        <v>11</v>
      </c>
      <c r="P13007">
        <v>5102</v>
      </c>
      <c r="Q13007">
        <v>4</v>
      </c>
      <c r="R13007">
        <v>62.42</v>
      </c>
      <c r="S13007">
        <v>249.68</v>
      </c>
      <c r="T13007">
        <v>189.52</v>
      </c>
      <c r="U13007">
        <v>24.09</v>
      </c>
      <c r="V13007" t="str">
        <f>VLOOKUP(L13007,'[2]tabela de preços'!$A:$D,4,0)</f>
        <v>ANJO</v>
      </c>
      <c r="W13007" t="str">
        <f>VLOOKUP(L13007,'[2]tabela de preços'!$A:$F,6,0)</f>
        <v>THINNER DE LIMPEZA</v>
      </c>
      <c r="X13007" t="str">
        <f>VLOOKUP(L13007,'[2]tabela de preços'!$A:$G,7,0)</f>
        <v>THINNER</v>
      </c>
    </row>
    <row r="13008" spans="1:24" x14ac:dyDescent="0.3">
      <c r="A13008" t="s">
        <v>5964</v>
      </c>
      <c r="C13008" t="s">
        <v>5965</v>
      </c>
      <c r="D13008" s="1">
        <v>46122</v>
      </c>
      <c r="E13008" t="s">
        <v>5966</v>
      </c>
      <c r="F13008">
        <v>9</v>
      </c>
      <c r="G13008">
        <v>197</v>
      </c>
      <c r="H13008" t="str">
        <f>VLOOKUP(G13008,[1]OPERADORES!$A:$B,2,0)</f>
        <v xml:space="preserve">POLIANA LORRANE DE AMORIM </v>
      </c>
      <c r="I13008" t="s">
        <v>21</v>
      </c>
      <c r="J13008" t="s">
        <v>504</v>
      </c>
      <c r="K13008" t="s">
        <v>5967</v>
      </c>
      <c r="L13008">
        <v>23076</v>
      </c>
      <c r="M13008" t="s">
        <v>97</v>
      </c>
      <c r="O13008" t="s">
        <v>11</v>
      </c>
      <c r="P13008">
        <v>5403</v>
      </c>
      <c r="Q13008">
        <v>90</v>
      </c>
      <c r="R13008">
        <v>36.89</v>
      </c>
      <c r="S13008" s="2">
        <v>3320.1</v>
      </c>
      <c r="T13008" s="2">
        <v>2387.6999999999998</v>
      </c>
      <c r="U13008">
        <v>28.08</v>
      </c>
      <c r="V13008" t="str">
        <f>VLOOKUP(L13008,'[2]tabela de preços'!$A:$D,4,0)</f>
        <v>WANDA</v>
      </c>
      <c r="W13008" t="str">
        <f>VLOOKUP(L13008,'[2]tabela de preços'!$A:$F,6,0)</f>
        <v>PRIMER AUTOMOTIVO</v>
      </c>
      <c r="X13008" t="str">
        <f>VLOOKUP(L13008,'[2]tabela de preços'!$A:$G,7,0)</f>
        <v>AUTOMOTIVO</v>
      </c>
    </row>
    <row r="13009" spans="1:24" x14ac:dyDescent="0.3">
      <c r="A13009" t="s">
        <v>2164</v>
      </c>
      <c r="C13009" t="s">
        <v>5671</v>
      </c>
      <c r="D13009" s="1">
        <v>46114</v>
      </c>
      <c r="E13009" t="s">
        <v>5672</v>
      </c>
      <c r="F13009">
        <v>9</v>
      </c>
      <c r="G13009">
        <v>236</v>
      </c>
      <c r="H13009" t="str">
        <f>VLOOKUP(G13009,[1]OPERADORES!$A:$B,2,0)</f>
        <v>DANIEL</v>
      </c>
      <c r="I13009" t="s">
        <v>21</v>
      </c>
      <c r="J13009" t="s">
        <v>2167</v>
      </c>
      <c r="K13009" t="s">
        <v>2168</v>
      </c>
      <c r="L13009">
        <v>84043</v>
      </c>
      <c r="M13009" t="s">
        <v>738</v>
      </c>
      <c r="O13009" t="s">
        <v>11</v>
      </c>
      <c r="P13009">
        <v>5102</v>
      </c>
      <c r="Q13009">
        <v>1</v>
      </c>
      <c r="R13009">
        <v>77.73</v>
      </c>
      <c r="S13009">
        <v>77.73</v>
      </c>
      <c r="T13009">
        <v>56.35</v>
      </c>
      <c r="U13009">
        <v>27.51</v>
      </c>
      <c r="V13009" t="str">
        <f>VLOOKUP(L13009,'[2]tabela de preços'!$A:$D,4,0)</f>
        <v>BRASILUX</v>
      </c>
      <c r="W13009" t="str">
        <f>VLOOKUP(L13009,'[2]tabela de preços'!$A:$F,6,0)</f>
        <v>REMOVEDOR PASTOSO</v>
      </c>
      <c r="X13009" t="str">
        <f>VLOOKUP(L13009,'[2]tabela de preços'!$A:$G,7,0)</f>
        <v>AUTOMOTIVO</v>
      </c>
    </row>
    <row r="13010" spans="1:24" x14ac:dyDescent="0.3">
      <c r="A13010" t="s">
        <v>2164</v>
      </c>
      <c r="C13010" t="s">
        <v>5671</v>
      </c>
      <c r="D13010" s="1">
        <v>46114</v>
      </c>
      <c r="E13010" t="s">
        <v>5672</v>
      </c>
      <c r="F13010">
        <v>9</v>
      </c>
      <c r="G13010">
        <v>236</v>
      </c>
      <c r="H13010" t="str">
        <f>VLOOKUP(G13010,[1]OPERADORES!$A:$B,2,0)</f>
        <v>DANIEL</v>
      </c>
      <c r="I13010" t="s">
        <v>21</v>
      </c>
      <c r="J13010" t="s">
        <v>2167</v>
      </c>
      <c r="K13010" t="s">
        <v>2168</v>
      </c>
      <c r="L13010">
        <v>10117</v>
      </c>
      <c r="M13010" t="s">
        <v>1043</v>
      </c>
      <c r="O13010" t="s">
        <v>11</v>
      </c>
      <c r="P13010">
        <v>5102</v>
      </c>
      <c r="Q13010">
        <v>3</v>
      </c>
      <c r="R13010">
        <v>7.67</v>
      </c>
      <c r="S13010">
        <v>23.01</v>
      </c>
      <c r="T13010">
        <v>14.85</v>
      </c>
      <c r="U13010">
        <v>35.46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2164</v>
      </c>
      <c r="C13011" t="s">
        <v>5903</v>
      </c>
      <c r="D13011" s="1">
        <v>46121</v>
      </c>
      <c r="E13011" t="s">
        <v>5904</v>
      </c>
      <c r="F13011">
        <v>9</v>
      </c>
      <c r="G13011">
        <v>236</v>
      </c>
      <c r="H13011" t="str">
        <f>VLOOKUP(G13011,[1]OPERADORES!$A:$B,2,0)</f>
        <v>DANIEL</v>
      </c>
      <c r="I13011" t="s">
        <v>21</v>
      </c>
      <c r="J13011" t="s">
        <v>2167</v>
      </c>
      <c r="K13011" t="s">
        <v>2168</v>
      </c>
      <c r="L13011">
        <v>83992</v>
      </c>
      <c r="M13011" t="s">
        <v>1038</v>
      </c>
      <c r="O13011" t="s">
        <v>11</v>
      </c>
      <c r="P13011">
        <v>5102</v>
      </c>
      <c r="Q13011">
        <v>20</v>
      </c>
      <c r="R13011">
        <v>2.84</v>
      </c>
      <c r="S13011">
        <v>56.8</v>
      </c>
      <c r="T13011">
        <v>36.6</v>
      </c>
      <c r="U13011">
        <v>35.56</v>
      </c>
      <c r="V13011" t="str">
        <f>VLOOKUP(L13011,'[2]tabela de preços'!$A:$D,4,0)</f>
        <v>3M</v>
      </c>
      <c r="W13011" t="str">
        <f>VLOOKUP(L13011,'[2]tabela de preços'!$A:$F,6,0)</f>
        <v>LIXA FERRO</v>
      </c>
      <c r="X13011" t="str">
        <f>VLOOKUP(L13011,'[2]tabela de preços'!$A:$G,7,0)</f>
        <v>IMOBILIÁRIO</v>
      </c>
    </row>
    <row r="13012" spans="1:24" x14ac:dyDescent="0.3">
      <c r="A13012" t="s">
        <v>2164</v>
      </c>
      <c r="C13012" t="s">
        <v>5903</v>
      </c>
      <c r="D13012" s="1">
        <v>46121</v>
      </c>
      <c r="E13012" t="s">
        <v>5904</v>
      </c>
      <c r="F13012">
        <v>9</v>
      </c>
      <c r="G13012">
        <v>236</v>
      </c>
      <c r="H13012" t="str">
        <f>VLOOKUP(G13012,[1]OPERADORES!$A:$B,2,0)</f>
        <v>DANIEL</v>
      </c>
      <c r="I13012" t="s">
        <v>21</v>
      </c>
      <c r="J13012" t="s">
        <v>2167</v>
      </c>
      <c r="K13012" t="s">
        <v>2168</v>
      </c>
      <c r="L13012">
        <v>84043</v>
      </c>
      <c r="M13012" t="s">
        <v>738</v>
      </c>
      <c r="O13012" t="s">
        <v>11</v>
      </c>
      <c r="P13012">
        <v>5102</v>
      </c>
      <c r="Q13012">
        <v>1</v>
      </c>
      <c r="R13012">
        <v>74.239999999999995</v>
      </c>
      <c r="S13012">
        <v>74.239999999999995</v>
      </c>
      <c r="T13012">
        <v>56.35</v>
      </c>
      <c r="U13012">
        <v>24.1</v>
      </c>
      <c r="V13012" t="str">
        <f>VLOOKUP(L13012,'[2]tabela de preços'!$A:$D,4,0)</f>
        <v>BRASILUX</v>
      </c>
      <c r="W13012" t="str">
        <f>VLOOKUP(L13012,'[2]tabela de preços'!$A:$F,6,0)</f>
        <v>REMOVEDOR PASTOSO</v>
      </c>
      <c r="X13012" t="str">
        <f>VLOOKUP(L13012,'[2]tabela de preços'!$A:$G,7,0)</f>
        <v>AUTOMOTIVO</v>
      </c>
    </row>
    <row r="13013" spans="1:24" x14ac:dyDescent="0.3">
      <c r="A13013" t="s">
        <v>2164</v>
      </c>
      <c r="C13013" t="s">
        <v>6054</v>
      </c>
      <c r="D13013" s="1">
        <v>46125</v>
      </c>
      <c r="E13013" t="s">
        <v>6055</v>
      </c>
      <c r="F13013">
        <v>9</v>
      </c>
      <c r="G13013">
        <v>236</v>
      </c>
      <c r="H13013" t="str">
        <f>VLOOKUP(G13013,[1]OPERADORES!$A:$B,2,0)</f>
        <v>DANIEL</v>
      </c>
      <c r="I13013" t="s">
        <v>21</v>
      </c>
      <c r="J13013" t="s">
        <v>2167</v>
      </c>
      <c r="K13013" t="s">
        <v>2168</v>
      </c>
      <c r="L13013">
        <v>85397</v>
      </c>
      <c r="M13013" t="s">
        <v>368</v>
      </c>
      <c r="O13013" t="s">
        <v>11</v>
      </c>
      <c r="P13013">
        <v>5102</v>
      </c>
      <c r="Q13013">
        <v>1</v>
      </c>
      <c r="R13013">
        <v>649.64</v>
      </c>
      <c r="S13013">
        <v>649.64</v>
      </c>
      <c r="T13013">
        <v>447.41</v>
      </c>
      <c r="U13013">
        <v>31.13</v>
      </c>
      <c r="V13013" t="str">
        <f>VLOOKUP(L13013,'[2]tabela de preços'!$A:$D,4,0)</f>
        <v>BRASILUX</v>
      </c>
      <c r="W13013" t="str">
        <f>VLOOKUP(L13013,'[2]tabela de preços'!$A:$F,6,0)</f>
        <v>TINTA EM PÓ</v>
      </c>
      <c r="X13013" t="str">
        <f>VLOOKUP(L13013,'[2]tabela de preços'!$A:$G,7,0)</f>
        <v>INDUSTRIAL</v>
      </c>
    </row>
    <row r="13014" spans="1:24" x14ac:dyDescent="0.3">
      <c r="A13014" t="s">
        <v>2171</v>
      </c>
      <c r="C13014" t="s">
        <v>5568</v>
      </c>
      <c r="D13014" s="1">
        <v>46113</v>
      </c>
      <c r="E13014" t="s">
        <v>5569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2174</v>
      </c>
      <c r="K13014" t="s">
        <v>2175</v>
      </c>
      <c r="L13014">
        <v>84543</v>
      </c>
      <c r="M13014" t="s">
        <v>2671</v>
      </c>
      <c r="O13014" t="s">
        <v>11</v>
      </c>
      <c r="P13014">
        <v>5102</v>
      </c>
      <c r="Q13014">
        <v>1</v>
      </c>
      <c r="R13014">
        <v>88.49</v>
      </c>
      <c r="S13014">
        <v>88.49</v>
      </c>
      <c r="T13014">
        <v>67.17</v>
      </c>
      <c r="U13014">
        <v>24.09</v>
      </c>
      <c r="V13014" t="str">
        <f>VLOOKUP(L13014,'[2]tabela de preços'!$A:$D,4,0)</f>
        <v>VONIXX</v>
      </c>
      <c r="W13014" t="str">
        <f>VLOOKUP(L13014,'[2]tabela de preços'!$A:$F,6,0)</f>
        <v>LINHA DE HIGENIZAÇÃO E ESTÉTICA  AUTOMOTIVA</v>
      </c>
      <c r="X13014" t="str">
        <f>VLOOKUP(L13014,'[2]tabela de preços'!$A:$G,7,0)</f>
        <v>AUTOMOTIVO</v>
      </c>
    </row>
    <row r="13015" spans="1:24" x14ac:dyDescent="0.3">
      <c r="A13015" t="s">
        <v>2171</v>
      </c>
      <c r="C13015" t="s">
        <v>5568</v>
      </c>
      <c r="D13015" s="1">
        <v>46113</v>
      </c>
      <c r="E13015" t="s">
        <v>5569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2174</v>
      </c>
      <c r="K13015" t="s">
        <v>2175</v>
      </c>
      <c r="L13015">
        <v>22173</v>
      </c>
      <c r="M13015" t="s">
        <v>194</v>
      </c>
      <c r="O13015" t="s">
        <v>11</v>
      </c>
      <c r="P13015">
        <v>5102</v>
      </c>
      <c r="Q13015">
        <v>5</v>
      </c>
      <c r="R13015">
        <v>4.58</v>
      </c>
      <c r="S13015">
        <v>22.9</v>
      </c>
      <c r="T13015">
        <v>17.399999999999999</v>
      </c>
      <c r="U13015">
        <v>24.02</v>
      </c>
      <c r="V13015" t="str">
        <f>VLOOKUP(L13015,'[2]tabela de preços'!$A:$D,4,0)</f>
        <v>3M</v>
      </c>
      <c r="W13015" t="str">
        <f>VLOOKUP(L13015,'[2]tabela de preços'!$A:$F,6,0)</f>
        <v>FITA AUTOMOTIVA</v>
      </c>
      <c r="X13015" t="str">
        <f>VLOOKUP(L13015,'[2]tabela de preços'!$A:$G,7,0)</f>
        <v>AUTOMOTIVO</v>
      </c>
    </row>
    <row r="13016" spans="1:24" x14ac:dyDescent="0.3">
      <c r="A13016" t="s">
        <v>2171</v>
      </c>
      <c r="C13016" t="s">
        <v>5568</v>
      </c>
      <c r="D13016" s="1">
        <v>46113</v>
      </c>
      <c r="E13016" t="s">
        <v>5569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2174</v>
      </c>
      <c r="K13016" t="s">
        <v>2175</v>
      </c>
      <c r="L13016">
        <v>22188</v>
      </c>
      <c r="M13016" t="s">
        <v>78</v>
      </c>
      <c r="O13016" t="s">
        <v>11</v>
      </c>
      <c r="P13016">
        <v>5102</v>
      </c>
      <c r="Q13016">
        <v>3</v>
      </c>
      <c r="R13016">
        <v>14.35</v>
      </c>
      <c r="S13016">
        <v>43.05</v>
      </c>
      <c r="T13016">
        <v>32.67</v>
      </c>
      <c r="U13016">
        <v>24.11</v>
      </c>
      <c r="V13016" t="str">
        <f>VLOOKUP(L13016,'[2]tabela de preços'!$A:$D,4,0)</f>
        <v>3M</v>
      </c>
      <c r="W13016" t="str">
        <f>VLOOKUP(L13016,'[2]tabela de preços'!$A:$F,6,0)</f>
        <v>FITA AUTOMOTIVA</v>
      </c>
      <c r="X13016" t="str">
        <f>VLOOKUP(L13016,'[2]tabela de preços'!$A:$G,7,0)</f>
        <v>AUTOMOTIVO</v>
      </c>
    </row>
    <row r="13017" spans="1:24" x14ac:dyDescent="0.3">
      <c r="A13017" t="s">
        <v>2171</v>
      </c>
      <c r="C13017" t="s">
        <v>5568</v>
      </c>
      <c r="D13017" s="1">
        <v>46113</v>
      </c>
      <c r="E13017" t="s">
        <v>5569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2174</v>
      </c>
      <c r="K13017" t="s">
        <v>2175</v>
      </c>
      <c r="L13017">
        <v>23653</v>
      </c>
      <c r="M13017" t="s">
        <v>644</v>
      </c>
      <c r="O13017" t="s">
        <v>11</v>
      </c>
      <c r="P13017">
        <v>5102</v>
      </c>
      <c r="Q13017">
        <v>1</v>
      </c>
      <c r="R13017">
        <v>67.150000000000006</v>
      </c>
      <c r="S13017">
        <v>67.150000000000006</v>
      </c>
      <c r="T13017">
        <v>50.97</v>
      </c>
      <c r="U13017">
        <v>24.1</v>
      </c>
      <c r="V13017" t="str">
        <f>VLOOKUP(L13017,'[2]tabela de preços'!$A:$D,4,0)</f>
        <v>SIKKENS</v>
      </c>
      <c r="W13017" t="str">
        <f>VLOOKUP(L13017,'[2]tabela de preços'!$A:$F,6,0)</f>
        <v>CATALISADORES INDIVIDUAS</v>
      </c>
      <c r="X13017" t="str">
        <f>VLOOKUP(L13017,'[2]tabela de preços'!$A:$G,7,0)</f>
        <v>AUTOMOTIVO</v>
      </c>
    </row>
    <row r="13018" spans="1:24" x14ac:dyDescent="0.3">
      <c r="A13018" t="s">
        <v>2171</v>
      </c>
      <c r="C13018" t="s">
        <v>5568</v>
      </c>
      <c r="D13018" s="1">
        <v>46113</v>
      </c>
      <c r="E13018" t="s">
        <v>5569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2174</v>
      </c>
      <c r="K13018" t="s">
        <v>2175</v>
      </c>
      <c r="L13018">
        <v>9773</v>
      </c>
      <c r="M13018" t="s">
        <v>703</v>
      </c>
      <c r="O13018" t="s">
        <v>11</v>
      </c>
      <c r="P13018">
        <v>5102</v>
      </c>
      <c r="Q13018">
        <v>1</v>
      </c>
      <c r="R13018">
        <v>95.77</v>
      </c>
      <c r="S13018">
        <v>95.77</v>
      </c>
      <c r="T13018">
        <v>72.69</v>
      </c>
      <c r="U13018">
        <v>24.1</v>
      </c>
      <c r="V13018" t="str">
        <f>VLOOKUP(L13018,'[2]tabela de preços'!$A:$D,4,0)</f>
        <v>SIKKENS</v>
      </c>
      <c r="W13018" t="str">
        <f>VLOOKUP(L13018,'[2]tabela de preços'!$A:$F,6,0)</f>
        <v>CATALISADORES INDIVIDUAS</v>
      </c>
      <c r="X13018" t="str">
        <f>VLOOKUP(L13018,'[2]tabela de preços'!$A:$G,7,0)</f>
        <v>AUTOMOTIVO</v>
      </c>
    </row>
    <row r="13019" spans="1:24" x14ac:dyDescent="0.3">
      <c r="A13019" t="s">
        <v>2171</v>
      </c>
      <c r="C13019" t="s">
        <v>5568</v>
      </c>
      <c r="D13019" s="1">
        <v>46113</v>
      </c>
      <c r="E13019" t="s">
        <v>5569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2174</v>
      </c>
      <c r="K13019" t="s">
        <v>2175</v>
      </c>
      <c r="L13019">
        <v>10238</v>
      </c>
      <c r="M13019" t="s">
        <v>79</v>
      </c>
      <c r="O13019" t="s">
        <v>11</v>
      </c>
      <c r="P13019">
        <v>5102</v>
      </c>
      <c r="Q13019">
        <v>5</v>
      </c>
      <c r="R13019">
        <v>2.79</v>
      </c>
      <c r="S13019">
        <v>13.95</v>
      </c>
      <c r="T13019">
        <v>11.2</v>
      </c>
      <c r="U13019">
        <v>19.71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2171</v>
      </c>
      <c r="C13020" t="s">
        <v>5568</v>
      </c>
      <c r="D13020" s="1">
        <v>46113</v>
      </c>
      <c r="E13020" t="s">
        <v>5569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2174</v>
      </c>
      <c r="K13020" t="s">
        <v>2175</v>
      </c>
      <c r="L13020">
        <v>10240</v>
      </c>
      <c r="M13020" t="s">
        <v>81</v>
      </c>
      <c r="O13020" t="s">
        <v>11</v>
      </c>
      <c r="P13020">
        <v>5102</v>
      </c>
      <c r="Q13020">
        <v>5</v>
      </c>
      <c r="R13020">
        <v>2.79</v>
      </c>
      <c r="S13020">
        <v>13.95</v>
      </c>
      <c r="T13020">
        <v>11.2</v>
      </c>
      <c r="U13020">
        <v>19.71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2171</v>
      </c>
      <c r="C13021" t="s">
        <v>5568</v>
      </c>
      <c r="D13021" s="1">
        <v>46113</v>
      </c>
      <c r="E13021" t="s">
        <v>5569</v>
      </c>
      <c r="F13021">
        <v>9</v>
      </c>
      <c r="G13021">
        <v>174</v>
      </c>
      <c r="H13021" t="str">
        <f>VLOOKUP(G13021,[1]OPERADORES!$A:$B,2,0)</f>
        <v>MIRIÃ LOBATO RODRIGUES</v>
      </c>
      <c r="I13021" t="s">
        <v>21</v>
      </c>
      <c r="J13021" t="s">
        <v>2174</v>
      </c>
      <c r="K13021" t="s">
        <v>2175</v>
      </c>
      <c r="L13021">
        <v>10242</v>
      </c>
      <c r="M13021" t="s">
        <v>82</v>
      </c>
      <c r="O13021" t="s">
        <v>11</v>
      </c>
      <c r="P13021">
        <v>5102</v>
      </c>
      <c r="Q13021">
        <v>5</v>
      </c>
      <c r="R13021">
        <v>2.79</v>
      </c>
      <c r="S13021">
        <v>13.95</v>
      </c>
      <c r="T13021">
        <v>11.2</v>
      </c>
      <c r="U13021">
        <v>19.71</v>
      </c>
      <c r="V13021" t="str">
        <f>VLOOKUP(L13021,'[2]tabela de preços'!$A:$D,4,0)</f>
        <v>NORTON</v>
      </c>
      <c r="W13021" t="str">
        <f>VLOOKUP(L13021,'[2]tabela de preços'!$A:$F,6,0)</f>
        <v xml:space="preserve">DISCOS / LIXAS / ABRASIVOS </v>
      </c>
      <c r="X13021" t="str">
        <f>VLOOKUP(L13021,'[2]tabela de preços'!$A:$G,7,0)</f>
        <v>AUTOMOTIVO</v>
      </c>
    </row>
    <row r="13022" spans="1:24" x14ac:dyDescent="0.3">
      <c r="A13022" t="s">
        <v>2171</v>
      </c>
      <c r="C13022" t="s">
        <v>5568</v>
      </c>
      <c r="D13022" s="1">
        <v>46113</v>
      </c>
      <c r="E13022" t="s">
        <v>5569</v>
      </c>
      <c r="F13022">
        <v>9</v>
      </c>
      <c r="G13022">
        <v>174</v>
      </c>
      <c r="H13022" t="str">
        <f>VLOOKUP(G13022,[1]OPERADORES!$A:$B,2,0)</f>
        <v>MIRIÃ LOBATO RODRIGUES</v>
      </c>
      <c r="I13022" t="s">
        <v>21</v>
      </c>
      <c r="J13022" t="s">
        <v>2174</v>
      </c>
      <c r="K13022" t="s">
        <v>2175</v>
      </c>
      <c r="L13022">
        <v>10243</v>
      </c>
      <c r="M13022" t="s">
        <v>83</v>
      </c>
      <c r="O13022" t="s">
        <v>11</v>
      </c>
      <c r="P13022">
        <v>5102</v>
      </c>
      <c r="Q13022">
        <v>5</v>
      </c>
      <c r="R13022">
        <v>2.79</v>
      </c>
      <c r="S13022">
        <v>13.95</v>
      </c>
      <c r="T13022">
        <v>9.65</v>
      </c>
      <c r="U13022">
        <v>30.82</v>
      </c>
      <c r="V13022" t="str">
        <f>VLOOKUP(L13022,'[2]tabela de preços'!$A:$D,4,0)</f>
        <v>NORTON</v>
      </c>
      <c r="W13022" t="str">
        <f>VLOOKUP(L13022,'[2]tabela de preços'!$A:$F,6,0)</f>
        <v xml:space="preserve">DISCOS / LIXAS / ABRASIVOS </v>
      </c>
      <c r="X13022" t="str">
        <f>VLOOKUP(L13022,'[2]tabela de preços'!$A:$G,7,0)</f>
        <v>AUTOMOTIVO</v>
      </c>
    </row>
    <row r="13023" spans="1:24" x14ac:dyDescent="0.3">
      <c r="A13023" t="s">
        <v>2171</v>
      </c>
      <c r="C13023" t="s">
        <v>5568</v>
      </c>
      <c r="D13023" s="1">
        <v>46113</v>
      </c>
      <c r="E13023" t="s">
        <v>5569</v>
      </c>
      <c r="F13023">
        <v>9</v>
      </c>
      <c r="G13023">
        <v>174</v>
      </c>
      <c r="H13023" t="str">
        <f>VLOOKUP(G13023,[1]OPERADORES!$A:$B,2,0)</f>
        <v>MIRIÃ LOBATO RODRIGUES</v>
      </c>
      <c r="I13023" t="s">
        <v>21</v>
      </c>
      <c r="J13023" t="s">
        <v>2174</v>
      </c>
      <c r="K13023" t="s">
        <v>2175</v>
      </c>
      <c r="L13023">
        <v>10244</v>
      </c>
      <c r="M13023" t="s">
        <v>84</v>
      </c>
      <c r="O13023" t="s">
        <v>11</v>
      </c>
      <c r="P13023">
        <v>5102</v>
      </c>
      <c r="Q13023">
        <v>10</v>
      </c>
      <c r="R13023">
        <v>2.79</v>
      </c>
      <c r="S13023">
        <v>27.9</v>
      </c>
      <c r="T13023">
        <v>19.3</v>
      </c>
      <c r="U13023">
        <v>30.82</v>
      </c>
      <c r="V13023" t="str">
        <f>VLOOKUP(L13023,'[2]tabela de preços'!$A:$D,4,0)</f>
        <v>NORTON</v>
      </c>
      <c r="W13023" t="str">
        <f>VLOOKUP(L13023,'[2]tabela de preços'!$A:$F,6,0)</f>
        <v xml:space="preserve">DISCOS / LIXAS / ABRASIVOS </v>
      </c>
      <c r="X13023" t="str">
        <f>VLOOKUP(L13023,'[2]tabela de preços'!$A:$G,7,0)</f>
        <v>AUTOMOTIVO</v>
      </c>
    </row>
    <row r="13024" spans="1:24" x14ac:dyDescent="0.3">
      <c r="A13024" t="s">
        <v>2171</v>
      </c>
      <c r="C13024" t="s">
        <v>5568</v>
      </c>
      <c r="D13024" s="1">
        <v>46113</v>
      </c>
      <c r="E13024" t="s">
        <v>5569</v>
      </c>
      <c r="F13024">
        <v>9</v>
      </c>
      <c r="G13024">
        <v>174</v>
      </c>
      <c r="H13024" t="str">
        <f>VLOOKUP(G13024,[1]OPERADORES!$A:$B,2,0)</f>
        <v>MIRIÃ LOBATO RODRIGUES</v>
      </c>
      <c r="I13024" t="s">
        <v>21</v>
      </c>
      <c r="J13024" t="s">
        <v>2174</v>
      </c>
      <c r="K13024" t="s">
        <v>2175</v>
      </c>
      <c r="L13024">
        <v>10245</v>
      </c>
      <c r="M13024" t="s">
        <v>195</v>
      </c>
      <c r="O13024" t="s">
        <v>11</v>
      </c>
      <c r="P13024">
        <v>5102</v>
      </c>
      <c r="Q13024">
        <v>10</v>
      </c>
      <c r="R13024">
        <v>2.79</v>
      </c>
      <c r="S13024">
        <v>27.9</v>
      </c>
      <c r="T13024">
        <v>19.3</v>
      </c>
      <c r="U13024">
        <v>30.82</v>
      </c>
      <c r="V13024" t="str">
        <f>VLOOKUP(L13024,'[2]tabela de preços'!$A:$D,4,0)</f>
        <v>NORTON</v>
      </c>
      <c r="W13024" t="str">
        <f>VLOOKUP(L13024,'[2]tabela de preços'!$A:$F,6,0)</f>
        <v xml:space="preserve">DISCOS / LIXAS / ABRASIVOS </v>
      </c>
      <c r="X13024" t="str">
        <f>VLOOKUP(L13024,'[2]tabela de preços'!$A:$G,7,0)</f>
        <v>AUTOMOTIVO</v>
      </c>
    </row>
    <row r="13025" spans="1:24" x14ac:dyDescent="0.3">
      <c r="A13025" t="s">
        <v>2171</v>
      </c>
      <c r="C13025" t="s">
        <v>5568</v>
      </c>
      <c r="D13025" s="1">
        <v>46113</v>
      </c>
      <c r="E13025" t="s">
        <v>5569</v>
      </c>
      <c r="F13025">
        <v>9</v>
      </c>
      <c r="G13025">
        <v>174</v>
      </c>
      <c r="H13025" t="str">
        <f>VLOOKUP(G13025,[1]OPERADORES!$A:$B,2,0)</f>
        <v>MIRIÃ LOBATO RODRIGUES</v>
      </c>
      <c r="I13025" t="s">
        <v>21</v>
      </c>
      <c r="J13025" t="s">
        <v>2174</v>
      </c>
      <c r="K13025" t="s">
        <v>2175</v>
      </c>
      <c r="L13025">
        <v>10246</v>
      </c>
      <c r="M13025" t="s">
        <v>206</v>
      </c>
      <c r="O13025" t="s">
        <v>11</v>
      </c>
      <c r="P13025">
        <v>5102</v>
      </c>
      <c r="Q13025">
        <v>5</v>
      </c>
      <c r="R13025">
        <v>2.79</v>
      </c>
      <c r="S13025">
        <v>13.95</v>
      </c>
      <c r="T13025">
        <v>9.65</v>
      </c>
      <c r="U13025">
        <v>30.82</v>
      </c>
      <c r="V13025" t="str">
        <f>VLOOKUP(L13025,'[2]tabela de preços'!$A:$D,4,0)</f>
        <v>NORTON</v>
      </c>
      <c r="W13025" t="str">
        <f>VLOOKUP(L13025,'[2]tabela de preços'!$A:$F,6,0)</f>
        <v xml:space="preserve">DISCOS / LIXAS / ABRASIVOS </v>
      </c>
      <c r="X13025" t="str">
        <f>VLOOKUP(L13025,'[2]tabela de preços'!$A:$G,7,0)</f>
        <v>AUTOMOTIVO</v>
      </c>
    </row>
    <row r="13026" spans="1:24" x14ac:dyDescent="0.3">
      <c r="A13026" t="s">
        <v>2171</v>
      </c>
      <c r="C13026" t="s">
        <v>5568</v>
      </c>
      <c r="D13026" s="1">
        <v>46113</v>
      </c>
      <c r="E13026" t="s">
        <v>5569</v>
      </c>
      <c r="F13026">
        <v>9</v>
      </c>
      <c r="G13026">
        <v>174</v>
      </c>
      <c r="H13026" t="str">
        <f>VLOOKUP(G13026,[1]OPERADORES!$A:$B,2,0)</f>
        <v>MIRIÃ LOBATO RODRIGUES</v>
      </c>
      <c r="I13026" t="s">
        <v>21</v>
      </c>
      <c r="J13026" t="s">
        <v>2174</v>
      </c>
      <c r="K13026" t="s">
        <v>2175</v>
      </c>
      <c r="L13026">
        <v>84658</v>
      </c>
      <c r="M13026" t="s">
        <v>100</v>
      </c>
      <c r="O13026" t="s">
        <v>11</v>
      </c>
      <c r="P13026">
        <v>5102</v>
      </c>
      <c r="Q13026">
        <v>2</v>
      </c>
      <c r="R13026">
        <v>40.840000000000003</v>
      </c>
      <c r="S13026">
        <v>81.680000000000007</v>
      </c>
      <c r="T13026">
        <v>62</v>
      </c>
      <c r="U13026">
        <v>24.09</v>
      </c>
      <c r="V13026" t="str">
        <f>VLOOKUP(L13026,'[2]tabela de preços'!$A:$D,4,0)</f>
        <v>ANJO</v>
      </c>
      <c r="W13026" t="str">
        <f>VLOOKUP(L13026,'[2]tabela de preços'!$A:$F,6,0)</f>
        <v>MASSA POLIÉSTER</v>
      </c>
      <c r="X13026" t="str">
        <f>VLOOKUP(L13026,'[2]tabela de preços'!$A:$G,7,0)</f>
        <v>AUTOMOTIVO</v>
      </c>
    </row>
    <row r="13027" spans="1:24" x14ac:dyDescent="0.3">
      <c r="A13027" t="s">
        <v>2171</v>
      </c>
      <c r="C13027" t="s">
        <v>5568</v>
      </c>
      <c r="D13027" s="1">
        <v>46113</v>
      </c>
      <c r="E13027" t="s">
        <v>5569</v>
      </c>
      <c r="F13027">
        <v>9</v>
      </c>
      <c r="G13027">
        <v>174</v>
      </c>
      <c r="H13027" t="str">
        <f>VLOOKUP(G13027,[1]OPERADORES!$A:$B,2,0)</f>
        <v>MIRIÃ LOBATO RODRIGUES</v>
      </c>
      <c r="I13027" t="s">
        <v>21</v>
      </c>
      <c r="J13027" t="s">
        <v>2174</v>
      </c>
      <c r="K13027" t="s">
        <v>2175</v>
      </c>
      <c r="L13027">
        <v>23926</v>
      </c>
      <c r="M13027" t="s">
        <v>645</v>
      </c>
      <c r="O13027" t="s">
        <v>11</v>
      </c>
      <c r="P13027">
        <v>5403</v>
      </c>
      <c r="Q13027">
        <v>1</v>
      </c>
      <c r="R13027">
        <v>147.1</v>
      </c>
      <c r="S13027">
        <v>147.1</v>
      </c>
      <c r="T13027">
        <v>98.89</v>
      </c>
      <c r="U13027">
        <v>32.770000000000003</v>
      </c>
      <c r="V13027" t="str">
        <f>VLOOKUP(L13027,'[2]tabela de preços'!$A:$D,4,0)</f>
        <v>SIKKENS</v>
      </c>
      <c r="W13027" t="str">
        <f>VLOOKUP(L13027,'[2]tabela de preços'!$A:$F,6,0)</f>
        <v>PRIMER AUTOMOTIVO</v>
      </c>
      <c r="X13027" t="str">
        <f>VLOOKUP(L13027,'[2]tabela de preços'!$A:$G,7,0)</f>
        <v>AUTOMOTIVO</v>
      </c>
    </row>
    <row r="13028" spans="1:24" x14ac:dyDescent="0.3">
      <c r="A13028" t="s">
        <v>2171</v>
      </c>
      <c r="C13028" t="s">
        <v>5568</v>
      </c>
      <c r="D13028" s="1">
        <v>46113</v>
      </c>
      <c r="E13028" t="s">
        <v>5569</v>
      </c>
      <c r="F13028">
        <v>9</v>
      </c>
      <c r="G13028">
        <v>174</v>
      </c>
      <c r="H13028" t="str">
        <f>VLOOKUP(G13028,[1]OPERADORES!$A:$B,2,0)</f>
        <v>MIRIÃ LOBATO RODRIGUES</v>
      </c>
      <c r="I13028" t="s">
        <v>21</v>
      </c>
      <c r="J13028" t="s">
        <v>2174</v>
      </c>
      <c r="K13028" t="s">
        <v>2175</v>
      </c>
      <c r="L13028">
        <v>9994</v>
      </c>
      <c r="M13028" t="s">
        <v>2730</v>
      </c>
      <c r="O13028" t="s">
        <v>11</v>
      </c>
      <c r="P13028">
        <v>5102</v>
      </c>
      <c r="Q13028">
        <v>1</v>
      </c>
      <c r="R13028">
        <v>44.97</v>
      </c>
      <c r="S13028">
        <v>44.97</v>
      </c>
      <c r="T13028">
        <v>34.14</v>
      </c>
      <c r="U13028">
        <v>24.08</v>
      </c>
      <c r="V13028" t="str">
        <f>VLOOKUP(L13028,'[2]tabela de preços'!$A:$D,4,0)</f>
        <v>SIKKENS</v>
      </c>
      <c r="W13028" t="str">
        <f>VLOOKUP(L13028,'[2]tabela de preços'!$A:$F,6,0)</f>
        <v>DILUENTE</v>
      </c>
      <c r="X13028" t="str">
        <f>VLOOKUP(L13028,'[2]tabela de preços'!$A:$G,7,0)</f>
        <v>AUTOMOTIVO</v>
      </c>
    </row>
    <row r="13029" spans="1:24" x14ac:dyDescent="0.3">
      <c r="A13029" t="s">
        <v>2171</v>
      </c>
      <c r="C13029" t="s">
        <v>5568</v>
      </c>
      <c r="D13029" s="1">
        <v>46113</v>
      </c>
      <c r="E13029" t="s">
        <v>5569</v>
      </c>
      <c r="F13029">
        <v>9</v>
      </c>
      <c r="G13029">
        <v>174</v>
      </c>
      <c r="H13029" t="str">
        <f>VLOOKUP(G13029,[1]OPERADORES!$A:$B,2,0)</f>
        <v>MIRIÃ LOBATO RODRIGUES</v>
      </c>
      <c r="I13029" t="s">
        <v>21</v>
      </c>
      <c r="J13029" t="s">
        <v>2174</v>
      </c>
      <c r="K13029" t="s">
        <v>2175</v>
      </c>
      <c r="L13029">
        <v>10333</v>
      </c>
      <c r="M13029" t="s">
        <v>68</v>
      </c>
      <c r="O13029" t="s">
        <v>11</v>
      </c>
      <c r="P13029">
        <v>5102</v>
      </c>
      <c r="Q13029">
        <v>1</v>
      </c>
      <c r="R13029">
        <v>25.01</v>
      </c>
      <c r="S13029">
        <v>25.01</v>
      </c>
      <c r="T13029">
        <v>18.98</v>
      </c>
      <c r="U13029">
        <v>24.11</v>
      </c>
      <c r="V13029" t="str">
        <f>VLOOKUP(L13029,'[2]tabela de preços'!$A:$D,4,0)</f>
        <v>ANJO</v>
      </c>
      <c r="W13029" t="str">
        <f>VLOOKUP(L13029,'[2]tabela de preços'!$A:$F,6,0)</f>
        <v>REMOVEDOR PASTOSO</v>
      </c>
      <c r="X13029" t="str">
        <f>VLOOKUP(L13029,'[2]tabela de preços'!$A:$G,7,0)</f>
        <v>AUTOMOTIVO</v>
      </c>
    </row>
    <row r="13030" spans="1:24" x14ac:dyDescent="0.3">
      <c r="A13030" t="s">
        <v>2171</v>
      </c>
      <c r="C13030" t="s">
        <v>5568</v>
      </c>
      <c r="D13030" s="1">
        <v>46113</v>
      </c>
      <c r="E13030" t="s">
        <v>5569</v>
      </c>
      <c r="F13030">
        <v>9</v>
      </c>
      <c r="G13030">
        <v>174</v>
      </c>
      <c r="H13030" t="str">
        <f>VLOOKUP(G13030,[1]OPERADORES!$A:$B,2,0)</f>
        <v>MIRIÃ LOBATO RODRIGUES</v>
      </c>
      <c r="I13030" t="s">
        <v>21</v>
      </c>
      <c r="J13030" t="s">
        <v>2174</v>
      </c>
      <c r="K13030" t="s">
        <v>2175</v>
      </c>
      <c r="L13030">
        <v>85666</v>
      </c>
      <c r="M13030" t="s">
        <v>341</v>
      </c>
      <c r="O13030" t="s">
        <v>11</v>
      </c>
      <c r="P13030">
        <v>5403</v>
      </c>
      <c r="Q13030">
        <v>1</v>
      </c>
      <c r="R13030">
        <v>15.79</v>
      </c>
      <c r="S13030">
        <v>15.79</v>
      </c>
      <c r="T13030">
        <v>11.99</v>
      </c>
      <c r="U13030">
        <v>24.07</v>
      </c>
      <c r="V13030" t="str">
        <f>VLOOKUP(L13030,'[2]tabela de preços'!$A:$D,4,0)</f>
        <v>UNIPEGA</v>
      </c>
      <c r="W13030" t="str">
        <f>VLOOKUP(L13030,'[2]tabela de preços'!$A:$F,6,0)</f>
        <v xml:space="preserve">SPRAYS </v>
      </c>
      <c r="X13030" t="str">
        <f>VLOOKUP(L13030,'[2]tabela de preços'!$A:$G,7,0)</f>
        <v>AUTOMOTIVO</v>
      </c>
    </row>
    <row r="13031" spans="1:24" x14ac:dyDescent="0.3">
      <c r="A13031" t="s">
        <v>2171</v>
      </c>
      <c r="C13031" t="s">
        <v>5570</v>
      </c>
      <c r="D13031" s="1">
        <v>46113</v>
      </c>
      <c r="E13031" t="s">
        <v>5571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2174</v>
      </c>
      <c r="K13031" t="s">
        <v>2175</v>
      </c>
      <c r="L13031">
        <v>87184</v>
      </c>
      <c r="M13031" t="s">
        <v>3799</v>
      </c>
      <c r="O13031" t="s">
        <v>11</v>
      </c>
      <c r="P13031">
        <v>5102</v>
      </c>
      <c r="Q13031">
        <v>2</v>
      </c>
      <c r="R13031">
        <v>7.49</v>
      </c>
      <c r="S13031">
        <v>14.98</v>
      </c>
      <c r="T13031">
        <v>9.66</v>
      </c>
      <c r="U13031">
        <v>35.51</v>
      </c>
      <c r="V13031" t="str">
        <f>VLOOKUP(L13031,'[2]tabela de preços'!$A:$D,4,0)</f>
        <v>KERS</v>
      </c>
      <c r="W13031" t="str">
        <f>VLOOKUP(L13031,'[2]tabela de preços'!$A:$F,6,0)</f>
        <v>FLANELAS / PANOS</v>
      </c>
      <c r="X13031" t="str">
        <f>VLOOKUP(L13031,'[2]tabela de preços'!$A:$G,7,0)</f>
        <v>AUTOMOTIVO</v>
      </c>
    </row>
    <row r="13032" spans="1:24" x14ac:dyDescent="0.3">
      <c r="A13032" t="s">
        <v>2171</v>
      </c>
      <c r="C13032" t="s">
        <v>5570</v>
      </c>
      <c r="D13032" s="1">
        <v>46113</v>
      </c>
      <c r="E13032" t="s">
        <v>5571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2174</v>
      </c>
      <c r="K13032" t="s">
        <v>2175</v>
      </c>
      <c r="L13032">
        <v>21065</v>
      </c>
      <c r="M13032" t="s">
        <v>3351</v>
      </c>
      <c r="O13032" t="s">
        <v>11</v>
      </c>
      <c r="P13032">
        <v>5403</v>
      </c>
      <c r="Q13032">
        <v>1</v>
      </c>
      <c r="R13032">
        <v>44.46</v>
      </c>
      <c r="S13032">
        <v>44.46</v>
      </c>
      <c r="T13032">
        <v>33.74</v>
      </c>
      <c r="U13032">
        <v>24.11</v>
      </c>
      <c r="V13032" t="str">
        <f>VLOOKUP(L13032,'[2]tabela de preços'!$A:$D,4,0)</f>
        <v>WANDA</v>
      </c>
      <c r="W13032" t="str">
        <f>VLOOKUP(L13032,'[2]tabela de preços'!$A:$F,6,0)</f>
        <v>PRIMER AUTOMOTIVO</v>
      </c>
      <c r="X13032" t="str">
        <f>VLOOKUP(L13032,'[2]tabela de preços'!$A:$G,7,0)</f>
        <v>AUTOMOTIVO</v>
      </c>
    </row>
    <row r="13033" spans="1:24" x14ac:dyDescent="0.3">
      <c r="A13033" t="s">
        <v>2171</v>
      </c>
      <c r="C13033" t="s">
        <v>5905</v>
      </c>
      <c r="D13033" s="1">
        <v>46120</v>
      </c>
      <c r="E13033" t="s">
        <v>5906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2174</v>
      </c>
      <c r="K13033" t="s">
        <v>2175</v>
      </c>
      <c r="L13033">
        <v>23295</v>
      </c>
      <c r="M13033" t="s">
        <v>789</v>
      </c>
      <c r="O13033" t="s">
        <v>11</v>
      </c>
      <c r="P13033">
        <v>5403</v>
      </c>
      <c r="Q13033">
        <v>1</v>
      </c>
      <c r="R13033">
        <v>288.70999999999998</v>
      </c>
      <c r="S13033">
        <v>288.70999999999998</v>
      </c>
      <c r="T13033">
        <v>194.09</v>
      </c>
      <c r="U13033">
        <v>32.770000000000003</v>
      </c>
      <c r="V13033" t="str">
        <f>VLOOKUP(L13033,'[2]tabela de preços'!$A:$D,4,0)</f>
        <v>SIKKENS</v>
      </c>
      <c r="W13033" t="str">
        <f>VLOOKUP(L13033,'[2]tabela de preços'!$A:$F,6,0)</f>
        <v>VERNIZ AUTOMOTIVO</v>
      </c>
      <c r="X13033" t="str">
        <f>VLOOKUP(L13033,'[2]tabela de preços'!$A:$G,7,0)</f>
        <v>AUTOMOTIVO</v>
      </c>
    </row>
    <row r="13034" spans="1:24" x14ac:dyDescent="0.3">
      <c r="A13034" t="s">
        <v>2171</v>
      </c>
      <c r="C13034" t="s">
        <v>5905</v>
      </c>
      <c r="D13034" s="1">
        <v>46120</v>
      </c>
      <c r="E13034" t="s">
        <v>5906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2174</v>
      </c>
      <c r="K13034" t="s">
        <v>2175</v>
      </c>
      <c r="L13034">
        <v>9804</v>
      </c>
      <c r="M13034" t="s">
        <v>1190</v>
      </c>
      <c r="O13034" t="s">
        <v>11</v>
      </c>
      <c r="P13034">
        <v>5102</v>
      </c>
      <c r="Q13034">
        <v>1</v>
      </c>
      <c r="R13034">
        <v>37.04</v>
      </c>
      <c r="S13034">
        <v>37.04</v>
      </c>
      <c r="T13034">
        <v>28.11</v>
      </c>
      <c r="U13034">
        <v>24.11</v>
      </c>
      <c r="V13034" t="str">
        <f>VLOOKUP(L13034,'[2]tabela de preços'!$A:$D,4,0)</f>
        <v>WANDA</v>
      </c>
      <c r="W13034" t="str">
        <f>VLOOKUP(L13034,'[2]tabela de preços'!$A:$F,6,0)</f>
        <v>DESENGRAXANTE</v>
      </c>
      <c r="X13034" t="str">
        <f>VLOOKUP(L13034,'[2]tabela de preços'!$A:$G,7,0)</f>
        <v>AUTOMOTIVO</v>
      </c>
    </row>
    <row r="13035" spans="1:24" x14ac:dyDescent="0.3">
      <c r="A13035" t="s">
        <v>2171</v>
      </c>
      <c r="C13035" t="s">
        <v>5905</v>
      </c>
      <c r="D13035" s="1">
        <v>46120</v>
      </c>
      <c r="E13035" t="s">
        <v>5906</v>
      </c>
      <c r="F13035">
        <v>9</v>
      </c>
      <c r="G13035">
        <v>174</v>
      </c>
      <c r="H13035" t="str">
        <f>VLOOKUP(G13035,[1]OPERADORES!$A:$B,2,0)</f>
        <v>MIRIÃ LOBATO RODRIGUES</v>
      </c>
      <c r="I13035" t="s">
        <v>21</v>
      </c>
      <c r="J13035" t="s">
        <v>2174</v>
      </c>
      <c r="K13035" t="s">
        <v>2175</v>
      </c>
      <c r="L13035">
        <v>23653</v>
      </c>
      <c r="M13035" t="s">
        <v>644</v>
      </c>
      <c r="O13035" t="s">
        <v>11</v>
      </c>
      <c r="P13035">
        <v>5102</v>
      </c>
      <c r="Q13035">
        <v>2</v>
      </c>
      <c r="R13035">
        <v>67.150000000000006</v>
      </c>
      <c r="S13035">
        <v>134.30000000000001</v>
      </c>
      <c r="T13035">
        <v>101.94</v>
      </c>
      <c r="U13035">
        <v>24.1</v>
      </c>
      <c r="V13035" t="str">
        <f>VLOOKUP(L13035,'[2]tabela de preços'!$A:$D,4,0)</f>
        <v>SIKKENS</v>
      </c>
      <c r="W13035" t="str">
        <f>VLOOKUP(L13035,'[2]tabela de preços'!$A:$F,6,0)</f>
        <v>CATALISADORES INDIVIDUAS</v>
      </c>
      <c r="X13035" t="str">
        <f>VLOOKUP(L13035,'[2]tabela de preços'!$A:$G,7,0)</f>
        <v>AUTOMOTIVO</v>
      </c>
    </row>
    <row r="13036" spans="1:24" x14ac:dyDescent="0.3">
      <c r="A13036" t="s">
        <v>2171</v>
      </c>
      <c r="C13036" t="s">
        <v>5905</v>
      </c>
      <c r="D13036" s="1">
        <v>46120</v>
      </c>
      <c r="E13036" t="s">
        <v>5906</v>
      </c>
      <c r="F13036">
        <v>9</v>
      </c>
      <c r="G13036">
        <v>174</v>
      </c>
      <c r="H13036" t="str">
        <f>VLOOKUP(G13036,[1]OPERADORES!$A:$B,2,0)</f>
        <v>MIRIÃ LOBATO RODRIGUES</v>
      </c>
      <c r="I13036" t="s">
        <v>21</v>
      </c>
      <c r="J13036" t="s">
        <v>2174</v>
      </c>
      <c r="K13036" t="s">
        <v>2175</v>
      </c>
      <c r="L13036">
        <v>23296</v>
      </c>
      <c r="M13036" t="s">
        <v>2032</v>
      </c>
      <c r="O13036" t="s">
        <v>11</v>
      </c>
      <c r="P13036">
        <v>5102</v>
      </c>
      <c r="Q13036">
        <v>1</v>
      </c>
      <c r="R13036">
        <v>42.14</v>
      </c>
      <c r="S13036">
        <v>42.14</v>
      </c>
      <c r="T13036">
        <v>31.99</v>
      </c>
      <c r="U13036">
        <v>24.09</v>
      </c>
      <c r="V13036" t="str">
        <f>VLOOKUP(L13036,'[2]tabela de preços'!$A:$D,4,0)</f>
        <v>SIKKENS</v>
      </c>
      <c r="W13036" t="str">
        <f>VLOOKUP(L13036,'[2]tabela de preços'!$A:$F,6,0)</f>
        <v>CATALISADORES INDIVIDUAS</v>
      </c>
      <c r="X13036" t="str">
        <f>VLOOKUP(L13036,'[2]tabela de preços'!$A:$G,7,0)</f>
        <v>AUTOMOTIVO</v>
      </c>
    </row>
    <row r="13037" spans="1:24" x14ac:dyDescent="0.3">
      <c r="A13037" t="s">
        <v>2171</v>
      </c>
      <c r="C13037" t="s">
        <v>5905</v>
      </c>
      <c r="D13037" s="1">
        <v>46120</v>
      </c>
      <c r="E13037" t="s">
        <v>5906</v>
      </c>
      <c r="F13037">
        <v>9</v>
      </c>
      <c r="G13037">
        <v>174</v>
      </c>
      <c r="H13037" t="str">
        <f>VLOOKUP(G13037,[1]OPERADORES!$A:$B,2,0)</f>
        <v>MIRIÃ LOBATO RODRIGUES</v>
      </c>
      <c r="I13037" t="s">
        <v>21</v>
      </c>
      <c r="J13037" t="s">
        <v>2174</v>
      </c>
      <c r="K13037" t="s">
        <v>2175</v>
      </c>
      <c r="L13037">
        <v>9989</v>
      </c>
      <c r="M13037" t="s">
        <v>2560</v>
      </c>
      <c r="O13037" t="s">
        <v>11</v>
      </c>
      <c r="P13037">
        <v>5403</v>
      </c>
      <c r="Q13037">
        <v>1</v>
      </c>
      <c r="R13037">
        <v>57.66</v>
      </c>
      <c r="S13037">
        <v>57.66</v>
      </c>
      <c r="T13037">
        <v>43.76</v>
      </c>
      <c r="U13037">
        <v>24.11</v>
      </c>
      <c r="V13037" t="str">
        <f>VLOOKUP(L13037,'[2]tabela de preços'!$A:$D,4,0)</f>
        <v>SIKKENS</v>
      </c>
      <c r="W13037" t="str">
        <f>VLOOKUP(L13037,'[2]tabela de preços'!$A:$F,6,0)</f>
        <v>PRIMER AUTOMOTIVO</v>
      </c>
      <c r="X13037" t="str">
        <f>VLOOKUP(L13037,'[2]tabela de preços'!$A:$G,7,0)</f>
        <v>AUTOMOTIVO</v>
      </c>
    </row>
    <row r="13038" spans="1:24" x14ac:dyDescent="0.3">
      <c r="A13038" t="s">
        <v>2171</v>
      </c>
      <c r="C13038" t="s">
        <v>5907</v>
      </c>
      <c r="D13038" s="1">
        <v>46121</v>
      </c>
      <c r="E13038" t="s">
        <v>5908</v>
      </c>
      <c r="F13038">
        <v>9</v>
      </c>
      <c r="G13038">
        <v>174</v>
      </c>
      <c r="H13038" t="str">
        <f>VLOOKUP(G13038,[1]OPERADORES!$A:$B,2,0)</f>
        <v>MIRIÃ LOBATO RODRIGUES</v>
      </c>
      <c r="I13038" t="s">
        <v>21</v>
      </c>
      <c r="J13038" t="s">
        <v>2174</v>
      </c>
      <c r="K13038" t="s">
        <v>2175</v>
      </c>
      <c r="L13038">
        <v>23580</v>
      </c>
      <c r="M13038" t="s">
        <v>115</v>
      </c>
      <c r="O13038" t="s">
        <v>11</v>
      </c>
      <c r="P13038">
        <v>5102</v>
      </c>
      <c r="Q13038">
        <v>10</v>
      </c>
      <c r="R13038">
        <v>0.48</v>
      </c>
      <c r="S13038">
        <v>4.8</v>
      </c>
      <c r="T13038">
        <v>3.6</v>
      </c>
      <c r="U13038">
        <v>25</v>
      </c>
      <c r="V13038" t="str">
        <f>VLOOKUP(L13038,'[2]tabela de preços'!$A:$D,4,0)</f>
        <v>RENOVA COADORES</v>
      </c>
      <c r="W13038" t="str">
        <f>VLOOKUP(L13038,'[2]tabela de preços'!$A:$F,6,0)</f>
        <v>COADORES</v>
      </c>
      <c r="X13038" t="str">
        <f>VLOOKUP(L13038,'[2]tabela de preços'!$A:$G,7,0)</f>
        <v>AUTOMOTIVO</v>
      </c>
    </row>
    <row r="13039" spans="1:24" x14ac:dyDescent="0.3">
      <c r="A13039" t="s">
        <v>2171</v>
      </c>
      <c r="C13039" t="s">
        <v>5907</v>
      </c>
      <c r="D13039" s="1">
        <v>46121</v>
      </c>
      <c r="E13039" t="s">
        <v>5908</v>
      </c>
      <c r="F13039">
        <v>9</v>
      </c>
      <c r="G13039">
        <v>174</v>
      </c>
      <c r="H13039" t="str">
        <f>VLOOKUP(G13039,[1]OPERADORES!$A:$B,2,0)</f>
        <v>MIRIÃ LOBATO RODRIGUES</v>
      </c>
      <c r="I13039" t="s">
        <v>21</v>
      </c>
      <c r="J13039" t="s">
        <v>2174</v>
      </c>
      <c r="K13039" t="s">
        <v>2175</v>
      </c>
      <c r="L13039">
        <v>20321</v>
      </c>
      <c r="M13039" t="s">
        <v>639</v>
      </c>
      <c r="O13039" t="s">
        <v>11</v>
      </c>
      <c r="P13039">
        <v>5403</v>
      </c>
      <c r="Q13039">
        <v>2</v>
      </c>
      <c r="R13039">
        <v>34.6</v>
      </c>
      <c r="S13039">
        <v>69.2</v>
      </c>
      <c r="T13039">
        <v>49.34</v>
      </c>
      <c r="U13039">
        <v>28.7</v>
      </c>
      <c r="V13039" t="str">
        <f>VLOOKUP(L13039,'[2]tabela de preços'!$A:$D,4,0)</f>
        <v>SHERWIN WILLIAMS</v>
      </c>
      <c r="W13039" t="str">
        <f>VLOOKUP(L13039,'[2]tabela de preços'!$A:$F,6,0)</f>
        <v>TINTAS POLIÉSTER</v>
      </c>
      <c r="X13039" t="str">
        <f>VLOOKUP(L13039,'[2]tabela de preços'!$A:$G,7,0)</f>
        <v>AUTOMOTIVO</v>
      </c>
    </row>
    <row r="13040" spans="1:24" x14ac:dyDescent="0.3">
      <c r="A13040" t="s">
        <v>2171</v>
      </c>
      <c r="C13040" t="s">
        <v>5907</v>
      </c>
      <c r="D13040" s="1">
        <v>46121</v>
      </c>
      <c r="E13040" t="s">
        <v>5908</v>
      </c>
      <c r="F13040">
        <v>9</v>
      </c>
      <c r="G13040">
        <v>174</v>
      </c>
      <c r="H13040" t="str">
        <f>VLOOKUP(G13040,[1]OPERADORES!$A:$B,2,0)</f>
        <v>MIRIÃ LOBATO RODRIGUES</v>
      </c>
      <c r="I13040" t="s">
        <v>21</v>
      </c>
      <c r="J13040" t="s">
        <v>2174</v>
      </c>
      <c r="K13040" t="s">
        <v>2175</v>
      </c>
      <c r="L13040">
        <v>9995</v>
      </c>
      <c r="M13040" t="s">
        <v>704</v>
      </c>
      <c r="O13040" t="s">
        <v>11</v>
      </c>
      <c r="P13040">
        <v>5102</v>
      </c>
      <c r="Q13040">
        <v>1</v>
      </c>
      <c r="R13040">
        <v>186.07</v>
      </c>
      <c r="S13040">
        <v>186.07</v>
      </c>
      <c r="T13040">
        <v>141.22999999999999</v>
      </c>
      <c r="U13040">
        <v>24.1</v>
      </c>
      <c r="V13040" t="str">
        <f>VLOOKUP(L13040,'[2]tabela de preços'!$A:$D,4,0)</f>
        <v>SIKKENS</v>
      </c>
      <c r="W13040" t="str">
        <f>VLOOKUP(L13040,'[2]tabela de preços'!$A:$F,6,0)</f>
        <v>DILUENTE</v>
      </c>
      <c r="X13040" t="str">
        <f>VLOOKUP(L13040,'[2]tabela de preços'!$A:$G,7,0)</f>
        <v>AUTOMOTIVO</v>
      </c>
    </row>
    <row r="13041" spans="1:24" x14ac:dyDescent="0.3">
      <c r="A13041" t="s">
        <v>2171</v>
      </c>
      <c r="C13041" t="s">
        <v>5907</v>
      </c>
      <c r="D13041" s="1">
        <v>46121</v>
      </c>
      <c r="E13041" t="s">
        <v>5908</v>
      </c>
      <c r="F13041">
        <v>9</v>
      </c>
      <c r="G13041">
        <v>174</v>
      </c>
      <c r="H13041" t="str">
        <f>VLOOKUP(G13041,[1]OPERADORES!$A:$B,2,0)</f>
        <v>MIRIÃ LOBATO RODRIGUES</v>
      </c>
      <c r="I13041" t="s">
        <v>21</v>
      </c>
      <c r="J13041" t="s">
        <v>2174</v>
      </c>
      <c r="K13041" t="s">
        <v>2175</v>
      </c>
      <c r="L13041">
        <v>20239</v>
      </c>
      <c r="M13041" t="s">
        <v>2847</v>
      </c>
      <c r="O13041" t="s">
        <v>11</v>
      </c>
      <c r="P13041">
        <v>5102</v>
      </c>
      <c r="Q13041">
        <v>1</v>
      </c>
      <c r="R13041">
        <v>27.31</v>
      </c>
      <c r="S13041">
        <v>27.31</v>
      </c>
      <c r="T13041">
        <v>20.73</v>
      </c>
      <c r="U13041">
        <v>24.09</v>
      </c>
      <c r="V13041" t="str">
        <f>VLOOKUP(L13041,'[2]tabela de preços'!$A:$D,4,0)</f>
        <v>SIKA</v>
      </c>
      <c r="W13041" t="str">
        <f>VLOOKUP(L13041,'[2]tabela de preços'!$A:$F,6,0)</f>
        <v>VEDADORES / SELANTES</v>
      </c>
      <c r="X13041" t="str">
        <f>VLOOKUP(L13041,'[2]tabela de preços'!$A:$G,7,0)</f>
        <v>AUTOMOTIVO</v>
      </c>
    </row>
    <row r="13042" spans="1:24" x14ac:dyDescent="0.3">
      <c r="A13042" t="s">
        <v>2171</v>
      </c>
      <c r="C13042" t="s">
        <v>6105</v>
      </c>
      <c r="D13042" s="1">
        <v>46126</v>
      </c>
      <c r="E13042" t="s">
        <v>6106</v>
      </c>
      <c r="F13042">
        <v>9</v>
      </c>
      <c r="G13042">
        <v>174</v>
      </c>
      <c r="H13042" t="str">
        <f>VLOOKUP(G13042,[1]OPERADORES!$A:$B,2,0)</f>
        <v>MIRIÃ LOBATO RODRIGUES</v>
      </c>
      <c r="I13042" t="s">
        <v>21</v>
      </c>
      <c r="J13042" t="s">
        <v>2174</v>
      </c>
      <c r="K13042" t="s">
        <v>2175</v>
      </c>
      <c r="L13042">
        <v>20194</v>
      </c>
      <c r="M13042" t="s">
        <v>701</v>
      </c>
      <c r="O13042" t="s">
        <v>11</v>
      </c>
      <c r="P13042">
        <v>5403</v>
      </c>
      <c r="Q13042">
        <v>1</v>
      </c>
      <c r="R13042">
        <v>340.46</v>
      </c>
      <c r="S13042">
        <v>340.46</v>
      </c>
      <c r="T13042">
        <v>222.52</v>
      </c>
      <c r="U13042">
        <v>34.64</v>
      </c>
      <c r="V13042" t="str">
        <f>VLOOKUP(L13042,'[2]tabela de preços'!$A:$D,4,0)</f>
        <v>SIKKENS</v>
      </c>
      <c r="W13042" t="str">
        <f>VLOOKUP(L13042,'[2]tabela de preços'!$A:$F,6,0)</f>
        <v>VERNIZ AUTOMOTIVO</v>
      </c>
      <c r="X13042" t="str">
        <f>VLOOKUP(L13042,'[2]tabela de preços'!$A:$G,7,0)</f>
        <v>AUTOMOTIVO</v>
      </c>
    </row>
    <row r="13043" spans="1:24" x14ac:dyDescent="0.3">
      <c r="A13043" t="s">
        <v>2171</v>
      </c>
      <c r="C13043" t="s">
        <v>6105</v>
      </c>
      <c r="D13043" s="1">
        <v>46126</v>
      </c>
      <c r="E13043" t="s">
        <v>6106</v>
      </c>
      <c r="F13043">
        <v>9</v>
      </c>
      <c r="G13043">
        <v>174</v>
      </c>
      <c r="H13043" t="str">
        <f>VLOOKUP(G13043,[1]OPERADORES!$A:$B,2,0)</f>
        <v>MIRIÃ LOBATO RODRIGUES</v>
      </c>
      <c r="I13043" t="s">
        <v>21</v>
      </c>
      <c r="J13043" t="s">
        <v>2174</v>
      </c>
      <c r="K13043" t="s">
        <v>2175</v>
      </c>
      <c r="L13043">
        <v>9773</v>
      </c>
      <c r="M13043" t="s">
        <v>703</v>
      </c>
      <c r="O13043" t="s">
        <v>11</v>
      </c>
      <c r="P13043">
        <v>5102</v>
      </c>
      <c r="Q13043">
        <v>2</v>
      </c>
      <c r="R13043">
        <v>95.77</v>
      </c>
      <c r="S13043">
        <v>191.54</v>
      </c>
      <c r="T13043">
        <v>145.38</v>
      </c>
      <c r="U13043">
        <v>24.1</v>
      </c>
      <c r="V13043" t="str">
        <f>VLOOKUP(L13043,'[2]tabela de preços'!$A:$D,4,0)</f>
        <v>SIKKENS</v>
      </c>
      <c r="W13043" t="str">
        <f>VLOOKUP(L13043,'[2]tabela de preços'!$A:$F,6,0)</f>
        <v>CATALISADORES INDIVIDUAS</v>
      </c>
      <c r="X13043" t="str">
        <f>VLOOKUP(L13043,'[2]tabela de preços'!$A:$G,7,0)</f>
        <v>AUTOMOTIVO</v>
      </c>
    </row>
    <row r="13044" spans="1:24" x14ac:dyDescent="0.3">
      <c r="A13044" t="s">
        <v>4431</v>
      </c>
      <c r="C13044" t="s">
        <v>5909</v>
      </c>
      <c r="D13044" s="1">
        <v>46120</v>
      </c>
      <c r="E13044" t="s">
        <v>5910</v>
      </c>
      <c r="F13044">
        <v>9</v>
      </c>
      <c r="G13044">
        <v>174</v>
      </c>
      <c r="H13044" t="str">
        <f>VLOOKUP(G13044,[1]OPERADORES!$A:$B,2,0)</f>
        <v>MIRIÃ LOBATO RODRIGUES</v>
      </c>
      <c r="I13044" t="s">
        <v>21</v>
      </c>
      <c r="J13044" t="s">
        <v>397</v>
      </c>
      <c r="K13044" t="s">
        <v>4434</v>
      </c>
      <c r="L13044">
        <v>23110</v>
      </c>
      <c r="M13044" t="s">
        <v>409</v>
      </c>
      <c r="O13044" t="s">
        <v>11</v>
      </c>
      <c r="P13044">
        <v>5102</v>
      </c>
      <c r="Q13044">
        <v>200</v>
      </c>
      <c r="R13044">
        <v>2.35</v>
      </c>
      <c r="S13044">
        <v>470</v>
      </c>
      <c r="T13044">
        <v>370</v>
      </c>
      <c r="U13044">
        <v>21.28</v>
      </c>
      <c r="V13044" t="str">
        <f>VLOOKUP(L13044,'[2]tabela de preços'!$A:$D,4,0)</f>
        <v>3M</v>
      </c>
      <c r="W13044" t="str">
        <f>VLOOKUP(L13044,'[2]tabela de preços'!$A:$F,6,0)</f>
        <v xml:space="preserve">DISCOS / LIXAS / ABRASIVOS </v>
      </c>
      <c r="X13044" t="str">
        <f>VLOOKUP(L13044,'[2]tabela de preços'!$A:$G,7,0)</f>
        <v>AUTOMOTIVO</v>
      </c>
    </row>
    <row r="13045" spans="1:24" x14ac:dyDescent="0.3">
      <c r="A13045" t="s">
        <v>4431</v>
      </c>
      <c r="C13045" t="s">
        <v>5909</v>
      </c>
      <c r="D13045" s="1">
        <v>46120</v>
      </c>
      <c r="E13045" t="s">
        <v>5910</v>
      </c>
      <c r="F13045">
        <v>9</v>
      </c>
      <c r="G13045">
        <v>174</v>
      </c>
      <c r="H13045" t="str">
        <f>VLOOKUP(G13045,[1]OPERADORES!$A:$B,2,0)</f>
        <v>MIRIÃ LOBATO RODRIGUES</v>
      </c>
      <c r="I13045" t="s">
        <v>21</v>
      </c>
      <c r="J13045" t="s">
        <v>397</v>
      </c>
      <c r="K13045" t="s">
        <v>4434</v>
      </c>
      <c r="L13045">
        <v>23106</v>
      </c>
      <c r="M13045" t="s">
        <v>403</v>
      </c>
      <c r="O13045" t="s">
        <v>11</v>
      </c>
      <c r="P13045">
        <v>5102</v>
      </c>
      <c r="Q13045">
        <v>200</v>
      </c>
      <c r="R13045">
        <v>2.35</v>
      </c>
      <c r="S13045">
        <v>470</v>
      </c>
      <c r="T13045">
        <v>384</v>
      </c>
      <c r="U13045">
        <v>18.3</v>
      </c>
      <c r="V13045" t="str">
        <f>VLOOKUP(L13045,'[2]tabela de preços'!$A:$D,4,0)</f>
        <v>3M</v>
      </c>
      <c r="W13045" t="str">
        <f>VLOOKUP(L13045,'[2]tabela de preços'!$A:$F,6,0)</f>
        <v xml:space="preserve">DISCOS / LIXAS / ABRASIVOS </v>
      </c>
      <c r="X13045" t="str">
        <f>VLOOKUP(L13045,'[2]tabela de preços'!$A:$G,7,0)</f>
        <v>AUTOMOTIVO</v>
      </c>
    </row>
    <row r="13046" spans="1:24" x14ac:dyDescent="0.3">
      <c r="A13046" t="s">
        <v>4431</v>
      </c>
      <c r="C13046" t="s">
        <v>5909</v>
      </c>
      <c r="D13046" s="1">
        <v>46120</v>
      </c>
      <c r="E13046" t="s">
        <v>5910</v>
      </c>
      <c r="F13046">
        <v>9</v>
      </c>
      <c r="G13046">
        <v>174</v>
      </c>
      <c r="H13046" t="str">
        <f>VLOOKUP(G13046,[1]OPERADORES!$A:$B,2,0)</f>
        <v>MIRIÃ LOBATO RODRIGUES</v>
      </c>
      <c r="I13046" t="s">
        <v>21</v>
      </c>
      <c r="J13046" t="s">
        <v>397</v>
      </c>
      <c r="K13046" t="s">
        <v>4434</v>
      </c>
      <c r="L13046">
        <v>10043</v>
      </c>
      <c r="M13046" t="s">
        <v>3771</v>
      </c>
      <c r="O13046" t="s">
        <v>11</v>
      </c>
      <c r="P13046">
        <v>5102</v>
      </c>
      <c r="Q13046">
        <v>15</v>
      </c>
      <c r="R13046">
        <v>4.8600000000000003</v>
      </c>
      <c r="S13046">
        <v>72.900000000000006</v>
      </c>
      <c r="T13046">
        <v>55.35</v>
      </c>
      <c r="U13046">
        <v>24.07</v>
      </c>
      <c r="V13046" t="str">
        <f>VLOOKUP(L13046,'[2]tabela de preços'!$A:$D,4,0)</f>
        <v>3M</v>
      </c>
      <c r="W13046" t="str">
        <f>VLOOKUP(L13046,'[2]tabela de preços'!$A:$F,6,0)</f>
        <v xml:space="preserve">OUTROS DISCOS </v>
      </c>
      <c r="X13046" t="str">
        <f>VLOOKUP(L13046,'[2]tabela de preços'!$A:$G,7,0)</f>
        <v>AUTOMOTIVO</v>
      </c>
    </row>
    <row r="13047" spans="1:24" x14ac:dyDescent="0.3">
      <c r="A13047" t="s">
        <v>4431</v>
      </c>
      <c r="C13047" t="s">
        <v>5909</v>
      </c>
      <c r="D13047" s="1">
        <v>46120</v>
      </c>
      <c r="E13047" t="s">
        <v>5910</v>
      </c>
      <c r="F13047">
        <v>9</v>
      </c>
      <c r="G13047">
        <v>174</v>
      </c>
      <c r="H13047" t="str">
        <f>VLOOKUP(G13047,[1]OPERADORES!$A:$B,2,0)</f>
        <v>MIRIÃ LOBATO RODRIGUES</v>
      </c>
      <c r="I13047" t="s">
        <v>21</v>
      </c>
      <c r="J13047" t="s">
        <v>397</v>
      </c>
      <c r="K13047" t="s">
        <v>4434</v>
      </c>
      <c r="L13047">
        <v>21135</v>
      </c>
      <c r="M13047" t="s">
        <v>4112</v>
      </c>
      <c r="O13047" t="s">
        <v>11</v>
      </c>
      <c r="P13047">
        <v>5102</v>
      </c>
      <c r="Q13047">
        <v>20</v>
      </c>
      <c r="R13047">
        <v>11</v>
      </c>
      <c r="S13047">
        <v>220</v>
      </c>
      <c r="T13047">
        <v>167</v>
      </c>
      <c r="U13047">
        <v>24.09</v>
      </c>
      <c r="V13047" t="str">
        <f>VLOOKUP(L13047,'[2]tabela de preços'!$A:$D,4,0)</f>
        <v>SCHWEERS</v>
      </c>
      <c r="W13047" t="str">
        <f>VLOOKUP(L13047,'[2]tabela de preços'!$A:$F,6,0)</f>
        <v>APLICADORES / ADAPTADORES / ENGATES / SUPORTES</v>
      </c>
      <c r="X13047" t="str">
        <f>VLOOKUP(L13047,'[2]tabela de preços'!$A:$G,7,0)</f>
        <v>AUTOMOTIVO</v>
      </c>
    </row>
    <row r="13048" spans="1:24" x14ac:dyDescent="0.3">
      <c r="A13048" t="s">
        <v>4431</v>
      </c>
      <c r="C13048" t="s">
        <v>5909</v>
      </c>
      <c r="D13048" s="1">
        <v>46120</v>
      </c>
      <c r="E13048" t="s">
        <v>5910</v>
      </c>
      <c r="F13048">
        <v>9</v>
      </c>
      <c r="G13048">
        <v>174</v>
      </c>
      <c r="H13048" t="str">
        <f>VLOOKUP(G13048,[1]OPERADORES!$A:$B,2,0)</f>
        <v>MIRIÃ LOBATO RODRIGUES</v>
      </c>
      <c r="I13048" t="s">
        <v>21</v>
      </c>
      <c r="J13048" t="s">
        <v>397</v>
      </c>
      <c r="K13048" t="s">
        <v>4434</v>
      </c>
      <c r="L13048">
        <v>20245</v>
      </c>
      <c r="M13048" t="s">
        <v>146</v>
      </c>
      <c r="O13048" t="s">
        <v>11</v>
      </c>
      <c r="P13048">
        <v>5102</v>
      </c>
      <c r="Q13048">
        <v>50</v>
      </c>
      <c r="R13048">
        <v>1.78</v>
      </c>
      <c r="S13048">
        <v>89</v>
      </c>
      <c r="T13048">
        <v>67.5</v>
      </c>
      <c r="U13048">
        <v>24.16</v>
      </c>
      <c r="V13048" t="str">
        <f>VLOOKUP(L13048,'[2]tabela de preços'!$A:$D,4,0)</f>
        <v>ATLAS</v>
      </c>
      <c r="W13048" t="str">
        <f>VLOOKUP(L13048,'[2]tabela de preços'!$A:$F,6,0)</f>
        <v>APLICADORES / ADAPTADORES / ENGATES / SUPORTES</v>
      </c>
      <c r="X13048" t="str">
        <f>VLOOKUP(L13048,'[2]tabela de preços'!$A:$G,7,0)</f>
        <v>AUTOMOTIVO</v>
      </c>
    </row>
    <row r="13049" spans="1:24" x14ac:dyDescent="0.3">
      <c r="A13049" t="s">
        <v>4431</v>
      </c>
      <c r="C13049" t="s">
        <v>5909</v>
      </c>
      <c r="D13049" s="1">
        <v>46120</v>
      </c>
      <c r="E13049" t="s">
        <v>5910</v>
      </c>
      <c r="F13049">
        <v>9</v>
      </c>
      <c r="G13049">
        <v>174</v>
      </c>
      <c r="H13049" t="str">
        <f>VLOOKUP(G13049,[1]OPERADORES!$A:$B,2,0)</f>
        <v>MIRIÃ LOBATO RODRIGUES</v>
      </c>
      <c r="I13049" t="s">
        <v>21</v>
      </c>
      <c r="J13049" t="s">
        <v>397</v>
      </c>
      <c r="K13049" t="s">
        <v>4434</v>
      </c>
      <c r="L13049">
        <v>10114</v>
      </c>
      <c r="M13049" t="s">
        <v>571</v>
      </c>
      <c r="O13049" t="s">
        <v>11</v>
      </c>
      <c r="P13049">
        <v>5102</v>
      </c>
      <c r="Q13049">
        <v>10</v>
      </c>
      <c r="R13049">
        <v>3.95</v>
      </c>
      <c r="S13049">
        <v>39.5</v>
      </c>
      <c r="T13049">
        <v>30</v>
      </c>
      <c r="U13049">
        <v>24.05</v>
      </c>
      <c r="V13049" t="str">
        <f>VLOOKUP(L13049,'[2]tabela de preços'!$A:$D,4,0)</f>
        <v>ATLAS</v>
      </c>
      <c r="W13049" t="str">
        <f>VLOOKUP(L13049,'[2]tabela de preços'!$A:$F,6,0)</f>
        <v>ROLOS / TRINCHAS / PINCÉIS / ESPÁTULAS</v>
      </c>
      <c r="X13049" t="str">
        <f>VLOOKUP(L13049,'[2]tabela de preços'!$A:$G,7,0)</f>
        <v>IMOBILIÁRIO</v>
      </c>
    </row>
    <row r="13050" spans="1:24" x14ac:dyDescent="0.3">
      <c r="A13050" t="s">
        <v>4431</v>
      </c>
      <c r="C13050" t="s">
        <v>5909</v>
      </c>
      <c r="D13050" s="1">
        <v>46120</v>
      </c>
      <c r="E13050" t="s">
        <v>5910</v>
      </c>
      <c r="F13050">
        <v>9</v>
      </c>
      <c r="G13050">
        <v>174</v>
      </c>
      <c r="H13050" t="str">
        <f>VLOOKUP(G13050,[1]OPERADORES!$A:$B,2,0)</f>
        <v>MIRIÃ LOBATO RODRIGUES</v>
      </c>
      <c r="I13050" t="s">
        <v>21</v>
      </c>
      <c r="J13050" t="s">
        <v>397</v>
      </c>
      <c r="K13050" t="s">
        <v>4434</v>
      </c>
      <c r="L13050">
        <v>10117</v>
      </c>
      <c r="M13050" t="s">
        <v>1043</v>
      </c>
      <c r="O13050" t="s">
        <v>11</v>
      </c>
      <c r="P13050">
        <v>5102</v>
      </c>
      <c r="Q13050">
        <v>10</v>
      </c>
      <c r="R13050">
        <v>6.52</v>
      </c>
      <c r="S13050">
        <v>65.2</v>
      </c>
      <c r="T13050">
        <v>49.5</v>
      </c>
      <c r="U13050">
        <v>24.08</v>
      </c>
      <c r="V13050" t="str">
        <f>VLOOKUP(L13050,'[2]tabela de preços'!$A:$D,4,0)</f>
        <v>ATLAS</v>
      </c>
      <c r="W13050" t="str">
        <f>VLOOKUP(L13050,'[2]tabela de preços'!$A:$F,6,0)</f>
        <v>ROLOS / TRINCHAS / PINCÉIS / ESPÁTULAS</v>
      </c>
      <c r="X13050" t="str">
        <f>VLOOKUP(L13050,'[2]tabela de preços'!$A:$G,7,0)</f>
        <v>IMOBILIÁRIO</v>
      </c>
    </row>
    <row r="13051" spans="1:24" x14ac:dyDescent="0.3">
      <c r="A13051" t="s">
        <v>4431</v>
      </c>
      <c r="C13051" t="s">
        <v>5909</v>
      </c>
      <c r="D13051" s="1">
        <v>46120</v>
      </c>
      <c r="E13051" t="s">
        <v>5910</v>
      </c>
      <c r="F13051">
        <v>9</v>
      </c>
      <c r="G13051">
        <v>174</v>
      </c>
      <c r="H13051" t="str">
        <f>VLOOKUP(G13051,[1]OPERADORES!$A:$B,2,0)</f>
        <v>MIRIÃ LOBATO RODRIGUES</v>
      </c>
      <c r="I13051" t="s">
        <v>21</v>
      </c>
      <c r="J13051" t="s">
        <v>397</v>
      </c>
      <c r="K13051" t="s">
        <v>4434</v>
      </c>
      <c r="L13051">
        <v>10118</v>
      </c>
      <c r="M13051" t="s">
        <v>572</v>
      </c>
      <c r="O13051" t="s">
        <v>11</v>
      </c>
      <c r="P13051">
        <v>5102</v>
      </c>
      <c r="Q13051">
        <v>10</v>
      </c>
      <c r="R13051">
        <v>5.0199999999999996</v>
      </c>
      <c r="S13051">
        <v>50.2</v>
      </c>
      <c r="T13051">
        <v>38.1</v>
      </c>
      <c r="U13051">
        <v>24.1</v>
      </c>
      <c r="V13051" t="str">
        <f>VLOOKUP(L13051,'[2]tabela de preços'!$A:$D,4,0)</f>
        <v>ATLAS</v>
      </c>
      <c r="W13051" t="str">
        <f>VLOOKUP(L13051,'[2]tabela de preços'!$A:$F,6,0)</f>
        <v>ROLOS / TRINCHAS / PINCÉIS / ESPÁTULAS</v>
      </c>
      <c r="X13051" t="str">
        <f>VLOOKUP(L13051,'[2]tabela de preços'!$A:$G,7,0)</f>
        <v>IMOBILIÁRIO</v>
      </c>
    </row>
    <row r="13052" spans="1:24" x14ac:dyDescent="0.3">
      <c r="A13052" t="s">
        <v>4431</v>
      </c>
      <c r="C13052" t="s">
        <v>6107</v>
      </c>
      <c r="D13052" s="1">
        <v>46126</v>
      </c>
      <c r="E13052" t="s">
        <v>6108</v>
      </c>
      <c r="F13052">
        <v>9</v>
      </c>
      <c r="G13052">
        <v>174</v>
      </c>
      <c r="H13052" t="str">
        <f>VLOOKUP(G13052,[1]OPERADORES!$A:$B,2,0)</f>
        <v>MIRIÃ LOBATO RODRIGUES</v>
      </c>
      <c r="I13052" t="s">
        <v>21</v>
      </c>
      <c r="J13052" t="s">
        <v>397</v>
      </c>
      <c r="K13052" t="s">
        <v>4434</v>
      </c>
      <c r="L13052">
        <v>87043</v>
      </c>
      <c r="M13052" t="s">
        <v>217</v>
      </c>
      <c r="O13052" t="s">
        <v>11</v>
      </c>
      <c r="P13052">
        <v>5102</v>
      </c>
      <c r="Q13052">
        <v>40</v>
      </c>
      <c r="R13052">
        <v>21.89</v>
      </c>
      <c r="S13052">
        <v>875.6</v>
      </c>
      <c r="T13052">
        <v>720.8</v>
      </c>
      <c r="U13052">
        <v>17.68</v>
      </c>
      <c r="V13052" t="str">
        <f>VLOOKUP(L13052,'[2]tabela de preços'!$A:$D,4,0)</f>
        <v>ROBERLO</v>
      </c>
      <c r="W13052" t="str">
        <f>VLOOKUP(L13052,'[2]tabela de preços'!$A:$F,6,0)</f>
        <v>MASSA POLIÉSTER</v>
      </c>
      <c r="X13052" t="str">
        <f>VLOOKUP(L13052,'[2]tabela de preços'!$A:$G,7,0)</f>
        <v>AUTOMOTIVO</v>
      </c>
    </row>
    <row r="13053" spans="1:24" x14ac:dyDescent="0.3">
      <c r="A13053" t="s">
        <v>4431</v>
      </c>
      <c r="C13053" t="s">
        <v>6155</v>
      </c>
      <c r="D13053" s="1">
        <v>46127</v>
      </c>
      <c r="E13053" t="s">
        <v>6156</v>
      </c>
      <c r="F13053">
        <v>9</v>
      </c>
      <c r="G13053">
        <v>174</v>
      </c>
      <c r="H13053" t="str">
        <f>VLOOKUP(G13053,[1]OPERADORES!$A:$B,2,0)</f>
        <v>MIRIÃ LOBATO RODRIGUES</v>
      </c>
      <c r="I13053" t="s">
        <v>21</v>
      </c>
      <c r="J13053" t="s">
        <v>397</v>
      </c>
      <c r="K13053" t="s">
        <v>4434</v>
      </c>
      <c r="L13053">
        <v>23399</v>
      </c>
      <c r="M13053" t="s">
        <v>462</v>
      </c>
      <c r="O13053" t="s">
        <v>11</v>
      </c>
      <c r="P13053">
        <v>5102</v>
      </c>
      <c r="Q13053">
        <v>2</v>
      </c>
      <c r="R13053">
        <v>231.14</v>
      </c>
      <c r="S13053">
        <v>462.28</v>
      </c>
      <c r="T13053">
        <v>350.88</v>
      </c>
      <c r="U13053">
        <v>24.1</v>
      </c>
      <c r="V13053" t="str">
        <f>VLOOKUP(L13053,'[2]tabela de preços'!$A:$D,4,0)</f>
        <v>3M</v>
      </c>
      <c r="W13053" t="str">
        <f>VLOOKUP(L13053,'[2]tabela de preços'!$A:$F,6,0)</f>
        <v>EPI´S</v>
      </c>
      <c r="X13053" t="str">
        <f>VLOOKUP(L13053,'[2]tabela de preços'!$A:$G,7,0)</f>
        <v>AUTOMOTIVO</v>
      </c>
    </row>
    <row r="13054" spans="1:24" x14ac:dyDescent="0.3">
      <c r="A13054" t="s">
        <v>2236</v>
      </c>
      <c r="B13054" t="s">
        <v>2237</v>
      </c>
      <c r="C13054" t="s">
        <v>6056</v>
      </c>
      <c r="D13054" s="1">
        <v>46125</v>
      </c>
      <c r="E13054" t="s">
        <v>6057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2240</v>
      </c>
      <c r="K13054" t="s">
        <v>2241</v>
      </c>
      <c r="L13054">
        <v>85693</v>
      </c>
      <c r="M13054" t="s">
        <v>526</v>
      </c>
      <c r="O13054" t="s">
        <v>11</v>
      </c>
      <c r="P13054">
        <v>5102</v>
      </c>
      <c r="Q13054">
        <v>4</v>
      </c>
      <c r="R13054">
        <v>8.1</v>
      </c>
      <c r="S13054">
        <v>32.4</v>
      </c>
      <c r="T13054">
        <v>26.04</v>
      </c>
      <c r="U13054">
        <v>19.63</v>
      </c>
      <c r="V13054" t="str">
        <f>VLOOKUP(L13054,'[2]tabela de preços'!$A:$D,4,0)</f>
        <v>UNIPEGA</v>
      </c>
      <c r="W13054" t="str">
        <f>VLOOKUP(L13054,'[2]tabela de preços'!$A:$F,6,0)</f>
        <v>PU 40</v>
      </c>
      <c r="X13054" t="str">
        <f>VLOOKUP(L13054,'[2]tabela de preços'!$A:$G,7,0)</f>
        <v>IMOBILIÁRIO</v>
      </c>
    </row>
    <row r="13055" spans="1:24" x14ac:dyDescent="0.3">
      <c r="A13055" t="s">
        <v>2236</v>
      </c>
      <c r="B13055" t="s">
        <v>2237</v>
      </c>
      <c r="C13055" t="s">
        <v>6056</v>
      </c>
      <c r="D13055" s="1">
        <v>46125</v>
      </c>
      <c r="E13055" t="s">
        <v>6057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2240</v>
      </c>
      <c r="K13055" t="s">
        <v>2241</v>
      </c>
      <c r="L13055">
        <v>23716</v>
      </c>
      <c r="M13055" t="s">
        <v>220</v>
      </c>
      <c r="O13055" t="s">
        <v>11</v>
      </c>
      <c r="P13055">
        <v>5102</v>
      </c>
      <c r="Q13055">
        <v>3</v>
      </c>
      <c r="R13055">
        <v>41.66</v>
      </c>
      <c r="S13055">
        <v>124.98</v>
      </c>
      <c r="T13055">
        <v>92.7</v>
      </c>
      <c r="U13055">
        <v>25.83</v>
      </c>
      <c r="V13055" t="str">
        <f>VLOOKUP(L13055,'[2]tabela de preços'!$A:$D,4,0)</f>
        <v>NEW PAD</v>
      </c>
      <c r="W13055" t="str">
        <f>VLOOKUP(L13055,'[2]tabela de preços'!$A:$F,6,0)</f>
        <v>BOINAS PARA POLIMENTO</v>
      </c>
      <c r="X13055" t="str">
        <f>VLOOKUP(L13055,'[2]tabela de preços'!$A:$G,7,0)</f>
        <v>AUTOMOTIVO</v>
      </c>
    </row>
    <row r="13056" spans="1:24" x14ac:dyDescent="0.3">
      <c r="A13056" t="s">
        <v>2236</v>
      </c>
      <c r="B13056" t="s">
        <v>2237</v>
      </c>
      <c r="C13056" t="s">
        <v>6056</v>
      </c>
      <c r="D13056" s="1">
        <v>46125</v>
      </c>
      <c r="E13056" t="s">
        <v>6057</v>
      </c>
      <c r="F13056">
        <v>9</v>
      </c>
      <c r="G13056">
        <v>236</v>
      </c>
      <c r="H13056" t="str">
        <f>VLOOKUP(G13056,[1]OPERADORES!$A:$B,2,0)</f>
        <v>DANIEL</v>
      </c>
      <c r="I13056" t="s">
        <v>21</v>
      </c>
      <c r="J13056" t="s">
        <v>2240</v>
      </c>
      <c r="K13056" t="s">
        <v>2241</v>
      </c>
      <c r="L13056">
        <v>23602</v>
      </c>
      <c r="M13056" t="s">
        <v>5463</v>
      </c>
      <c r="O13056" t="s">
        <v>11</v>
      </c>
      <c r="P13056">
        <v>5403</v>
      </c>
      <c r="Q13056">
        <v>4</v>
      </c>
      <c r="R13056">
        <v>36.9</v>
      </c>
      <c r="S13056">
        <v>147.6</v>
      </c>
      <c r="T13056">
        <v>117.96</v>
      </c>
      <c r="U13056">
        <v>20.079999999999998</v>
      </c>
      <c r="V13056" t="str">
        <f>VLOOKUP(L13056,'[2]tabela de preços'!$A:$D,4,0)</f>
        <v>SHERWIN WILLIAMS</v>
      </c>
      <c r="W13056" t="str">
        <f>VLOOKUP(L13056,'[2]tabela de preços'!$A:$F,6,0)</f>
        <v>VERNIZ AUTOMOTIVO</v>
      </c>
      <c r="X13056" t="str">
        <f>VLOOKUP(L13056,'[2]tabela de preços'!$A:$G,7,0)</f>
        <v>AUTOMOTIVO</v>
      </c>
    </row>
    <row r="13057" spans="1:24" x14ac:dyDescent="0.3">
      <c r="A13057" t="s">
        <v>2236</v>
      </c>
      <c r="B13057" t="s">
        <v>2237</v>
      </c>
      <c r="C13057" t="s">
        <v>6056</v>
      </c>
      <c r="D13057" s="1">
        <v>46125</v>
      </c>
      <c r="E13057" t="s">
        <v>6057</v>
      </c>
      <c r="F13057">
        <v>9</v>
      </c>
      <c r="G13057">
        <v>236</v>
      </c>
      <c r="H13057" t="str">
        <f>VLOOKUP(G13057,[1]OPERADORES!$A:$B,2,0)</f>
        <v>DANIEL</v>
      </c>
      <c r="I13057" t="s">
        <v>21</v>
      </c>
      <c r="J13057" t="s">
        <v>2240</v>
      </c>
      <c r="K13057" t="s">
        <v>2241</v>
      </c>
      <c r="L13057">
        <v>23267</v>
      </c>
      <c r="M13057" t="s">
        <v>164</v>
      </c>
      <c r="O13057" t="s">
        <v>11</v>
      </c>
      <c r="P13057">
        <v>5102</v>
      </c>
      <c r="Q13057">
        <v>2</v>
      </c>
      <c r="R13057">
        <v>24.53</v>
      </c>
      <c r="S13057">
        <v>49.06</v>
      </c>
      <c r="T13057">
        <v>37.24</v>
      </c>
      <c r="U13057">
        <v>24.09</v>
      </c>
      <c r="V13057" t="str">
        <f>VLOOKUP(L13057,'[2]tabela de preços'!$A:$D,4,0)</f>
        <v>ANJO</v>
      </c>
      <c r="W13057" t="str">
        <f>VLOOKUP(L13057,'[2]tabela de preços'!$A:$F,6,0)</f>
        <v>MASSA POLIÉSTER</v>
      </c>
      <c r="X13057" t="str">
        <f>VLOOKUP(L13057,'[2]tabela de preços'!$A:$G,7,0)</f>
        <v>AUTOMOTIVO</v>
      </c>
    </row>
    <row r="13058" spans="1:24" x14ac:dyDescent="0.3">
      <c r="A13058" t="s">
        <v>2236</v>
      </c>
      <c r="B13058" t="s">
        <v>2237</v>
      </c>
      <c r="C13058" t="s">
        <v>6056</v>
      </c>
      <c r="D13058" s="1">
        <v>46125</v>
      </c>
      <c r="E13058" t="s">
        <v>6057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2240</v>
      </c>
      <c r="K13058" t="s">
        <v>2241</v>
      </c>
      <c r="L13058">
        <v>85164</v>
      </c>
      <c r="M13058" t="s">
        <v>278</v>
      </c>
      <c r="O13058" t="s">
        <v>11</v>
      </c>
      <c r="P13058">
        <v>5102</v>
      </c>
      <c r="Q13058">
        <v>4</v>
      </c>
      <c r="R13058">
        <v>13.81</v>
      </c>
      <c r="S13058">
        <v>55.24</v>
      </c>
      <c r="T13058">
        <v>40.96</v>
      </c>
      <c r="U13058">
        <v>25.85</v>
      </c>
      <c r="V13058" t="str">
        <f>VLOOKUP(L13058,'[2]tabela de preços'!$A:$D,4,0)</f>
        <v>BRASILUX</v>
      </c>
      <c r="W13058" t="str">
        <f>VLOOKUP(L13058,'[2]tabela de preços'!$A:$F,6,0)</f>
        <v>QUEROSENE</v>
      </c>
      <c r="X13058" t="str">
        <f>VLOOKUP(L13058,'[2]tabela de preços'!$A:$G,7,0)</f>
        <v>AUTOMOTIVO</v>
      </c>
    </row>
    <row r="13059" spans="1:24" x14ac:dyDescent="0.3">
      <c r="A13059" t="s">
        <v>2236</v>
      </c>
      <c r="B13059" t="s">
        <v>2237</v>
      </c>
      <c r="C13059" t="s">
        <v>6056</v>
      </c>
      <c r="D13059" s="1">
        <v>46125</v>
      </c>
      <c r="E13059" t="s">
        <v>6057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2240</v>
      </c>
      <c r="K13059" t="s">
        <v>2241</v>
      </c>
      <c r="L13059">
        <v>20414</v>
      </c>
      <c r="M13059" t="s">
        <v>112</v>
      </c>
      <c r="O13059" t="s">
        <v>11</v>
      </c>
      <c r="P13059">
        <v>5102</v>
      </c>
      <c r="Q13059">
        <v>4</v>
      </c>
      <c r="R13059">
        <v>22.39</v>
      </c>
      <c r="S13059">
        <v>89.56</v>
      </c>
      <c r="T13059">
        <v>73.64</v>
      </c>
      <c r="U13059">
        <v>17.78</v>
      </c>
      <c r="V13059" t="str">
        <f>VLOOKUP(L13059,'[2]tabela de preços'!$A:$D,4,0)</f>
        <v>SHERWIN WILLIAMS</v>
      </c>
      <c r="W13059" t="str">
        <f>VLOOKUP(L13059,'[2]tabela de preços'!$A:$F,6,0)</f>
        <v>DILUENTE</v>
      </c>
      <c r="X13059" t="str">
        <f>VLOOKUP(L13059,'[2]tabela de preços'!$A:$G,7,0)</f>
        <v>AUTOMOTIVO</v>
      </c>
    </row>
    <row r="13060" spans="1:24" x14ac:dyDescent="0.3">
      <c r="A13060" t="s">
        <v>2259</v>
      </c>
      <c r="B13060" t="s">
        <v>2260</v>
      </c>
      <c r="C13060" t="s">
        <v>5911</v>
      </c>
      <c r="D13060" s="1">
        <v>46120</v>
      </c>
      <c r="E13060" t="s">
        <v>5912</v>
      </c>
      <c r="F13060">
        <v>9</v>
      </c>
      <c r="G13060">
        <v>174</v>
      </c>
      <c r="H13060" t="str">
        <f>VLOOKUP(G13060,[1]OPERADORES!$A:$B,2,0)</f>
        <v>MIRIÃ LOBATO RODRIGUES</v>
      </c>
      <c r="I13060" t="s">
        <v>21</v>
      </c>
      <c r="J13060" t="s">
        <v>762</v>
      </c>
      <c r="K13060" t="s">
        <v>2263</v>
      </c>
      <c r="L13060">
        <v>85164</v>
      </c>
      <c r="M13060" t="s">
        <v>278</v>
      </c>
      <c r="O13060" t="s">
        <v>11</v>
      </c>
      <c r="P13060">
        <v>5102</v>
      </c>
      <c r="Q13060">
        <v>8</v>
      </c>
      <c r="R13060">
        <v>14.28</v>
      </c>
      <c r="S13060">
        <v>114.24</v>
      </c>
      <c r="T13060">
        <v>81.92</v>
      </c>
      <c r="U13060">
        <v>28.29</v>
      </c>
      <c r="V13060" t="str">
        <f>VLOOKUP(L13060,'[2]tabela de preços'!$A:$D,4,0)</f>
        <v>BRASILUX</v>
      </c>
      <c r="W13060" t="str">
        <f>VLOOKUP(L13060,'[2]tabela de preços'!$A:$F,6,0)</f>
        <v>QUEROSENE</v>
      </c>
      <c r="X13060" t="str">
        <f>VLOOKUP(L13060,'[2]tabela de preços'!$A:$G,7,0)</f>
        <v>AUTOMOTIVO</v>
      </c>
    </row>
    <row r="13061" spans="1:24" x14ac:dyDescent="0.3">
      <c r="A13061" t="s">
        <v>2259</v>
      </c>
      <c r="B13061" t="s">
        <v>2260</v>
      </c>
      <c r="C13061" t="s">
        <v>5913</v>
      </c>
      <c r="D13061" s="1">
        <v>46121</v>
      </c>
      <c r="E13061" t="s">
        <v>5914</v>
      </c>
      <c r="F13061">
        <v>9</v>
      </c>
      <c r="G13061">
        <v>174</v>
      </c>
      <c r="H13061" t="str">
        <f>VLOOKUP(G13061,[1]OPERADORES!$A:$B,2,0)</f>
        <v>MIRIÃ LOBATO RODRIGUES</v>
      </c>
      <c r="I13061" t="s">
        <v>21</v>
      </c>
      <c r="J13061" t="s">
        <v>762</v>
      </c>
      <c r="K13061" t="s">
        <v>2263</v>
      </c>
      <c r="L13061">
        <v>23440</v>
      </c>
      <c r="M13061" t="s">
        <v>5915</v>
      </c>
      <c r="O13061" t="s">
        <v>11</v>
      </c>
      <c r="P13061">
        <v>5102</v>
      </c>
      <c r="Q13061">
        <v>1</v>
      </c>
      <c r="R13061">
        <v>26.84</v>
      </c>
      <c r="S13061">
        <v>26.84</v>
      </c>
      <c r="T13061">
        <v>19.239999999999998</v>
      </c>
      <c r="U13061">
        <v>28.32</v>
      </c>
      <c r="V13061" t="str">
        <f>VLOOKUP(L13061,'[2]tabela de preços'!$A:$D,4,0)</f>
        <v>VONIXX</v>
      </c>
      <c r="W13061" t="str">
        <f>VLOOKUP(L13061,'[2]tabela de preços'!$A:$F,6,0)</f>
        <v>LINHA DE HIGENIZAÇÃO E ESTÉTICA  AUTOMOTIVA</v>
      </c>
      <c r="X13061" t="str">
        <f>VLOOKUP(L13061,'[2]tabela de preços'!$A:$G,7,0)</f>
        <v>AUTOMOTIVO</v>
      </c>
    </row>
    <row r="13062" spans="1:24" x14ac:dyDescent="0.3">
      <c r="A13062" t="s">
        <v>2259</v>
      </c>
      <c r="B13062" t="s">
        <v>2260</v>
      </c>
      <c r="C13062" t="s">
        <v>5913</v>
      </c>
      <c r="D13062" s="1">
        <v>46121</v>
      </c>
      <c r="E13062" t="s">
        <v>5914</v>
      </c>
      <c r="F13062">
        <v>9</v>
      </c>
      <c r="G13062">
        <v>174</v>
      </c>
      <c r="H13062" t="str">
        <f>VLOOKUP(G13062,[1]OPERADORES!$A:$B,2,0)</f>
        <v>MIRIÃ LOBATO RODRIGUES</v>
      </c>
      <c r="I13062" t="s">
        <v>21</v>
      </c>
      <c r="J13062" t="s">
        <v>762</v>
      </c>
      <c r="K13062" t="s">
        <v>2263</v>
      </c>
      <c r="L13062">
        <v>83872</v>
      </c>
      <c r="M13062" t="s">
        <v>1076</v>
      </c>
      <c r="O13062" t="s">
        <v>11</v>
      </c>
      <c r="P13062">
        <v>5102</v>
      </c>
      <c r="Q13062">
        <v>1</v>
      </c>
      <c r="R13062">
        <v>24.75</v>
      </c>
      <c r="S13062">
        <v>24.75</v>
      </c>
      <c r="T13062">
        <v>18.149999999999999</v>
      </c>
      <c r="U13062">
        <v>26.67</v>
      </c>
      <c r="V13062" t="str">
        <f>VLOOKUP(L13062,'[2]tabela de preços'!$A:$D,4,0)</f>
        <v>VONIXX</v>
      </c>
      <c r="W13062" t="str">
        <f>VLOOKUP(L13062,'[2]tabela de preços'!$A:$F,6,0)</f>
        <v>LINHA DE HIGENIZAÇÃO E ESTÉTICA  AUTOMOTIVA</v>
      </c>
      <c r="X13062" t="str">
        <f>VLOOKUP(L13062,'[2]tabela de preços'!$A:$G,7,0)</f>
        <v>AUTOMOTIVO</v>
      </c>
    </row>
    <row r="13063" spans="1:24" x14ac:dyDescent="0.3">
      <c r="A13063" t="s">
        <v>2293</v>
      </c>
      <c r="C13063" t="s">
        <v>5968</v>
      </c>
      <c r="D13063" s="1">
        <v>46122</v>
      </c>
      <c r="E13063" t="s">
        <v>5969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21</v>
      </c>
      <c r="J13063" t="s">
        <v>2296</v>
      </c>
      <c r="K13063" t="s">
        <v>2297</v>
      </c>
      <c r="L13063">
        <v>84616</v>
      </c>
      <c r="M13063" t="s">
        <v>2298</v>
      </c>
      <c r="O13063" t="s">
        <v>11</v>
      </c>
      <c r="P13063">
        <v>5403</v>
      </c>
      <c r="Q13063">
        <v>2</v>
      </c>
      <c r="R13063">
        <v>65.8</v>
      </c>
      <c r="S13063">
        <v>131.6</v>
      </c>
      <c r="T13063">
        <v>99.88</v>
      </c>
      <c r="U13063">
        <v>24.1</v>
      </c>
      <c r="V13063" t="str">
        <f>VLOOKUP(L13063,'[2]tabela de preços'!$A:$D,4,0)</f>
        <v>BRASILUX</v>
      </c>
      <c r="W13063" t="str">
        <f>VLOOKUP(L13063,'[2]tabela de preços'!$A:$F,6,0)</f>
        <v>BASES IMOBILIÁRIAS</v>
      </c>
      <c r="X13063" t="str">
        <f>VLOOKUP(L13063,'[2]tabela de preços'!$A:$G,7,0)</f>
        <v>IMOBILIÁRIO</v>
      </c>
    </row>
    <row r="13064" spans="1:24" x14ac:dyDescent="0.3">
      <c r="A13064" t="s">
        <v>2293</v>
      </c>
      <c r="C13064" t="s">
        <v>5968</v>
      </c>
      <c r="D13064" s="1">
        <v>46122</v>
      </c>
      <c r="E13064" t="s">
        <v>5969</v>
      </c>
      <c r="F13064">
        <v>9</v>
      </c>
      <c r="G13064">
        <v>197</v>
      </c>
      <c r="H13064" t="str">
        <f>VLOOKUP(G13064,[1]OPERADORES!$A:$B,2,0)</f>
        <v xml:space="preserve">POLIANA LORRANE DE AMORIM </v>
      </c>
      <c r="I13064" t="s">
        <v>21</v>
      </c>
      <c r="J13064" t="s">
        <v>2296</v>
      </c>
      <c r="K13064" t="s">
        <v>2297</v>
      </c>
      <c r="L13064">
        <v>85053</v>
      </c>
      <c r="M13064" t="s">
        <v>2305</v>
      </c>
      <c r="O13064" t="s">
        <v>11</v>
      </c>
      <c r="P13064">
        <v>5102</v>
      </c>
      <c r="Q13064">
        <v>4</v>
      </c>
      <c r="R13064">
        <v>5.22</v>
      </c>
      <c r="S13064">
        <v>20.88</v>
      </c>
      <c r="T13064">
        <v>15.84</v>
      </c>
      <c r="U13064">
        <v>24.14</v>
      </c>
      <c r="V13064" t="str">
        <f>VLOOKUP(L13064,'[2]tabela de preços'!$A:$D,4,0)</f>
        <v>ATLAS</v>
      </c>
      <c r="W13064" t="str">
        <f>VLOOKUP(L13064,'[2]tabela de preços'!$A:$F,6,0)</f>
        <v>ROLOS / TRINCHAS / PINCÉIS / ESPÁTULAS</v>
      </c>
      <c r="X13064" t="str">
        <f>VLOOKUP(L13064,'[2]tabela de preços'!$A:$G,7,0)</f>
        <v>IMOBILIÁRIO</v>
      </c>
    </row>
    <row r="13065" spans="1:24" x14ac:dyDescent="0.3">
      <c r="A13065" t="s">
        <v>2293</v>
      </c>
      <c r="C13065" t="s">
        <v>5968</v>
      </c>
      <c r="D13065" s="1">
        <v>46122</v>
      </c>
      <c r="E13065" t="s">
        <v>5969</v>
      </c>
      <c r="F13065">
        <v>9</v>
      </c>
      <c r="G13065">
        <v>197</v>
      </c>
      <c r="H13065" t="str">
        <f>VLOOKUP(G13065,[1]OPERADORES!$A:$B,2,0)</f>
        <v xml:space="preserve">POLIANA LORRANE DE AMORIM </v>
      </c>
      <c r="I13065" t="s">
        <v>21</v>
      </c>
      <c r="J13065" t="s">
        <v>2296</v>
      </c>
      <c r="K13065" t="s">
        <v>2297</v>
      </c>
      <c r="L13065">
        <v>84134</v>
      </c>
      <c r="M13065" t="s">
        <v>589</v>
      </c>
      <c r="O13065" t="s">
        <v>11</v>
      </c>
      <c r="P13065">
        <v>5403</v>
      </c>
      <c r="Q13065">
        <v>6</v>
      </c>
      <c r="R13065">
        <v>7.93</v>
      </c>
      <c r="S13065">
        <v>47.58</v>
      </c>
      <c r="T13065">
        <v>36.119999999999997</v>
      </c>
      <c r="U13065">
        <v>24.09</v>
      </c>
      <c r="V13065" t="str">
        <f>VLOOKUP(L13065,'[2]tabela de preços'!$A:$D,4,0)</f>
        <v>BRASILUX</v>
      </c>
      <c r="W13065" t="str">
        <f>VLOOKUP(L13065,'[2]tabela de preços'!$A:$F,6,0)</f>
        <v>ESMALTES</v>
      </c>
      <c r="X13065" t="str">
        <f>VLOOKUP(L13065,'[2]tabela de preços'!$A:$G,7,0)</f>
        <v>INDUSTRIAL</v>
      </c>
    </row>
    <row r="13066" spans="1:24" x14ac:dyDescent="0.3">
      <c r="A13066" t="s">
        <v>2293</v>
      </c>
      <c r="C13066" t="s">
        <v>5968</v>
      </c>
      <c r="D13066" s="1">
        <v>46122</v>
      </c>
      <c r="E13066" t="s">
        <v>5969</v>
      </c>
      <c r="F13066">
        <v>9</v>
      </c>
      <c r="G13066">
        <v>197</v>
      </c>
      <c r="H13066" t="str">
        <f>VLOOKUP(G13066,[1]OPERADORES!$A:$B,2,0)</f>
        <v xml:space="preserve">POLIANA LORRANE DE AMORIM </v>
      </c>
      <c r="I13066" t="s">
        <v>21</v>
      </c>
      <c r="J13066" t="s">
        <v>2296</v>
      </c>
      <c r="K13066" t="s">
        <v>2297</v>
      </c>
      <c r="L13066">
        <v>84142</v>
      </c>
      <c r="M13066" t="s">
        <v>1594</v>
      </c>
      <c r="O13066" t="s">
        <v>11</v>
      </c>
      <c r="P13066">
        <v>5403</v>
      </c>
      <c r="Q13066">
        <v>4</v>
      </c>
      <c r="R13066">
        <v>69.92</v>
      </c>
      <c r="S13066">
        <v>279.68</v>
      </c>
      <c r="T13066">
        <v>212.28</v>
      </c>
      <c r="U13066">
        <v>24.1</v>
      </c>
      <c r="V13066" t="str">
        <f>VLOOKUP(L13066,'[2]tabela de preços'!$A:$D,4,0)</f>
        <v>BRASILUX</v>
      </c>
      <c r="W13066" t="str">
        <f>VLOOKUP(L13066,'[2]tabela de preços'!$A:$F,6,0)</f>
        <v>ESMALTES</v>
      </c>
      <c r="X13066" t="str">
        <f>VLOOKUP(L13066,'[2]tabela de preços'!$A:$G,7,0)</f>
        <v>INDUSTRIAL</v>
      </c>
    </row>
    <row r="13067" spans="1:24" x14ac:dyDescent="0.3">
      <c r="A13067" t="s">
        <v>2293</v>
      </c>
      <c r="C13067" t="s">
        <v>5968</v>
      </c>
      <c r="D13067" s="1">
        <v>46122</v>
      </c>
      <c r="E13067" t="s">
        <v>5969</v>
      </c>
      <c r="F13067">
        <v>9</v>
      </c>
      <c r="G13067">
        <v>197</v>
      </c>
      <c r="H13067" t="str">
        <f>VLOOKUP(G13067,[1]OPERADORES!$A:$B,2,0)</f>
        <v xml:space="preserve">POLIANA LORRANE DE AMORIM </v>
      </c>
      <c r="I13067" t="s">
        <v>21</v>
      </c>
      <c r="J13067" t="s">
        <v>2296</v>
      </c>
      <c r="K13067" t="s">
        <v>2297</v>
      </c>
      <c r="L13067">
        <v>84143</v>
      </c>
      <c r="M13067" t="s">
        <v>1706</v>
      </c>
      <c r="O13067" t="s">
        <v>11</v>
      </c>
      <c r="P13067">
        <v>5403</v>
      </c>
      <c r="Q13067">
        <v>4</v>
      </c>
      <c r="R13067">
        <v>21.42</v>
      </c>
      <c r="S13067">
        <v>85.68</v>
      </c>
      <c r="T13067">
        <v>65.040000000000006</v>
      </c>
      <c r="U13067">
        <v>24.09</v>
      </c>
      <c r="V13067" t="str">
        <f>VLOOKUP(L13067,'[2]tabela de preços'!$A:$D,4,0)</f>
        <v>BRASILUX</v>
      </c>
      <c r="W13067" t="str">
        <f>VLOOKUP(L13067,'[2]tabela de preços'!$A:$F,6,0)</f>
        <v>ESMALTES</v>
      </c>
      <c r="X13067" t="str">
        <f>VLOOKUP(L13067,'[2]tabela de preços'!$A:$G,7,0)</f>
        <v>INDUSTRIAL</v>
      </c>
    </row>
    <row r="13068" spans="1:24" x14ac:dyDescent="0.3">
      <c r="A13068" t="s">
        <v>2293</v>
      </c>
      <c r="C13068" t="s">
        <v>5968</v>
      </c>
      <c r="D13068" s="1">
        <v>46122</v>
      </c>
      <c r="E13068" t="s">
        <v>5969</v>
      </c>
      <c r="F13068">
        <v>9</v>
      </c>
      <c r="G13068">
        <v>197</v>
      </c>
      <c r="H13068" t="str">
        <f>VLOOKUP(G13068,[1]OPERADORES!$A:$B,2,0)</f>
        <v xml:space="preserve">POLIANA LORRANE DE AMORIM </v>
      </c>
      <c r="I13068" t="s">
        <v>21</v>
      </c>
      <c r="J13068" t="s">
        <v>2296</v>
      </c>
      <c r="K13068" t="s">
        <v>2297</v>
      </c>
      <c r="L13068">
        <v>84144</v>
      </c>
      <c r="M13068" t="s">
        <v>1287</v>
      </c>
      <c r="O13068" t="s">
        <v>11</v>
      </c>
      <c r="P13068">
        <v>5403</v>
      </c>
      <c r="Q13068">
        <v>1</v>
      </c>
      <c r="R13068">
        <v>69.92</v>
      </c>
      <c r="S13068">
        <v>69.92</v>
      </c>
      <c r="T13068">
        <v>53.07</v>
      </c>
      <c r="U13068">
        <v>24.1</v>
      </c>
      <c r="V13068" t="str">
        <f>VLOOKUP(L13068,'[2]tabela de preços'!$A:$D,4,0)</f>
        <v>BRASILUX</v>
      </c>
      <c r="W13068" t="str">
        <f>VLOOKUP(L13068,'[2]tabela de preços'!$A:$F,6,0)</f>
        <v>ESMALTES</v>
      </c>
      <c r="X13068" t="str">
        <f>VLOOKUP(L13068,'[2]tabela de preços'!$A:$G,7,0)</f>
        <v>INDUSTRIAL</v>
      </c>
    </row>
    <row r="13069" spans="1:24" x14ac:dyDescent="0.3">
      <c r="A13069" t="s">
        <v>2293</v>
      </c>
      <c r="C13069" t="s">
        <v>5968</v>
      </c>
      <c r="D13069" s="1">
        <v>46122</v>
      </c>
      <c r="E13069" t="s">
        <v>5969</v>
      </c>
      <c r="F13069">
        <v>9</v>
      </c>
      <c r="G13069">
        <v>197</v>
      </c>
      <c r="H13069" t="str">
        <f>VLOOKUP(G13069,[1]OPERADORES!$A:$B,2,0)</f>
        <v xml:space="preserve">POLIANA LORRANE DE AMORIM </v>
      </c>
      <c r="I13069" t="s">
        <v>21</v>
      </c>
      <c r="J13069" t="s">
        <v>2296</v>
      </c>
      <c r="K13069" t="s">
        <v>2297</v>
      </c>
      <c r="L13069">
        <v>84139</v>
      </c>
      <c r="M13069" t="s">
        <v>590</v>
      </c>
      <c r="O13069" t="s">
        <v>11</v>
      </c>
      <c r="P13069">
        <v>5403</v>
      </c>
      <c r="Q13069">
        <v>3</v>
      </c>
      <c r="R13069">
        <v>8.1300000000000008</v>
      </c>
      <c r="S13069">
        <v>24.39</v>
      </c>
      <c r="T13069">
        <v>18.54</v>
      </c>
      <c r="U13069">
        <v>23.99</v>
      </c>
      <c r="V13069" t="str">
        <f>VLOOKUP(L13069,'[2]tabela de preços'!$A:$D,4,0)</f>
        <v>BRASILUX</v>
      </c>
      <c r="W13069" t="str">
        <f>VLOOKUP(L13069,'[2]tabela de preços'!$A:$F,6,0)</f>
        <v>ESMALTES</v>
      </c>
      <c r="X13069" t="str">
        <f>VLOOKUP(L13069,'[2]tabela de preços'!$A:$G,7,0)</f>
        <v>INDUSTRIAL</v>
      </c>
    </row>
    <row r="13070" spans="1:24" x14ac:dyDescent="0.3">
      <c r="A13070" t="s">
        <v>2293</v>
      </c>
      <c r="C13070" t="s">
        <v>5968</v>
      </c>
      <c r="D13070" s="1">
        <v>46122</v>
      </c>
      <c r="E13070" t="s">
        <v>5969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2296</v>
      </c>
      <c r="K13070" t="s">
        <v>2297</v>
      </c>
      <c r="L13070">
        <v>84174</v>
      </c>
      <c r="M13070" t="s">
        <v>1532</v>
      </c>
      <c r="O13070" t="s">
        <v>11</v>
      </c>
      <c r="P13070">
        <v>5403</v>
      </c>
      <c r="Q13070">
        <v>1</v>
      </c>
      <c r="R13070">
        <v>92.33</v>
      </c>
      <c r="S13070">
        <v>92.33</v>
      </c>
      <c r="T13070">
        <v>70.08</v>
      </c>
      <c r="U13070">
        <v>24.1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2293</v>
      </c>
      <c r="C13071" t="s">
        <v>5968</v>
      </c>
      <c r="D13071" s="1">
        <v>46122</v>
      </c>
      <c r="E13071" t="s">
        <v>5969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2296</v>
      </c>
      <c r="K13071" t="s">
        <v>2297</v>
      </c>
      <c r="L13071">
        <v>84177</v>
      </c>
      <c r="M13071" t="s">
        <v>1718</v>
      </c>
      <c r="O13071" t="s">
        <v>11</v>
      </c>
      <c r="P13071">
        <v>5403</v>
      </c>
      <c r="Q13071">
        <v>2</v>
      </c>
      <c r="R13071">
        <v>32.67</v>
      </c>
      <c r="S13071">
        <v>65.34</v>
      </c>
      <c r="T13071">
        <v>49.6</v>
      </c>
      <c r="U13071">
        <v>24.09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2293</v>
      </c>
      <c r="C13072" t="s">
        <v>5968</v>
      </c>
      <c r="D13072" s="1">
        <v>46122</v>
      </c>
      <c r="E13072" t="s">
        <v>5969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2296</v>
      </c>
      <c r="K13072" t="s">
        <v>2297</v>
      </c>
      <c r="L13072">
        <v>85268</v>
      </c>
      <c r="M13072" t="s">
        <v>3812</v>
      </c>
      <c r="O13072" t="s">
        <v>11</v>
      </c>
      <c r="P13072">
        <v>5403</v>
      </c>
      <c r="Q13072">
        <v>1</v>
      </c>
      <c r="R13072">
        <v>101.71</v>
      </c>
      <c r="S13072">
        <v>101.71</v>
      </c>
      <c r="T13072">
        <v>77.2</v>
      </c>
      <c r="U13072">
        <v>24.1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2293</v>
      </c>
      <c r="C13073" t="s">
        <v>5968</v>
      </c>
      <c r="D13073" s="1">
        <v>46122</v>
      </c>
      <c r="E13073" t="s">
        <v>5969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2296</v>
      </c>
      <c r="K13073" t="s">
        <v>2297</v>
      </c>
      <c r="L13073">
        <v>23364</v>
      </c>
      <c r="M13073" t="s">
        <v>3548</v>
      </c>
      <c r="O13073" t="s">
        <v>11</v>
      </c>
      <c r="P13073">
        <v>5102</v>
      </c>
      <c r="Q13073">
        <v>6</v>
      </c>
      <c r="R13073">
        <v>6.47</v>
      </c>
      <c r="S13073">
        <v>38.82</v>
      </c>
      <c r="T13073">
        <v>29.46</v>
      </c>
      <c r="U13073">
        <v>24.11</v>
      </c>
      <c r="V13073" t="str">
        <f>VLOOKUP(L13073,'[2]tabela de preços'!$A:$D,4,0)</f>
        <v>AUTO AMERICA</v>
      </c>
      <c r="W13073" t="str">
        <f>VLOOKUP(L13073,'[2]tabela de preços'!$A:$F,6,0)</f>
        <v>FLANELAS / PANOS</v>
      </c>
      <c r="X13073" t="str">
        <f>VLOOKUP(L13073,'[2]tabela de preços'!$A:$G,7,0)</f>
        <v>AUTOMOTIVO</v>
      </c>
    </row>
    <row r="13074" spans="1:24" x14ac:dyDescent="0.3">
      <c r="A13074" t="s">
        <v>2293</v>
      </c>
      <c r="C13074" t="s">
        <v>5968</v>
      </c>
      <c r="D13074" s="1">
        <v>46122</v>
      </c>
      <c r="E13074" t="s">
        <v>5969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2296</v>
      </c>
      <c r="K13074" t="s">
        <v>2297</v>
      </c>
      <c r="L13074">
        <v>84113</v>
      </c>
      <c r="M13074" t="s">
        <v>737</v>
      </c>
      <c r="O13074" t="s">
        <v>11</v>
      </c>
      <c r="P13074">
        <v>5403</v>
      </c>
      <c r="Q13074">
        <v>1</v>
      </c>
      <c r="R13074">
        <v>164.21</v>
      </c>
      <c r="S13074">
        <v>164.21</v>
      </c>
      <c r="T13074">
        <v>120.39</v>
      </c>
      <c r="U13074">
        <v>26.69</v>
      </c>
      <c r="V13074" t="str">
        <f>VLOOKUP(L13074,'[2]tabela de preços'!$A:$D,4,0)</f>
        <v>BRASILUX</v>
      </c>
      <c r="W13074" t="str">
        <f>VLOOKUP(L13074,'[2]tabela de preços'!$A:$F,6,0)</f>
        <v>EPOXI</v>
      </c>
      <c r="X13074" t="str">
        <f>VLOOKUP(L13074,'[2]tabela de preços'!$A:$G,7,0)</f>
        <v>INDUSTRIAL</v>
      </c>
    </row>
    <row r="13075" spans="1:24" x14ac:dyDescent="0.3">
      <c r="A13075" t="s">
        <v>2306</v>
      </c>
      <c r="C13075" t="s">
        <v>5673</v>
      </c>
      <c r="D13075" s="1">
        <v>46118</v>
      </c>
      <c r="E13075" t="s">
        <v>5674</v>
      </c>
      <c r="F13075">
        <v>9</v>
      </c>
      <c r="G13075">
        <v>231</v>
      </c>
      <c r="H13075" t="str">
        <f>VLOOKUP(G13075,[1]OPERADORES!$A:$B,2,0)</f>
        <v>EDIJANE</v>
      </c>
      <c r="I13075" t="s">
        <v>21</v>
      </c>
      <c r="J13075" t="s">
        <v>2309</v>
      </c>
      <c r="K13075" t="s">
        <v>2310</v>
      </c>
      <c r="L13075">
        <v>84217</v>
      </c>
      <c r="M13075" t="s">
        <v>882</v>
      </c>
      <c r="O13075" t="s">
        <v>11</v>
      </c>
      <c r="P13075">
        <v>5403</v>
      </c>
      <c r="Q13075">
        <v>4</v>
      </c>
      <c r="R13075">
        <v>53.22</v>
      </c>
      <c r="S13075">
        <v>212.88</v>
      </c>
      <c r="T13075">
        <v>161.56</v>
      </c>
      <c r="U13075">
        <v>24.11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2306</v>
      </c>
      <c r="C13076" t="s">
        <v>5673</v>
      </c>
      <c r="D13076" s="1">
        <v>46118</v>
      </c>
      <c r="E13076" t="s">
        <v>5674</v>
      </c>
      <c r="F13076">
        <v>9</v>
      </c>
      <c r="G13076">
        <v>231</v>
      </c>
      <c r="H13076" t="str">
        <f>VLOOKUP(G13076,[1]OPERADORES!$A:$B,2,0)</f>
        <v>EDIJANE</v>
      </c>
      <c r="I13076" t="s">
        <v>21</v>
      </c>
      <c r="J13076" t="s">
        <v>2309</v>
      </c>
      <c r="K13076" t="s">
        <v>2310</v>
      </c>
      <c r="L13076">
        <v>84221</v>
      </c>
      <c r="M13076" t="s">
        <v>3884</v>
      </c>
      <c r="O13076" t="s">
        <v>11</v>
      </c>
      <c r="P13076">
        <v>5403</v>
      </c>
      <c r="Q13076">
        <v>6</v>
      </c>
      <c r="R13076">
        <v>15.19</v>
      </c>
      <c r="S13076">
        <v>91.14</v>
      </c>
      <c r="T13076">
        <v>69.180000000000007</v>
      </c>
      <c r="U13076">
        <v>24.09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2306</v>
      </c>
      <c r="C13077" t="s">
        <v>5673</v>
      </c>
      <c r="D13077" s="1">
        <v>46118</v>
      </c>
      <c r="E13077" t="s">
        <v>5674</v>
      </c>
      <c r="F13077">
        <v>9</v>
      </c>
      <c r="G13077">
        <v>231</v>
      </c>
      <c r="H13077" t="str">
        <f>VLOOKUP(G13077,[1]OPERADORES!$A:$B,2,0)</f>
        <v>EDIJANE</v>
      </c>
      <c r="I13077" t="s">
        <v>21</v>
      </c>
      <c r="J13077" t="s">
        <v>2309</v>
      </c>
      <c r="K13077" t="s">
        <v>2310</v>
      </c>
      <c r="L13077">
        <v>84218</v>
      </c>
      <c r="M13077" t="s">
        <v>879</v>
      </c>
      <c r="O13077" t="s">
        <v>11</v>
      </c>
      <c r="P13077">
        <v>5403</v>
      </c>
      <c r="Q13077">
        <v>4</v>
      </c>
      <c r="R13077">
        <v>59.41</v>
      </c>
      <c r="S13077">
        <v>237.64</v>
      </c>
      <c r="T13077">
        <v>180.36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2306</v>
      </c>
      <c r="C13078" t="s">
        <v>5673</v>
      </c>
      <c r="D13078" s="1">
        <v>46118</v>
      </c>
      <c r="E13078" t="s">
        <v>5674</v>
      </c>
      <c r="F13078">
        <v>9</v>
      </c>
      <c r="G13078">
        <v>231</v>
      </c>
      <c r="H13078" t="str">
        <f>VLOOKUP(G13078,[1]OPERADORES!$A:$B,2,0)</f>
        <v>EDIJANE</v>
      </c>
      <c r="I13078" t="s">
        <v>21</v>
      </c>
      <c r="J13078" t="s">
        <v>2309</v>
      </c>
      <c r="K13078" t="s">
        <v>2310</v>
      </c>
      <c r="L13078">
        <v>84222</v>
      </c>
      <c r="M13078" t="s">
        <v>1548</v>
      </c>
      <c r="O13078" t="s">
        <v>11</v>
      </c>
      <c r="P13078">
        <v>5403</v>
      </c>
      <c r="Q13078">
        <v>6</v>
      </c>
      <c r="R13078">
        <v>17.47</v>
      </c>
      <c r="S13078">
        <v>104.82</v>
      </c>
      <c r="T13078">
        <v>79.56</v>
      </c>
      <c r="U13078">
        <v>24.1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2319</v>
      </c>
      <c r="C13079" t="s">
        <v>5916</v>
      </c>
      <c r="D13079" s="1">
        <v>46121</v>
      </c>
      <c r="E13079" t="s">
        <v>5917</v>
      </c>
      <c r="F13079">
        <v>9</v>
      </c>
      <c r="G13079">
        <v>231</v>
      </c>
      <c r="H13079" t="str">
        <f>VLOOKUP(G13079,[1]OPERADORES!$A:$B,2,0)</f>
        <v>EDIJANE</v>
      </c>
      <c r="I13079" t="s">
        <v>21</v>
      </c>
      <c r="J13079" t="s">
        <v>843</v>
      </c>
      <c r="K13079" t="s">
        <v>2322</v>
      </c>
      <c r="L13079">
        <v>85324</v>
      </c>
      <c r="M13079" t="s">
        <v>1846</v>
      </c>
      <c r="O13079" t="s">
        <v>11</v>
      </c>
      <c r="P13079">
        <v>5102</v>
      </c>
      <c r="Q13079">
        <v>10</v>
      </c>
      <c r="R13079">
        <v>565.63</v>
      </c>
      <c r="S13079" s="2">
        <v>5656.3</v>
      </c>
      <c r="T13079" s="2">
        <v>4033</v>
      </c>
      <c r="U13079">
        <v>28.7</v>
      </c>
      <c r="V13079" t="str">
        <f>VLOOKUP(L13079,'[2]tabela de preços'!$A:$D,4,0)</f>
        <v>BRASILUX</v>
      </c>
      <c r="W13079" t="str">
        <f>VLOOKUP(L13079,'[2]tabela de preços'!$A:$F,6,0)</f>
        <v>TINTA EM PÓ</v>
      </c>
      <c r="X13079" t="str">
        <f>VLOOKUP(L13079,'[2]tabela de preços'!$A:$G,7,0)</f>
        <v>INDUSTRIAL</v>
      </c>
    </row>
    <row r="13080" spans="1:24" x14ac:dyDescent="0.3">
      <c r="A13080" t="s">
        <v>5918</v>
      </c>
      <c r="B13080" t="s">
        <v>5919</v>
      </c>
      <c r="C13080" t="s">
        <v>5920</v>
      </c>
      <c r="D13080" s="1">
        <v>46121</v>
      </c>
      <c r="E13080" t="s">
        <v>5921</v>
      </c>
      <c r="F13080">
        <v>9</v>
      </c>
      <c r="G13080">
        <v>174</v>
      </c>
      <c r="H13080" t="str">
        <f>VLOOKUP(G13080,[1]OPERADORES!$A:$B,2,0)</f>
        <v>MIRIÃ LOBATO RODRIGUES</v>
      </c>
      <c r="I13080" t="s">
        <v>21</v>
      </c>
      <c r="J13080" t="s">
        <v>5922</v>
      </c>
      <c r="K13080" t="s">
        <v>5923</v>
      </c>
      <c r="L13080">
        <v>84793</v>
      </c>
      <c r="M13080" t="s">
        <v>5924</v>
      </c>
      <c r="O13080" t="s">
        <v>11</v>
      </c>
      <c r="P13080">
        <v>5403</v>
      </c>
      <c r="Q13080">
        <v>2</v>
      </c>
      <c r="R13080">
        <v>373.65</v>
      </c>
      <c r="S13080">
        <v>747.3</v>
      </c>
      <c r="T13080">
        <v>535.70000000000005</v>
      </c>
      <c r="U13080">
        <v>28.32</v>
      </c>
      <c r="V13080" t="str">
        <f>VLOOKUP(L13080,'[2]tabela de preços'!$A:$D,4,0)</f>
        <v>BRASILUX</v>
      </c>
      <c r="W13080" t="str">
        <f>VLOOKUP(L13080,'[2]tabela de preços'!$A:$F,6,0)</f>
        <v>ESMALTES</v>
      </c>
      <c r="X13080" t="str">
        <f>VLOOKUP(L13080,'[2]tabela de preços'!$A:$G,7,0)</f>
        <v>INDUSTRIAL</v>
      </c>
    </row>
    <row r="13081" spans="1:24" x14ac:dyDescent="0.3">
      <c r="A13081" t="s">
        <v>5918</v>
      </c>
      <c r="B13081" t="s">
        <v>5919</v>
      </c>
      <c r="C13081" t="s">
        <v>5970</v>
      </c>
      <c r="D13081" s="1">
        <v>46122</v>
      </c>
      <c r="E13081" t="s">
        <v>5971</v>
      </c>
      <c r="F13081">
        <v>9</v>
      </c>
      <c r="G13081">
        <v>174</v>
      </c>
      <c r="H13081" t="str">
        <f>VLOOKUP(G13081,[1]OPERADORES!$A:$B,2,0)</f>
        <v>MIRIÃ LOBATO RODRIGUES</v>
      </c>
      <c r="I13081" t="s">
        <v>21</v>
      </c>
      <c r="J13081" t="s">
        <v>5922</v>
      </c>
      <c r="K13081" t="s">
        <v>5923</v>
      </c>
      <c r="L13081">
        <v>84794</v>
      </c>
      <c r="M13081" t="s">
        <v>5972</v>
      </c>
      <c r="O13081" t="s">
        <v>11</v>
      </c>
      <c r="P13081">
        <v>5403</v>
      </c>
      <c r="Q13081">
        <v>2</v>
      </c>
      <c r="R13081">
        <v>304.77</v>
      </c>
      <c r="S13081">
        <v>609.54</v>
      </c>
      <c r="T13081">
        <v>436.94</v>
      </c>
      <c r="U13081">
        <v>28.32</v>
      </c>
      <c r="V13081" t="str">
        <f>VLOOKUP(L13081,'[2]tabela de preços'!$A:$D,4,0)</f>
        <v>BRASILUX</v>
      </c>
      <c r="W13081" t="str">
        <f>VLOOKUP(L13081,'[2]tabela de preços'!$A:$F,6,0)</f>
        <v>ESMALTES</v>
      </c>
      <c r="X13081" t="str">
        <f>VLOOKUP(L13081,'[2]tabela de preços'!$A:$G,7,0)</f>
        <v>INDUSTRIAL</v>
      </c>
    </row>
    <row r="13082" spans="1:24" x14ac:dyDescent="0.3">
      <c r="A13082" t="s">
        <v>2333</v>
      </c>
      <c r="B13082" t="s">
        <v>2334</v>
      </c>
      <c r="C13082" t="s">
        <v>5925</v>
      </c>
      <c r="D13082" s="1">
        <v>46119</v>
      </c>
      <c r="E13082" t="s">
        <v>5926</v>
      </c>
      <c r="F13082">
        <v>9</v>
      </c>
      <c r="G13082">
        <v>174</v>
      </c>
      <c r="H13082" t="str">
        <f>VLOOKUP(G13082,[1]OPERADORES!$A:$B,2,0)</f>
        <v>MIRIÃ LOBATO RODRIGUES</v>
      </c>
      <c r="I13082" t="s">
        <v>126</v>
      </c>
      <c r="J13082" t="s">
        <v>2337</v>
      </c>
      <c r="K13082" t="s">
        <v>2338</v>
      </c>
      <c r="L13082">
        <v>21643</v>
      </c>
      <c r="M13082" t="s">
        <v>2735</v>
      </c>
      <c r="O13082" t="s">
        <v>11</v>
      </c>
      <c r="P13082">
        <v>6102</v>
      </c>
      <c r="Q13082">
        <v>12</v>
      </c>
      <c r="R13082">
        <v>30.95</v>
      </c>
      <c r="S13082">
        <v>371.4</v>
      </c>
      <c r="T13082">
        <v>281.88</v>
      </c>
      <c r="U13082">
        <v>24.1</v>
      </c>
      <c r="V13082" t="str">
        <f>VLOOKUP(L13082,'[2]tabela de preços'!$A:$D,4,0)</f>
        <v>MAXI RUBBER</v>
      </c>
      <c r="W13082" t="str">
        <f>VLOOKUP(L13082,'[2]tabela de preços'!$A:$F,6,0)</f>
        <v>COLA INST./ ADESIVOS COLANTES</v>
      </c>
      <c r="X13082" t="str">
        <f>VLOOKUP(L13082,'[2]tabela de preços'!$A:$G,7,0)</f>
        <v>AUTOMOTIVO</v>
      </c>
    </row>
    <row r="13083" spans="1:24" x14ac:dyDescent="0.3">
      <c r="A13083" t="s">
        <v>2333</v>
      </c>
      <c r="B13083" t="s">
        <v>2334</v>
      </c>
      <c r="C13083" t="s">
        <v>5925</v>
      </c>
      <c r="D13083" s="1">
        <v>46119</v>
      </c>
      <c r="E13083" t="s">
        <v>5926</v>
      </c>
      <c r="F13083">
        <v>9</v>
      </c>
      <c r="G13083">
        <v>174</v>
      </c>
      <c r="H13083" t="str">
        <f>VLOOKUP(G13083,[1]OPERADORES!$A:$B,2,0)</f>
        <v>MIRIÃ LOBATO RODRIGUES</v>
      </c>
      <c r="I13083" t="s">
        <v>126</v>
      </c>
      <c r="J13083" t="s">
        <v>2337</v>
      </c>
      <c r="K13083" t="s">
        <v>2338</v>
      </c>
      <c r="L13083">
        <v>10242</v>
      </c>
      <c r="M13083" t="s">
        <v>82</v>
      </c>
      <c r="O13083" t="s">
        <v>11</v>
      </c>
      <c r="P13083">
        <v>6102</v>
      </c>
      <c r="Q13083">
        <v>100</v>
      </c>
      <c r="R13083">
        <v>2.95</v>
      </c>
      <c r="S13083">
        <v>295</v>
      </c>
      <c r="T13083">
        <v>224</v>
      </c>
      <c r="U13083">
        <v>24.07</v>
      </c>
      <c r="V13083" t="str">
        <f>VLOOKUP(L13083,'[2]tabela de preços'!$A:$D,4,0)</f>
        <v>NORTON</v>
      </c>
      <c r="W13083" t="str">
        <f>VLOOKUP(L13083,'[2]tabela de preços'!$A:$F,6,0)</f>
        <v xml:space="preserve">DISCOS / LIXAS / ABRASIVOS </v>
      </c>
      <c r="X13083" t="str">
        <f>VLOOKUP(L13083,'[2]tabela de preços'!$A:$G,7,0)</f>
        <v>AUTOMOTIVO</v>
      </c>
    </row>
    <row r="13084" spans="1:24" x14ac:dyDescent="0.3">
      <c r="A13084" t="s">
        <v>2333</v>
      </c>
      <c r="B13084" t="s">
        <v>2334</v>
      </c>
      <c r="C13084" t="s">
        <v>5925</v>
      </c>
      <c r="D13084" s="1">
        <v>46119</v>
      </c>
      <c r="E13084" t="s">
        <v>5926</v>
      </c>
      <c r="F13084">
        <v>9</v>
      </c>
      <c r="G13084">
        <v>174</v>
      </c>
      <c r="H13084" t="str">
        <f>VLOOKUP(G13084,[1]OPERADORES!$A:$B,2,0)</f>
        <v>MIRIÃ LOBATO RODRIGUES</v>
      </c>
      <c r="I13084" t="s">
        <v>126</v>
      </c>
      <c r="J13084" t="s">
        <v>2337</v>
      </c>
      <c r="K13084" t="s">
        <v>2338</v>
      </c>
      <c r="L13084">
        <v>10243</v>
      </c>
      <c r="M13084" t="s">
        <v>83</v>
      </c>
      <c r="O13084" t="s">
        <v>11</v>
      </c>
      <c r="P13084">
        <v>6102</v>
      </c>
      <c r="Q13084">
        <v>50</v>
      </c>
      <c r="R13084">
        <v>2.54</v>
      </c>
      <c r="S13084">
        <v>127</v>
      </c>
      <c r="T13084">
        <v>96.5</v>
      </c>
      <c r="U13084">
        <v>24.02</v>
      </c>
      <c r="V13084" t="str">
        <f>VLOOKUP(L13084,'[2]tabela de preços'!$A:$D,4,0)</f>
        <v>NORTON</v>
      </c>
      <c r="W13084" t="str">
        <f>VLOOKUP(L13084,'[2]tabela de preços'!$A:$F,6,0)</f>
        <v xml:space="preserve">DISCOS / LIXAS / ABRASIVOS </v>
      </c>
      <c r="X13084" t="str">
        <f>VLOOKUP(L13084,'[2]tabela de preços'!$A:$G,7,0)</f>
        <v>AUTOMOTIVO</v>
      </c>
    </row>
    <row r="13085" spans="1:24" x14ac:dyDescent="0.3">
      <c r="A13085" t="s">
        <v>2333</v>
      </c>
      <c r="B13085" t="s">
        <v>2334</v>
      </c>
      <c r="C13085" t="s">
        <v>5925</v>
      </c>
      <c r="D13085" s="1">
        <v>46119</v>
      </c>
      <c r="E13085" t="s">
        <v>5926</v>
      </c>
      <c r="F13085">
        <v>9</v>
      </c>
      <c r="G13085">
        <v>174</v>
      </c>
      <c r="H13085" t="str">
        <f>VLOOKUP(G13085,[1]OPERADORES!$A:$B,2,0)</f>
        <v>MIRIÃ LOBATO RODRIGUES</v>
      </c>
      <c r="I13085" t="s">
        <v>126</v>
      </c>
      <c r="J13085" t="s">
        <v>2337</v>
      </c>
      <c r="K13085" t="s">
        <v>2338</v>
      </c>
      <c r="L13085">
        <v>84054</v>
      </c>
      <c r="M13085" t="s">
        <v>4488</v>
      </c>
      <c r="O13085" t="s">
        <v>11</v>
      </c>
      <c r="P13085">
        <v>6403</v>
      </c>
      <c r="Q13085">
        <v>2</v>
      </c>
      <c r="R13085">
        <v>77.87</v>
      </c>
      <c r="S13085">
        <v>155.74</v>
      </c>
      <c r="T13085">
        <v>118.2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IMPERMEABILIZANTES</v>
      </c>
      <c r="X13085" t="str">
        <f>VLOOKUP(L13085,'[2]tabela de preços'!$A:$G,7,0)</f>
        <v>IMOBILIÁRIO</v>
      </c>
    </row>
    <row r="13086" spans="1:24" x14ac:dyDescent="0.3">
      <c r="A13086" t="s">
        <v>4563</v>
      </c>
      <c r="C13086" t="s">
        <v>5675</v>
      </c>
      <c r="D13086" s="1">
        <v>46118</v>
      </c>
      <c r="E13086" t="s">
        <v>5676</v>
      </c>
      <c r="F13086">
        <v>9</v>
      </c>
      <c r="G13086">
        <v>236</v>
      </c>
      <c r="H13086" t="str">
        <f>VLOOKUP(G13086,[1]OPERADORES!$A:$B,2,0)</f>
        <v>DANIEL</v>
      </c>
      <c r="I13086" t="s">
        <v>21</v>
      </c>
      <c r="J13086" t="s">
        <v>872</v>
      </c>
      <c r="K13086" t="s">
        <v>4566</v>
      </c>
      <c r="L13086">
        <v>84325</v>
      </c>
      <c r="M13086" t="s">
        <v>678</v>
      </c>
      <c r="O13086" t="s">
        <v>11</v>
      </c>
      <c r="P13086">
        <v>5403</v>
      </c>
      <c r="Q13086">
        <v>8</v>
      </c>
      <c r="R13086">
        <v>62.9</v>
      </c>
      <c r="S13086">
        <v>503.2</v>
      </c>
      <c r="T13086">
        <v>424.56</v>
      </c>
      <c r="U13086">
        <v>15.63</v>
      </c>
      <c r="V13086" t="str">
        <f>VLOOKUP(L13086,'[2]tabela de preços'!$A:$D,4,0)</f>
        <v>BRASILUX</v>
      </c>
      <c r="W13086" t="str">
        <f>VLOOKUP(L13086,'[2]tabela de preços'!$A:$F,6,0)</f>
        <v>ESMALTES</v>
      </c>
      <c r="X13086" t="str">
        <f>VLOOKUP(L13086,'[2]tabela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2026-04-15T21:07:10Z</dcterms:modified>
</cp:coreProperties>
</file>