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ACEC782-21DD-4A83-A991-C2A594CA8B6C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<sst xmlns="http://schemas.openxmlformats.org/spreadsheetml/2006/main" count="115736" uniqueCount="6686">
  <si>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</si>
  <si>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</si>
  <si>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</si>
  <si>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</si>
  <si>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</si>
  <si>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</si>
  <si>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</si>
  <si>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</si>
  <si>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</si>
  <si>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</si>
  <si>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</si>
  <si>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</si>
  <si>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</si>
  <si>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</si>
  <si>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</si>
  <si>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</si>
  <si>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</si>
  <si>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</si>
  <si>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</si>
  <si>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</si>
  <si>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</si>
  <si>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</si>
  <si>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</si>
  <si>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</si>
  <si>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</si>
  <si>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</si>
  <si>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</si>
  <si>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</si>
  <si>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</si>
  <si>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</si>
  <si>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</si>
  <si>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</si>
  <si>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</si>
  <si>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</si>
  <si>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</si>
  <si>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</si>
  <si>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</si>
  <si>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</si>
  <si>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</si>
  <si>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</si>
  <si>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</si>
  <si>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</si>
  <si>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</si>
  <si>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</si>
  <si>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</si>
  <si>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</si>
  <si>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</si>
  <si>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</si>
  <si>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</si>
  <si>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</si>
  <si>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</si>
  <si>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</si>
  <si>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</si>
  <si>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</si>
  <si>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</si>
  <si>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</si>
  <si>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</si>
  <si>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</si>
  <si>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</si>
  <si>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</si>
  <si>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</si>
  <si>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</si>
  <si>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</si>
  <si>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</si>
  <si>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</si>
  <si>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</si>
  <si>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</si>
  <si>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</si>
  <si>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</si>
  <si>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</si>
  <si>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</si>
  <si>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</si>
  <si>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</si>
  <si>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</si>
  <si>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</si>
  <si>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</si>
  <si>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</si>
  <si>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</si>
  <si>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</si>
  <si>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</si>
  <si>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</si>
  <si>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</si>
  <si>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</si>
  <si>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</si>
  <si>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</si>
  <si>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</si>
  <si>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</si>
  <si>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</si>
  <si>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</si>
  <si>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</si>
  <si>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</si>
  <si>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</si>
  <si>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</si>
  <si>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</si>
  <si>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</si>
  <si>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</si>
  <si>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</si>
  <si>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</si>
  <si>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</si>
  <si>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</si>
  <si>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</si>
  <si>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</si>
  <si>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</si>
  <si>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</si>
  <si>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</si>
  <si>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</si>
  <si>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</si>
  <si>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</si>
  <si>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</si>
  <si>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</si>
  <si>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</si>
  <si>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</si>
  <si>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</si>
  <si>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</si>
  <si>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</si>
  <si>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</si>
  <si>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</si>
  <si>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</si>
  <si>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</si>
  <si>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</si>
  <si>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</si>
  <si>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</si>
  <si>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</si>
  <si>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</si>
  <si>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</si>
  <si>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</si>
  <si>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</si>
  <si>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</si>
  <si>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</si>
  <si>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</si>
  <si>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</si>
  <si>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</si>
  <si>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</si>
  <si>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</si>
  <si>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</si>
  <si>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</si>
  <si>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</si>
  <si>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</si>
  <si>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</si>
  <si>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</si>
  <si>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</si>
  <si>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</si>
  <si>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</si>
  <si>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</si>
  <si>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</si>
  <si>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</si>
  <si>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</si>
  <si>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</si>
  <si>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</si>
  <si>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</si>
  <si>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</si>
  <si>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</si>
  <si>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</si>
  <si>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</si>
  <si>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</si>
  <si>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</si>
  <si>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</si>
  <si>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</si>
  <si>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</si>
  <si>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</si>
  <si>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</si>
  <si>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</si>
  <si>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</si>
  <si>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</si>
  <si>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</si>
  <si>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</si>
  <si>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</si>
  <si>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</si>
  <si>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</si>
  <si>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</si>
  <si>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</si>
  <si>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</si>
  <si>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</si>
  <si>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</si>
  <si>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</si>
  <si>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</si>
  <si>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</si>
  <si>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</si>
  <si>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</si>
  <si>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</si>
  <si>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</si>
  <si>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</si>
  <si>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</si>
  <si>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</si>
  <si>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</si>
  <si>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</si>
  <si>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</si>
  <si>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</si>
  <si>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</si>
  <si>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</si>
  <si>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</si>
  <si>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</si>
  <si>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</si>
  <si>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</si>
  <si>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</si>
  <si>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</si>
  <si>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</si>
  <si>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</si>
  <si>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</si>
  <si>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</si>
  <si>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</si>
  <si>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</si>
  <si>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</si>
  <si>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</si>
  <si>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</si>
  <si>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</si>
  <si>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</si>
  <si>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</si>
  <si>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</si>
  <si>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</si>
  <si>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</si>
  <si>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</si>
  <si>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</si>
  <si>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</si>
  <si>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</si>
  <si>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</si>
  <si>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</si>
  <si>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</si>
  <si>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</si>
  <si>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</si>
  <si>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</si>
  <si>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</si>
  <si>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</si>
  <si>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</si>
  <si>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</si>
  <si>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</si>
  <si>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</si>
  <si>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</si>
  <si>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</si>
  <si>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</si>
  <si>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</si>
  <si>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</si>
  <si>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</si>
  <si>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</si>
  <si>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</si>
  <si>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</si>
  <si>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</si>
  <si>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</si>
  <si>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</si>
  <si>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</si>
  <si>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</si>
  <si>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</si>
  <si>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</si>
  <si>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</si>
  <si>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</si>
  <si>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</si>
  <si>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</si>
  <si>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</si>
  <si>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</si>
  <si>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</si>
  <si>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</si>
  <si>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</si>
  <si>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</si>
  <si>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</si>
  <si>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</si>
  <si>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</si>
  <si>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</si>
  <si>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</si>
  <si>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</si>
  <si>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</si>
  <si>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</si>
  <si>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</si>
  <si>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</si>
  <si>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</si>
  <si>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</si>
  <si>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</si>
  <si>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</si>
  <si>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</si>
  <si>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</si>
  <si>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</si>
  <si>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</si>
  <si>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</si>
  <si>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</si>
  <si>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</si>
  <si>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</si>
  <si>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</si>
  <si>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</si>
  <si>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</si>
  <si>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</si>
  <si>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</si>
  <si>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</si>
  <si>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</si>
  <si>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</si>
  <si>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</si>
  <si>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</si>
  <si>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</si>
  <si>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</si>
  <si>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</si>
  <si>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</si>
  <si>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</si>
  <si>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</si>
  <si>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</si>
  <si>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</si>
  <si>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</si>
  <si>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</si>
  <si>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</si>
  <si>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</si>
  <si>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</si>
  <si>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</si>
  <si>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</si>
  <si>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</si>
  <si>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</si>
  <si>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</si>
  <si>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</si>
  <si>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</si>
  <si>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</si>
  <si>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</si>
  <si>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</si>
  <si>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</si>
  <si>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</si>
  <si>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</si>
  <si>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</si>
  <si>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</si>
  <si>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</si>
  <si>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</si>
  <si>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</si>
  <si>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</si>
  <si>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</si>
  <si>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</si>
  <si>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</si>
  <si>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</si>
  <si>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</si>
  <si>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</si>
  <si>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</si>
  <si>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</si>
  <si>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</si>
  <si>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</si>
  <si>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</si>
  <si>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</si>
  <si>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</si>
  <si>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</si>
  <si>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</si>
  <si>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</si>
  <si>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</si>
  <si>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</si>
  <si>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</si>
  <si>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</si>
  <si>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</si>
  <si>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</si>
  <si>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</si>
  <si>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</si>
  <si>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</si>
  <si>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</si>
  <si>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</si>
  <si>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</si>
  <si>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</si>
  <si>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</si>
  <si>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</si>
  <si>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</si>
  <si>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</si>
  <si>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</si>
  <si>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</si>
  <si>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</si>
  <si>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</si>
  <si>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</si>
  <si>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</si>
  <si>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</si>
  <si>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</si>
  <si>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</si>
  <si>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</si>
  <si>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</si>
  <si>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</si>
  <si>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</si>
  <si>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</si>
  <si>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</si>
  <si>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</si>
  <si>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</si>
  <si>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</si>
  <si>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</si>
  <si>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</si>
  <si>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</si>
  <si>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</si>
  <si>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</si>
  <si>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</si>
  <si>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</si>
  <si>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</si>
  <si>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</si>
  <si>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</si>
  <si>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</si>
  <si>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</si>
  <si>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</si>
  <si>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</si>
  <si>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</si>
  <si>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</si>
  <si>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</si>
  <si>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</si>
  <si>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</si>
  <si>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</si>
  <si>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</si>
  <si>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</si>
  <si>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</si>
  <si>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</si>
  <si>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</si>
  <si>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</si>
  <si>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</si>
  <si>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</si>
  <si>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</si>
  <si>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</si>
  <si>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</si>
  <si>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</si>
  <si>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</si>
  <si>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</si>
  <si>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</si>
  <si>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</si>
  <si>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</si>
  <si>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</si>
  <si>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</si>
  <si>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</si>
  <si>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</si>
  <si>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</si>
  <si>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</si>
  <si>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</si>
  <si>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</si>
  <si>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</si>
  <si>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</si>
  <si>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</si>
  <si>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</si>
  <si>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</si>
  <si>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</si>
  <si>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</si>
  <si>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</si>
  <si>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</si>
  <si>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</si>
  <si>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</si>
  <si>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</si>
  <si>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</si>
  <si>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</si>
  <si>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</si>
  <si>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</si>
  <si>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</si>
  <si>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</si>
  <si>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</si>
  <si>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</si>
  <si>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</si>
  <si>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</si>
  <si>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</si>
  <si>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</si>
  <si>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</si>
  <si>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</si>
  <si>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</si>
  <si>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</si>
  <si>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</si>
  <si>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</si>
  <si>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</si>
  <si>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</si>
  <si>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</si>
  <si>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</si>
  <si>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</si>
  <si>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</si>
  <si>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</si>
  <si>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</si>
  <si>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</si>
  <si>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</si>
  <si>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</si>
  <si>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</si>
  <si>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</si>
  <si>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</si>
  <si>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</si>
  <si>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</si>
  <si>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</si>
  <si>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</si>
  <si>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</si>
  <si>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</si>
  <si>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</si>
  <si>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</si>
  <si>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</si>
  <si>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</si>
  <si>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</si>
  <si>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</si>
  <si>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</si>
  <si>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</si>
  <si>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</si>
  <si>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</si>
  <si>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</si>
  <si>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</si>
  <si>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</si>
  <si>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</si>
  <si>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</si>
  <si>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</si>
  <si>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</si>
  <si>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</si>
  <si>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</si>
  <si>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</si>
  <si>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</si>
  <si>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</si>
  <si>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</si>
  <si>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</si>
  <si>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</si>
  <si>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</si>
  <si>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</si>
  <si>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</si>
  <si>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</si>
  <si>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</si>
  <si>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</si>
  <si>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</si>
  <si>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</si>
  <si>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</si>
  <si>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</si>
  <si>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</si>
  <si>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</si>
  <si>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</si>
  <si>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</si>
  <si>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</si>
  <si>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</si>
  <si>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</si>
  <si>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</si>
  <si>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</si>
  <si>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</si>
  <si>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</si>
  <si>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</si>
  <si>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</si>
  <si>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</si>
  <si>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</si>
  <si>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</si>
  <si>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</si>
  <si>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</si>
  <si>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</si>
  <si>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</si>
  <si>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</si>
  <si>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</si>
  <si>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</si>
  <si>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</si>
  <si>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</si>
  <si>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</si>
  <si>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</si>
  <si>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</si>
  <si>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</si>
  <si>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</si>
  <si>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</si>
  <si>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</si>
  <si>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</si>
  <si>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</si>
  <si>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</si>
  <si>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</si>
  <si>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</si>
  <si>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</si>
  <si>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</si>
  <si>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</si>
  <si>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</si>
  <si>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</si>
  <si>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</si>
  <si>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</si>
  <si>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</si>
  <si>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</si>
  <si>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</si>
  <si>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</si>
  <si>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</si>
  <si>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</si>
  <si>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</si>
  <si>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</si>
  <si>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</si>
  <si>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</si>
  <si>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</si>
  <si>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</si>
  <si>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</si>
  <si>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</si>
  <si>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</si>
  <si>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</si>
  <si>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</si>
  <si>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</si>
  <si>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</si>
  <si>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</si>
  <si>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</si>
  <si>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</si>
  <si>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</si>
  <si>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</si>
  <si>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</si>
  <si>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</si>
  <si>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</si>
  <si>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</si>
  <si>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</si>
  <si>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</si>
  <si>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</si>
  <si>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</si>
  <si>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</si>
  <si>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</si>
  <si>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</si>
  <si>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</si>
  <si>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</si>
  <si>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</si>
  <si>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</si>
  <si>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</si>
  <si>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</si>
  <si>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</si>
  <si>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</si>
  <si>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</si>
  <si>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</si>
  <si>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</si>
  <si>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</si>
  <si>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</si>
  <si>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</si>
  <si>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</si>
  <si>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</si>
  <si>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</si>
  <si>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</si>
  <si>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</si>
  <si>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</si>
  <si>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</si>
  <si>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</si>
  <si>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</si>
  <si>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</si>
  <si>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</si>
  <si>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</si>
  <si>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</si>
  <si>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</si>
  <si>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</si>
  <si>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</si>
  <si>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</si>
  <si>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</si>
  <si>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</si>
  <si>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</si>
  <si>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</si>
  <si>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</si>
  <si>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</si>
  <si>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</si>
  <si>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</si>
  <si>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</si>
  <si>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</si>
  <si>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</si>
  <si>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</si>
  <si>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</si>
  <si>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</si>
  <si>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</si>
  <si>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</si>
  <si>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</si>
  <si>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</si>
  <si>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</si>
  <si>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</si>
  <si>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</si>
  <si>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</si>
  <si>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</si>
  <si>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</si>
  <si>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</si>
  <si>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</si>
  <si>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</si>
  <si>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</si>
  <si>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</si>
  <si>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</si>
  <si>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</si>
  <si>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</si>
  <si>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</si>
  <si>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</si>
  <si>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</si>
  <si>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</si>
  <si>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</si>
  <si>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</si>
  <si>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</si>
  <si>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</si>
  <si>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</si>
  <si>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</si>
  <si>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</si>
  <si>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</si>
  <si>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</si>
  <si>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</si>
  <si>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</si>
  <si>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</si>
  <si>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</si>
  <si>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</si>
  <si>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</si>
  <si>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</si>
  <si>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</si>
  <si>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</si>
  <si>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</si>
  <si>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</si>
  <si>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</si>
  <si>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</si>
  <si>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</si>
  <si>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</si>
  <si>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</si>
  <si>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</si>
  <si>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</si>
  <si>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</si>
  <si>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</si>
  <si>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</si>
  <si>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</si>
  <si>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</si>
  <si>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</si>
  <si>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</si>
  <si>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</si>
  <si>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</si>
  <si>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</si>
  <si>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</si>
  <si>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</si>
  <si>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</si>
  <si>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</si>
  <si>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</si>
  <si>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</si>
  <si>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</si>
  <si>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</si>
  <si>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</si>
  <si>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</si>
  <si>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</si>
  <si>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</si>
  <si>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</si>
  <si>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</si>
  <si>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</si>
  <si>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</si>
  <si>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</si>
  <si>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</si>
  <si>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</si>
  <si>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</si>
  <si>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</si>
  <si>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</si>
  <si>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</si>
  <si>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</si>
  <si>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</si>
  <si>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</si>
  <si>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</si>
  <si>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</si>
  <si>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</si>
  <si>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</si>
  <si>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</si>
  <si>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</si>
  <si>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</si>
  <si>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</si>
  <si>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</si>
  <si>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</si>
  <si>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</si>
  <si>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</si>
  <si>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</si>
  <si>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</si>
  <si>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</si>
  <si>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</si>
  <si>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</si>
  <si>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</si>
  <si>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</si>
  <si>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</si>
  <si>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</si>
  <si>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</si>
  <si>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</si>
  <si>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</si>
  <si>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</si>
  <si>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</si>
  <si>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</si>
  <si>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</si>
  <si>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</si>
  <si>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</si>
  <si>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</si>
  <si>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</si>
  <si>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</si>
  <si>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</si>
  <si>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</si>
  <si>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</si>
  <si>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</si>
  <si>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</si>
  <si>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</si>
  <si>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</si>
  <si>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</si>
  <si>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</si>
  <si>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</si>
  <si>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</si>
  <si>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</si>
  <si>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</si>
  <si>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</si>
  <si>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</si>
  <si>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</si>
  <si>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</si>
  <si>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</si>
  <si>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</si>
  <si>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</si>
  <si>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</si>
  <si>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</si>
  <si>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</si>
  <si>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</si>
  <si>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</si>
  <si>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</si>
  <si>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</si>
  <si>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</si>
  <si>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</si>
  <si>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</si>
  <si>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</si>
  <si>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</si>
  <si>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</si>
  <si>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</si>
  <si>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</si>
  <si>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</si>
  <si>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</si>
  <si>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</si>
  <si>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</si>
  <si>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</si>
  <si>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</si>
  <si>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</si>
  <si>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</si>
  <si>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</si>
  <si>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</si>
  <si>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</si>
  <si>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</si>
  <si>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</si>
  <si>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</si>
  <si>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</si>
  <si>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</si>
  <si>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</si>
  <si>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</si>
  <si>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</si>
  <si>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</si>
  <si>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</si>
  <si>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</si>
  <si>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</si>
  <si>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</si>
  <si>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</si>
  <si>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</si>
  <si>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</si>
  <si>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</si>
  <si>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</si>
  <si>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</si>
  <si>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</si>
  <si>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</si>
  <si>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</si>
  <si>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</si>
  <si>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</si>
  <si>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</si>
  <si>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</si>
  <si>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</si>
  <si>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</si>
  <si>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</si>
  <si>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</si>
  <si>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</si>
  <si>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</si>
  <si>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</si>
  <si>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</si>
  <si>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</si>
  <si>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</si>
  <si>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</si>
  <si>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</si>
  <si>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</si>
  <si>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</si>
  <si>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</si>
  <si>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</si>
  <si>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</si>
  <si>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</si>
  <si>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</si>
  <si>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</si>
  <si>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</si>
  <si>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</si>
  <si>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</si>
  <si>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</si>
  <si>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</si>
  <si>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</si>
  <si>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</si>
  <si>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</si>
  <si>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</si>
  <si>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</si>
  <si>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</si>
  <si>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</si>
  <si>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</si>
  <si>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</si>
  <si>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</si>
  <si>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</si>
  <si>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</si>
  <si>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</si>
  <si>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</si>
  <si>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</si>
  <si>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</si>
  <si>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</si>
  <si>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</si>
  <si>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</si>
  <si>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</si>
  <si>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</si>
  <si>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</si>
  <si>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</si>
  <si>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</si>
  <si>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</si>
  <si>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</si>
  <si>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</si>
  <si>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</si>
  <si>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</si>
  <si>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</si>
  <si>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</si>
  <si>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</si>
  <si>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</si>
  <si>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</si>
  <si>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</si>
  <si>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</si>
  <si>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</si>
  <si>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</si>
  <si>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</si>
  <si>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</si>
  <si>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</si>
  <si>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</si>
  <si>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</si>
  <si>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</si>
  <si>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</si>
  <si>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</si>
  <si>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</si>
  <si>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</si>
  <si>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</si>
  <si>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</si>
  <si>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</si>
  <si>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</si>
  <si>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</si>
  <si>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</si>
  <si>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</si>
  <si>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</si>
  <si>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</si>
  <si>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</si>
  <si>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</si>
  <si>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</si>
  <si>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</si>
  <si>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</si>
  <si>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</si>
  <si>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</si>
  <si>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</si>
  <si>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</si>
  <si>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</si>
  <si>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</si>
  <si>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</si>
  <si>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</si>
  <si>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</si>
  <si>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</si>
  <si>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</si>
  <si>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</si>
  <si>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</si>
  <si>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</si>
  <si>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</si>
  <si>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</si>
  <si>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</si>
  <si>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</si>
  <si>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</si>
  <si>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</si>
  <si>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</si>
  <si>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</si>
  <si>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</si>
  <si>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</si>
  <si>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</si>
  <si>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</si>
  <si>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</si>
  <si>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</si>
  <si>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</si>
  <si>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</si>
  <si>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</si>
  <si>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</si>
  <si>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</si>
  <si>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</si>
  <si>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</si>
  <si>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</si>
  <si>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</si>
  <si>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</si>
  <si>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</si>
  <si>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</si>
  <si>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</si>
  <si>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</si>
  <si>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</si>
  <si>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</si>
  <si>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</si>
  <si>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</si>
  <si>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</si>
  <si>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</si>
  <si>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</si>
  <si>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</si>
  <si>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</si>
  <si>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</si>
  <si>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</si>
  <si>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</si>
  <si>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</si>
  <si>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</si>
  <si>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</si>
  <si>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</si>
  <si>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</si>
  <si>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</si>
  <si>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</si>
  <si>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</si>
  <si>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</si>
  <si>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</si>
  <si>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</si>
  <si>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</si>
  <si>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</si>
  <si>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</si>
  <si>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</si>
  <si>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</si>
  <si>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</si>
  <si>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</si>
  <si>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</si>
  <si>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</si>
  <si>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</si>
  <si>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</si>
  <si>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</si>
  <si>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</si>
  <si>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</si>
  <si>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</si>
  <si>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</si>
  <si>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</si>
  <si>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</si>
  <si>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</si>
  <si>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</si>
  <si>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</si>
  <si>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</si>
  <si>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</si>
  <si>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</si>
  <si>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</si>
  <si>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</si>
  <si>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</si>
  <si>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</si>
  <si>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</si>
  <si>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</si>
  <si>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</si>
  <si>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</si>
  <si>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</si>
  <si>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</si>
  <si>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</si>
  <si>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</si>
  <si>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</si>
  <si>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</si>
  <si>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</si>
  <si>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</si>
  <si>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</si>
  <si>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</si>
  <si>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</si>
  <si>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</si>
  <si>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</si>
  <si>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</si>
  <si>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</si>
  <si>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</si>
  <si>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</si>
  <si>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</si>
  <si>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</si>
  <si>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</si>
  <si>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</si>
  <si>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</si>
  <si>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</si>
  <si>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</si>
  <si>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</si>
  <si>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</si>
  <si>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</si>
  <si>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</si>
  <si>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</si>
  <si>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</si>
  <si>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</si>
  <si>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</si>
  <si>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</si>
  <si>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</si>
  <si>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</si>
  <si>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</si>
  <si>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</si>
  <si>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</si>
  <si>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</si>
  <si>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</si>
  <si>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</si>
  <si>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</si>
  <si>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</si>
  <si>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</si>
  <si>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</si>
  <si>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</si>
  <si>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</si>
  <si>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</si>
  <si>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</si>
  <si>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</si>
  <si>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</si>
  <si>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</si>
  <si>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</si>
  <si>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</si>
  <si>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</si>
  <si>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</si>
  <si>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</si>
  <si>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</si>
  <si>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</si>
  <si>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</si>
  <si>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</si>
  <si>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</si>
  <si>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</si>
  <si>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</si>
  <si>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</si>
  <si>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</si>
  <si>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</si>
  <si>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</si>
  <si>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</si>
  <si>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</si>
  <si>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</si>
  <si>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</si>
  <si>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</si>
  <si>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</si>
  <si>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</si>
  <si>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</si>
  <si>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</si>
  <si>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</si>
  <si>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</si>
  <si>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</si>
  <si>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</si>
  <si>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</si>
  <si>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</si>
  <si>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</si>
  <si>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</si>
  <si>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</si>
  <si>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</si>
  <si>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</si>
  <si>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</si>
  <si>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</si>
  <si>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</si>
  <si>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</si>
  <si>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</si>
  <si>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</si>
  <si>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</si>
  <si>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</si>
  <si>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</si>
  <si>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</si>
  <si>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</si>
  <si>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</si>
  <si>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</si>
  <si>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</si>
  <si>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</si>
  <si>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</si>
  <si>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</si>
  <si>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</si>
  <si>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</si>
  <si>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</si>
  <si>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</si>
  <si>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</si>
  <si>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</si>
  <si>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</si>
  <si>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</si>
  <si>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</si>
  <si>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</si>
  <si>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</si>
  <si>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</si>
  <si>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</si>
  <si>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</si>
  <si>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</si>
  <si>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</si>
  <si>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</si>
  <si>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</si>
  <si>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</si>
  <si>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</si>
  <si>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</si>
  <si>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</si>
  <si>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</si>
  <si>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</si>
  <si>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</si>
  <si>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</si>
  <si>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</si>
  <si>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</si>
  <si>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</si>
  <si>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</si>
  <si>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</si>
  <si>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</si>
  <si>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</si>
  <si>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</si>
  <si>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</si>
  <si>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</si>
  <si>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</si>
  <si>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</si>
  <si>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</si>
  <si>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</si>
  <si>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</si>
  <si>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</si>
  <si>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</si>
  <si>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</si>
  <si>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</si>
  <si>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</si>
  <si>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</si>
  <si>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</si>
  <si>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</si>
  <si>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</si>
  <si>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</si>
  <si>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</si>
  <si>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</si>
  <si>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</si>
  <si>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</si>
  <si>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</si>
  <si>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</si>
  <si>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</si>
  <si>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</si>
  <si>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</si>
  <si>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</si>
  <si>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</si>
  <si>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</si>
  <si>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</si>
  <si>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</si>
  <si>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</si>
  <si>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</si>
  <si>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</si>
  <si>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</si>
  <si>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</si>
  <si>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</si>
  <si>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</si>
  <si>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</si>
  <si>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</si>
  <si>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</si>
  <si>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</si>
  <si>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</si>
  <si>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</si>
  <si>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</si>
  <si>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</si>
  <si>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</si>
  <si>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</si>
  <si>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</si>
  <si>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</si>
  <si>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</si>
  <si>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</si>
  <si>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</si>
  <si>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</si>
  <si>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</si>
  <si>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</si>
  <si>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</si>
  <si>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</si>
  <si>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</si>
  <si>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</si>
  <si>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</si>
  <si>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</si>
  <si>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</si>
  <si>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</si>
  <si>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</si>
  <si>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</si>
  <si>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</si>
  <si>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</si>
  <si>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</si>
  <si>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</si>
  <si>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</si>
  <si>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</si>
  <si>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</si>
  <si>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</si>
  <si>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</si>
  <si>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</si>
  <si>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</si>
  <si>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</si>
  <si>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</si>
  <si>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</si>
  <si>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</si>
  <si>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</si>
  <si>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</si>
  <si>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</si>
  <si>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</si>
  <si>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</si>
  <si>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</si>
  <si>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</si>
  <si>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</si>
  <si>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</si>
  <si>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</si>
  <si>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</si>
  <si>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</si>
  <si>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</si>
  <si>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</si>
  <si>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</si>
  <si>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</si>
  <si>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</si>
  <si>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</si>
  <si>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</si>
  <si>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</si>
  <si>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</si>
  <si>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</si>
  <si>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</si>
  <si>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</si>
  <si>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</si>
  <si>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</si>
  <si>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</si>
  <si>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</si>
  <si>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</si>
  <si>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</si>
  <si>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</si>
  <si>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</si>
  <si>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</si>
  <si>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</si>
  <si>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</si>
  <si>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</si>
  <si>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</si>
  <si>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</si>
  <si>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</si>
  <si>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</si>
  <si>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</si>
  <si>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</si>
  <si>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</si>
  <si>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</si>
  <si>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</si>
  <si>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</si>
  <si>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</si>
  <si>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</si>
  <si>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</si>
  <si>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</si>
  <si>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</si>
  <si>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</si>
  <si>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</si>
  <si>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</si>
  <si>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</si>
  <si>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</si>
  <si>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</si>
  <si>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</si>
  <si>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</si>
  <si>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</si>
  <si>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</si>
  <si>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</si>
  <si>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</si>
  <si>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</si>
  <si>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</si>
  <si>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</si>
  <si>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</si>
  <si>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</si>
  <si>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</si>
  <si>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</si>
  <si>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</si>
  <si>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</si>
  <si>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</si>
  <si>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</si>
  <si>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</si>
  <si>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</si>
  <si>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</si>
  <si>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</si>
  <si>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</si>
  <si>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</si>
  <si>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</si>
  <si>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</si>
  <si>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</si>
  <si>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</si>
  <si>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</si>
  <si>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</si>
  <si>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</si>
  <si>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</si>
  <si>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</si>
  <si>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</si>
  <si>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</si>
  <si>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</si>
  <si>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</si>
  <si>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</si>
  <si>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</si>
  <si>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</si>
  <si>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</si>
  <si>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</si>
  <si>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</si>
  <si>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</si>
  <si>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</si>
  <si>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</si>
  <si>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</si>
  <si>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</si>
  <si>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</si>
  <si>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</si>
  <si>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</si>
  <si>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</si>
  <si>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</si>
  <si>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</si>
  <si>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</si>
  <si>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</si>
  <si>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</si>
  <si>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</si>
  <si>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</si>
  <si>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</si>
  <si>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</si>
  <si>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</si>
  <si>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</si>
  <si>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</si>
  <si>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</si>
  <si>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</si>
  <si>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</si>
  <si>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</si>
  <si>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</si>
  <si>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</si>
  <si>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</si>
  <si>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</si>
  <si>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</si>
  <si>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</si>
  <si>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</si>
  <si>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</si>
  <si>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</si>
  <si>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</si>
  <si>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</si>
  <si>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</si>
  <si>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</si>
  <si>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</si>
  <si>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</si>
  <si>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</si>
  <si>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</si>
  <si>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</si>
  <si>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</si>
  <si>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</si>
  <si>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</si>
  <si>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</si>
  <si>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</si>
  <si>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</si>
  <si>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</si>
  <si>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</si>
  <si>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</si>
  <si>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</si>
  <si>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</si>
  <si>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</si>
  <si>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</si>
  <si>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</si>
  <si>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</si>
  <si>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</si>
  <si>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</si>
  <si>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</si>
  <si>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</si>
  <si>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</si>
  <si>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</si>
  <si>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</si>
  <si>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</si>
  <si>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</si>
  <si>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</si>
  <si>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</si>
  <si>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</si>
  <si>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</si>
  <si>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</si>
  <si>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</si>
  <si>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</si>
  <si>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</si>
  <si>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</si>
  <si>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</si>
  <si>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</si>
  <si>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</si>
  <si>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</si>
  <si>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</si>
  <si>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</si>
  <si>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</si>
  <si>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</si>
  <si>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</si>
  <si>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</si>
  <si>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</si>
  <si>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</si>
  <si>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</si>
  <si>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</si>
  <si>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</si>
  <si>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</si>
  <si>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</si>
  <si>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</si>
  <si>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</si>
  <si>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</si>
  <si>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</si>
  <si>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</si>
  <si>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</si>
  <si>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</si>
  <si>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</si>
  <si>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</si>
  <si>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</si>
  <si>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</si>
  <si>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</si>
  <si>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</si>
  <si>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</si>
  <si>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</si>
  <si>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</si>
  <si>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</si>
  <si>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</si>
  <si>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</si>
  <si>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</si>
  <si>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</si>
  <si>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</si>
  <si>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</si>
  <si>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</si>
  <si>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</si>
  <si>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</si>
  <si>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</si>
  <si>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</si>
  <si>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</si>
  <si>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</si>
  <si>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</si>
  <si>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</si>
  <si>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</si>
  <si>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</si>
  <si>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</si>
  <si>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</si>
  <si>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</si>
  <si>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</si>
  <si>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</si>
  <si>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</si>
  <si>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</si>
  <si>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</si>
  <si>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</si>
  <si>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</si>
  <si>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</si>
  <si>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</si>
  <si>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</si>
  <si>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</si>
  <si>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</si>
  <si>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</si>
  <si>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</si>
  <si>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</si>
  <si>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</si>
  <si>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</si>
  <si>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</si>
  <si>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</si>
  <si>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</si>
  <si>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</si>
  <si>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</si>
  <si>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</si>
  <si>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</si>
  <si>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</si>
  <si>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</si>
  <si>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</si>
  <si>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</si>
  <si>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</si>
  <si>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</si>
  <si>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</si>
  <si>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</si>
  <si>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</si>
  <si>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</si>
  <si>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</si>
  <si>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</si>
  <si>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</si>
  <si>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</si>
  <si>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</si>
  <si>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</si>
  <si>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</si>
  <si>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</si>
  <si>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</si>
  <si>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</si>
  <si>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</si>
  <si>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</si>
  <si>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</si>
  <si>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</si>
  <si>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</si>
  <si>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</si>
  <si>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</si>
  <si>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</si>
  <si>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</si>
  <si>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</si>
  <si>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</si>
  <si>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</si>
  <si>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</si>
  <si>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</si>
  <si>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</si>
  <si>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</si>
  <si>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</si>
  <si>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</si>
  <si>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</si>
  <si>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</si>
  <si>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</si>
  <si>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</si>
  <si>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</si>
  <si>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</si>
  <si>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</si>
  <si>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</si>
  <si>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</si>
  <si>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</si>
  <si>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</si>
  <si>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</si>
  <si>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</si>
  <si>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</si>
  <si>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</si>
  <si>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</si>
  <si>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</si>
  <si>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</si>
  <si>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</si>
  <si>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</si>
  <si>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</si>
  <si>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</si>
  <si>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</si>
  <si>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</si>
  <si>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</si>
  <si>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</si>
  <si>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</si>
  <si>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</si>
  <si>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</si>
  <si>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</si>
  <si>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</si>
  <si>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</si>
  <si>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</si>
  <si>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</si>
  <si>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</si>
  <si>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</si>
  <si>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</si>
  <si>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</si>
  <si>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</si>
  <si>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</si>
  <si>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</si>
  <si>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</si>
  <si>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</si>
  <si>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</si>
  <si>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</si>
  <si>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</si>
  <si>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</si>
  <si>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</si>
  <si>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</si>
  <si>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</si>
  <si>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</si>
  <si>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</si>
  <si>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</si>
  <si>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</si>
  <si>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</si>
  <si>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</si>
  <si>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</si>
  <si>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</si>
  <si>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</si>
  <si>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</si>
  <si>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</si>
  <si>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</si>
  <si>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</si>
  <si>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</si>
  <si>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</si>
  <si>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</si>
  <si>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</si>
  <si>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</si>
  <si>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</si>
  <si>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</si>
  <si>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</si>
  <si>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</si>
  <si>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</si>
  <si>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</si>
  <si>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</si>
  <si>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</si>
  <si>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</si>
  <si>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</si>
  <si>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</si>
  <si>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</si>
  <si>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</si>
  <si>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</si>
  <si>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</si>
  <si>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</si>
  <si>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</si>
  <si>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</si>
  <si>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</si>
  <si>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</si>
  <si>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</si>
  <si>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</si>
  <si>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</si>
  <si>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</si>
  <si>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</si>
  <si>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</si>
  <si>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</si>
  <si>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</si>
  <si>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</si>
  <si>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</si>
  <si>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</si>
  <si>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</si>
  <si>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</si>
  <si>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</si>
  <si>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</si>
  <si>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</si>
  <si>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</si>
  <si>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</si>
  <si>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</si>
  <si>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</si>
  <si>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</si>
  <si>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</si>
  <si>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</si>
  <si>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</si>
  <si>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</si>
  <si>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</si>
  <si>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</si>
  <si>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</si>
  <si>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</si>
  <si>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</si>
  <si>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</si>
  <si>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</si>
  <si>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</si>
  <si>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</si>
  <si>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</si>
  <si>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</si>
  <si>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</si>
  <si>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</si>
  <si>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</si>
  <si>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</si>
  <si>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</si>
  <si>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</si>
  <si>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</si>
  <si>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</si>
  <si>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</si>
  <si>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</si>
  <si>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</si>
  <si>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</si>
  <si>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</si>
  <si>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</si>
  <si>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</si>
  <si>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</si>
  <si>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</si>
  <si>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</si>
  <si>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</si>
  <si>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</si>
  <si>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</si>
  <si>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</si>
  <si>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</si>
  <si>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</si>
  <si>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</si>
  <si>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</si>
  <si>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</si>
  <si>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</si>
  <si>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</si>
  <si>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</si>
  <si>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</si>
  <si>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</si>
  <si>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</si>
  <si>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</si>
  <si>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</si>
  <si>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</si>
  <si>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</si>
  <si>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</si>
  <si>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</si>
  <si>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</si>
  <si>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</si>
  <si>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</si>
  <si>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</si>
  <si>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</si>
  <si>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</si>
  <si>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</si>
  <si>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</si>
  <si>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</si>
  <si>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</si>
  <si>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</si>
  <si>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</si>
  <si>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</si>
  <si>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</si>
  <si>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</si>
  <si>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</si>
  <si>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</si>
  <si>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</si>
  <si>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</si>
  <si>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</si>
  <si>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</si>
  <si>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</si>
  <si>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</si>
  <si>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</si>
  <si>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</si>
  <si>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</si>
  <si>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</si>
  <si>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</si>
  <si>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</si>
  <si>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</si>
  <si>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</si>
  <si>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</si>
  <si>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</si>
  <si>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</si>
  <si>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</si>
  <si>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</si>
  <si>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</si>
  <si>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</si>
  <si>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</si>
  <si>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</si>
  <si>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</si>
  <si>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</si>
  <si>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</si>
  <si>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</si>
  <si>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</si>
  <si>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</si>
  <si>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</si>
  <si>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</si>
  <si>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</si>
  <si>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</si>
  <si>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</si>
  <si>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</si>
  <si>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</si>
  <si>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</si>
  <si>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</si>
  <si>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</si>
  <si>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</si>
  <si>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</si>
  <si>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</si>
  <si>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</si>
  <si>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</si>
  <si>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</si>
  <si>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</si>
  <si>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</si>
  <si>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</si>
  <si>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</si>
  <si>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</si>
  <si>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</si>
  <si>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</si>
  <si>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</si>
  <si>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</si>
  <si>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</si>
  <si>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</si>
  <si>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</si>
  <si>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</si>
  <si>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</si>
  <si>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</si>
  <si>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</si>
  <si>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</si>
  <si>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</si>
  <si>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</si>
  <si>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</si>
  <si>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</si>
  <si>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</si>
  <si>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</si>
  <si>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</si>
  <si>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</si>
  <si>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</si>
  <si>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</si>
  <si>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</si>
  <si>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</si>
  <si>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</si>
  <si>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</si>
  <si>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</si>
  <si>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</si>
  <si>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</si>
  <si>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</si>
  <si>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</si>
  <si>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</si>
  <si>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</si>
  <si>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</si>
  <si>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</si>
  <si>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</si>
  <si>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</si>
  <si>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</si>
  <si>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</si>
  <si>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</si>
  <si>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</si>
  <si>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</si>
  <si>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</si>
  <si>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</si>
  <si>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</si>
  <si>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</si>
  <si>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</si>
  <si>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</si>
  <si>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</si>
  <si>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</si>
  <si>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</si>
  <si>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</si>
  <si>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</si>
  <si>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</si>
  <si>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</si>
  <si>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</si>
  <si>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</si>
  <si>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</si>
  <si>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</si>
  <si>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</si>
  <si>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</si>
  <si>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</si>
  <si>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</si>
  <si>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</si>
  <si>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</si>
  <si>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</si>
  <si>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</si>
  <si>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</si>
  <si>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</si>
  <si>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</si>
  <si>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</si>
  <si>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</si>
  <si>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</si>
  <si>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</si>
  <si>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</si>
  <si>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</si>
  <si>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</si>
  <si>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</si>
  <si>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</si>
  <si>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</si>
  <si>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</si>
  <si>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</si>
  <si>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</si>
  <si>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</si>
  <si>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</si>
  <si>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</si>
  <si>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</si>
  <si>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</si>
  <si>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</si>
  <si>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</si>
  <si>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</si>
  <si>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</si>
  <si>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</si>
  <si>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</si>
  <si>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</si>
  <si>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</si>
  <si>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</si>
  <si>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</si>
  <si>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</si>
  <si>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</si>
  <si>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</si>
  <si>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</si>
  <si>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</si>
  <si>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</si>
  <si>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</si>
  <si>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</si>
  <si>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</si>
  <si>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</si>
  <si>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</si>
  <si>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</si>
  <si>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</si>
  <si>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</si>
  <si>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</si>
  <si>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</si>
  <si>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</si>
  <si>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</si>
  <si>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</si>
  <si>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</si>
  <si>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</si>
  <si>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</si>
  <si>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</si>
  <si>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</si>
  <si>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</si>
  <si>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</si>
  <si>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</si>
  <si>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</si>
  <si>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</si>
  <si>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</si>
  <si>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</si>
  <si>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</si>
  <si>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</si>
  <si>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</si>
  <si>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</si>
  <si>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</si>
  <si>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</si>
  <si>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</si>
  <si>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</si>
  <si>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</si>
  <si>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</si>
  <si>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</si>
  <si>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</si>
  <si>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</si>
  <si>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</si>
  <si>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</si>
  <si>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</si>
  <si>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</si>
  <si>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</si>
  <si>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</si>
  <si>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</si>
  <si>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</si>
  <si>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</si>
  <si>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</si>
  <si>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</si>
  <si>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</si>
  <si>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</si>
  <si>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</si>
  <si>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</si>
  <si>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</si>
  <si>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</si>
  <si>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</si>
  <si>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</si>
  <si>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</si>
  <si>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</si>
  <si>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</si>
  <si>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</si>
  <si>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</si>
  <si>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</si>
  <si>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</si>
  <si>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</si>
  <si>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</si>
  <si>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</si>
  <si>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</si>
  <si>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</si>
  <si>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</si>
  <si>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</si>
  <si>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</si>
  <si>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</si>
  <si>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</si>
  <si>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</si>
  <si>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</si>
  <si>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</si>
  <si>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</si>
  <si>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</si>
  <si>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</si>
  <si>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</si>
  <si>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</si>
  <si>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</si>
  <si>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</si>
  <si>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</si>
  <si>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</si>
  <si>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</si>
  <si>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</si>
  <si>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</si>
  <si>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</si>
  <si>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</si>
  <si>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</si>
  <si>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</si>
  <si>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</si>
  <si>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</si>
  <si>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</si>
  <si>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</si>
  <si>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</si>
  <si>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</si>
  <si>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</si>
  <si>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</si>
  <si>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</si>
  <si>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</si>
  <si>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</si>
  <si>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</si>
  <si>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</si>
  <si>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</si>
  <si>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</si>
  <si>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</si>
  <si>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</si>
  <si>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</si>
  <si>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</si>
  <si>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</si>
  <si>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</si>
  <si>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</si>
  <si>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</si>
  <si>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</si>
  <si>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</si>
  <si>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</si>
  <si>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</si>
  <si>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</si>
  <si>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</si>
  <si>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</si>
  <si>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</si>
  <si>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</si>
  <si>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</si>
  <si>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</si>
  <si>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</si>
  <si>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</si>
  <si>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</si>
  <si>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</si>
  <si>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</si>
  <si>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</si>
  <si>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</si>
  <si>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</si>
  <si>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</si>
  <si>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</si>
  <si>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</si>
  <si>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</si>
  <si>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</si>
  <si>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</si>
  <si>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</si>
  <si>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</si>
  <si>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</si>
  <si>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</si>
  <si>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</si>
  <si>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</si>
  <si>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</si>
  <si>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</si>
  <si>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</si>
  <si>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</si>
  <si>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</si>
  <si>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</si>
  <si>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</si>
  <si>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</si>
  <si>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</si>
  <si>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</si>
  <si>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</si>
  <si>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</si>
  <si>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</si>
  <si>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</si>
  <si>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</si>
  <si>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</si>
  <si>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</si>
  <si>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</si>
  <si>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</si>
  <si>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</si>
  <si>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</si>
  <si>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</si>
  <si>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</si>
  <si>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</si>
  <si>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</si>
  <si>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</si>
  <si>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</si>
  <si>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</si>
  <si>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</si>
  <si>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</si>
  <si>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</si>
  <si>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</si>
  <si>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</si>
  <si>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</si>
  <si>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</si>
  <si>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</si>
  <si>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</si>
  <si>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</si>
  <si>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</si>
  <si>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</si>
  <si>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</si>
  <si>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</si>
  <si>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</si>
  <si>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</si>
  <si>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</si>
  <si>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</si>
  <si>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</si>
  <si>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</si>
  <si>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</si>
  <si>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</si>
  <si>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</si>
  <si>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</si>
  <si>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</si>
  <si>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</si>
  <si>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</si>
  <si>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</si>
  <si>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</si>
  <si>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</si>
  <si>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</si>
  <si>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</si>
  <si>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</si>
  <si>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</si>
  <si>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</si>
  <si>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</si>
  <si>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</si>
  <si>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</si>
  <si>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</si>
  <si>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</si>
  <si>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</si>
  <si>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</si>
  <si>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</si>
  <si>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</si>
  <si>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</si>
  <si>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</si>
  <si>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</si>
  <si>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</si>
  <si>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</si>
  <si>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</si>
  <si>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</si>
  <si>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</si>
  <si>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</si>
  <si>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</si>
  <si>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</si>
  <si>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</si>
  <si>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</si>
  <si>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</si>
  <si>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</si>
  <si>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</si>
  <si>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</si>
  <si>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</si>
  <si>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</si>
  <si>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</si>
  <si>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</si>
  <si>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</si>
  <si>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</si>
  <si>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</si>
  <si>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</si>
  <si>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</si>
  <si>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</si>
  <si>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</si>
  <si>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</si>
  <si>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</si>
  <si>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</si>
  <si>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</si>
  <si>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</si>
  <si>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</si>
  <si>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</si>
  <si>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</si>
  <si>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</si>
  <si>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</si>
  <si>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</si>
  <si>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</si>
  <si>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</si>
  <si>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</si>
  <si>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</si>
  <si>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</si>
  <si>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</si>
  <si>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</si>
  <si>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</si>
  <si>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</si>
  <si>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</si>
  <si>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</si>
  <si>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</si>
  <si>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</si>
  <si>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</si>
  <si>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</si>
  <si>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</si>
  <si>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</si>
  <si>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</si>
  <si>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</si>
  <si>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</si>
  <si>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</si>
  <si>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</si>
  <si>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</si>
  <si>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</si>
  <si>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</si>
  <si>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</si>
  <si>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</si>
  <si>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</si>
  <si>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</si>
  <si>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</si>
  <si>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</si>
  <si>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</si>
  <si>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</si>
  <si>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</si>
  <si>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</si>
  <si>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</si>
  <si>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</si>
  <si>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</si>
  <si>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</si>
  <si>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</si>
  <si>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</si>
  <si>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</si>
  <si>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</si>
  <si>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</si>
  <si>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</si>
  <si>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</si>
  <si>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</si>
  <si>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</si>
  <si>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</si>
  <si>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</si>
  <si>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</si>
  <si>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</si>
  <si>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</si>
  <si>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</si>
  <si>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</si>
  <si>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</si>
  <si>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</si>
  <si>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</si>
  <si>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</si>
  <si>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</si>
  <si>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</si>
  <si>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</si>
  <si>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</si>
  <si>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</si>
  <si>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</si>
  <si>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</si>
  <si>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</si>
  <si>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</si>
  <si>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</si>
  <si>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</si>
  <si>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</si>
  <si>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</si>
  <si>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</si>
  <si>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</si>
  <si>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</si>
  <si>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</si>
  <si>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</si>
  <si>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</si>
  <si>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</si>
  <si>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</si>
  <si>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</si>
  <si>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</si>
  <si>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</si>
  <si>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</si>
  <si>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</si>
  <si>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</si>
  <si>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</si>
  <si>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</si>
  <si>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</si>
  <si>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</si>
  <si>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</si>
  <si>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</si>
  <si>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</si>
  <si>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</si>
  <si>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</si>
  <si>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</si>
  <si>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</si>
  <si>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</si>
  <si>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</si>
  <si>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</si>
  <si>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</si>
  <si>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</si>
  <si>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</si>
  <si>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</si>
  <si>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</si>
  <si>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</si>
  <si>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</si>
  <si>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</si>
  <si>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</si>
  <si>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</si>
  <si>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</si>
  <si>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</si>
  <si>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</si>
  <si>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</si>
  <si>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</si>
  <si>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</si>
  <si>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</si>
  <si>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</si>
  <si>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</si>
  <si>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</si>
  <si>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</si>
  <si>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</si>
  <si>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</si>
  <si>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</si>
  <si>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</si>
  <si>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</si>
  <si>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</si>
  <si>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</si>
  <si>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</si>
  <si>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</si>
  <si>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</si>
  <si>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</si>
  <si>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</si>
  <si>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</si>
  <si>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</si>
  <si>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</si>
  <si>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</si>
  <si>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</si>
  <si>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</si>
  <si>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</si>
  <si>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</si>
  <si>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</si>
  <si>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</si>
  <si>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</si>
  <si>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</si>
  <si>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</si>
  <si>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</si>
  <si>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</si>
  <si>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</si>
  <si>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</si>
  <si>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</si>
  <si>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</si>
  <si>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</si>
  <si>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</si>
  <si>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</si>
  <si>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</si>
  <si>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</si>
  <si>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</si>
  <si>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</si>
  <si>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</si>
  <si>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</si>
  <si>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</si>
  <si>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</si>
  <si>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</si>
  <si>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</si>
  <si>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</si>
  <si>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</si>
  <si>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</si>
  <si>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</si>
  <si>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</si>
  <si>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</si>
  <si>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</si>
  <si>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</si>
  <si>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</si>
  <si>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</si>
  <si>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</si>
  <si>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</si>
  <si>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</si>
  <si>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</si>
  <si>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</si>
  <si>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</si>
  <si>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</si>
  <si>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</si>
  <si>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</si>
  <si>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</si>
  <si>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</si>
  <si>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</si>
  <si>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</si>
  <si>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</si>
  <si>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</si>
  <si>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</si>
  <si>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</si>
  <si>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</si>
  <si>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</si>
  <si>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</si>
  <si>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</si>
  <si>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</si>
  <si>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</si>
  <si>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</si>
  <si>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</si>
  <si>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</si>
  <si>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</si>
  <si>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</si>
  <si>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</si>
  <si>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</si>
  <si>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</si>
  <si>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</si>
  <si>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</si>
  <si>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</si>
  <si>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</si>
  <si>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</si>
  <si>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</si>
  <si>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</si>
  <si>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</si>
  <si>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</si>
  <si>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</si>
  <si>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</si>
  <si>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</si>
  <si>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</si>
  <si>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</si>
  <si>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</si>
  <si>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</si>
  <si>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</si>
  <si>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</si>
  <si>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</si>
  <si>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</si>
  <si>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</si>
  <si>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</si>
  <si>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</si>
  <si>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</si>
  <si>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</si>
  <si>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</si>
  <si>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</si>
  <si>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</si>
  <si>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</si>
  <si>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</si>
  <si>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</si>
  <si>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</si>
  <si>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</si>
  <si>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</si>
  <si>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</si>
  <si>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</si>
  <si>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</si>
  <si>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</si>
  <si>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</si>
  <si>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</si>
  <si>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</si>
  <si>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</si>
  <si>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</si>
  <si>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</si>
  <si>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</si>
  <si>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</si>
  <si>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</si>
  <si>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</si>
  <si>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</si>
  <si>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</si>
  <si>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</si>
  <si>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</si>
  <si>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</si>
  <si>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</si>
  <si>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</si>
  <si>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</si>
  <si>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</si>
  <si>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</si>
  <si>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</si>
  <si>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</si>
  <si>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</si>
  <si>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</si>
  <si>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</si>
  <si>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</si>
  <si>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</si>
  <si>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</si>
  <si>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</si>
  <si>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</si>
  <si>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</si>
  <si>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</si>
  <si>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</si>
  <si>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</si>
  <si>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</si>
  <si>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</si>
  <si>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</si>
  <si>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</si>
  <si>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</si>
  <si>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</si>
  <si>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</si>
  <si>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</si>
  <si>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</si>
  <si>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</si>
  <si>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</si>
  <si>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</si>
  <si>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</si>
  <si>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</si>
  <si>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</si>
  <si>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</si>
  <si>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</si>
  <si>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</si>
  <si>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</si>
  <si>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</si>
  <si>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</si>
  <si>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</si>
  <si>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</si>
  <si>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</si>
  <si>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</si>
  <si>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</si>
  <si>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</si>
  <si>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</si>
  <si>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</si>
  <si>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</si>
  <si>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</si>
  <si>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</si>
  <si>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</si>
  <si>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</si>
  <si>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</si>
  <si>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</si>
  <si>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</si>
  <si>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</si>
  <si>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</si>
  <si>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</si>
  <si>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</si>
  <si>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</si>
  <si>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</si>
  <si>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</si>
  <si>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</si>
  <si>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</si>
  <si>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</si>
  <si>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</si>
  <si>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</si>
  <si>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</si>
  <si>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</si>
  <si>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</si>
  <si>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</si>
  <si>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</si>
  <si>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</si>
  <si>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</si>
  <si>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</si>
  <si>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</si>
  <si>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</si>
  <si>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</si>
  <si>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</si>
  <si>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</si>
  <si>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</si>
  <si>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</si>
  <si>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</si>
  <si>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</si>
  <si>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</si>
  <si>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</si>
  <si>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</si>
  <si>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</si>
  <si>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</si>
  <si>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</si>
  <si>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</si>
  <si>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</si>
  <si>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</si>
  <si>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</si>
  <si>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</si>
  <si>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</si>
  <si>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</si>
  <si>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</si>
  <si>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</si>
  <si>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</si>
  <si>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</si>
  <si>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</si>
  <si>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</si>
  <si>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</si>
  <si>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</si>
  <si>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</si>
  <si>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</si>
  <si>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</si>
  <si>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</si>
  <si>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</si>
  <si>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</si>
  <si>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</si>
  <si>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</si>
  <si>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</si>
  <si>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</si>
  <si>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</si>
  <si>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</si>
  <si>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</si>
  <si>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</si>
  <si>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</si>
  <si>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</si>
  <si>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</si>
  <si>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</si>
  <si>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</si>
  <si>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</si>
  <si>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</si>
  <si>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</si>
  <si>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</si>
  <si>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</si>
  <si>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</si>
  <si>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</si>
  <si>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</si>
  <si>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</si>
  <si>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</si>
  <si>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</si>
  <si>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</si>
  <si>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</si>
  <si>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</si>
  <si>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</si>
  <si>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</si>
  <si>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</si>
  <si>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</si>
  <si>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</si>
  <si>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</si>
  <si>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</si>
  <si>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</si>
  <si>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</si>
  <si>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</si>
  <si>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</si>
  <si>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</si>
  <si>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</si>
  <si>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</si>
  <si>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</si>
  <si>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</si>
  <si>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</si>
  <si>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</si>
  <si>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</si>
  <si>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</si>
  <si>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</si>
  <si>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</si>
  <si>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</si>
  <si>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</si>
  <si>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</si>
  <si>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</si>
  <si>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</si>
  <si>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</si>
  <si>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</si>
  <si>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</si>
  <si>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</si>
  <si>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</si>
  <si>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</si>
  <si>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</si>
  <si>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</si>
  <si>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</si>
  <si>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</si>
  <si>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</si>
  <si>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</si>
  <si>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</si>
  <si>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</si>
  <si>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</si>
  <si>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</si>
  <si>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</si>
  <si>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</si>
  <si>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</si>
  <si>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</si>
  <si>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</si>
  <si>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</si>
  <si>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</si>
  <si>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</si>
  <si>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</si>
  <si>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</si>
  <si>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</si>
  <si>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</si>
  <si>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</si>
  <si>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</si>
  <si>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</si>
  <si>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</si>
  <si>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</si>
  <si>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</si>
  <si>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</si>
  <si>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</si>
  <si>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</si>
  <si>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</si>
  <si>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</si>
  <si>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</si>
  <si>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</si>
  <si>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</si>
  <si>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</si>
  <si>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</si>
  <si>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</si>
  <si>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</si>
  <si>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</si>
  <si>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</si>
  <si>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</si>
  <si>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</si>
  <si>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</si>
  <si>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</si>
  <si>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</si>
  <si>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</si>
  <si>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</si>
  <si>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</si>
  <si>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</si>
  <si>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</si>
  <si>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</si>
  <si>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</si>
  <si>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</si>
  <si>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</si>
  <si>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</si>
  <si>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</si>
  <si>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</si>
  <si>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</si>
  <si>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</si>
  <si>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</si>
  <si>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</si>
  <si>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</si>
  <si>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</si>
  <si>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</si>
  <si>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</si>
  <si>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</si>
  <si>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</si>
  <si>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</si>
  <si>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</si>
  <si>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</si>
  <si>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</si>
  <si>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</si>
  <si>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</si>
  <si>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</si>
  <si>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</si>
  <si>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</si>
  <si>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</si>
  <si>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</si>
  <si>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</si>
  <si>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</si>
  <si>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</si>
  <si>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</si>
  <si>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</si>
  <si>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</si>
  <si>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</si>
  <si>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</si>
  <si>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</si>
  <si>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</si>
  <si>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</si>
  <si>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</si>
  <si>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</si>
  <si>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</si>
  <si>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</si>
  <si>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</si>
  <si>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</si>
  <si>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</si>
  <si>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</si>
  <si>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</si>
  <si>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</si>
  <si>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</si>
  <si>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</si>
  <si>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</si>
  <si>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</si>
  <si>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</si>
  <si>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</si>
  <si>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</si>
  <si>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</si>
  <si>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</si>
  <si>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</si>
  <si>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</si>
  <si>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</si>
  <si>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</si>
  <si>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</si>
  <si>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</si>
  <si>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</si>
  <si>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</si>
  <si>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</si>
  <si>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</si>
  <si>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</si>
  <si>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</si>
  <si>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</si>
  <si>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</si>
  <si>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</si>
  <si>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</si>
  <si>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</si>
  <si>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</si>
  <si>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</si>
  <si>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</si>
  <si>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</si>
  <si>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</si>
  <si>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</si>
  <si>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</si>
  <si>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</si>
  <si>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</si>
  <si>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</si>
  <si>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</si>
  <si>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</si>
  <si>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</si>
  <si>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</si>
  <si>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</si>
  <si>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</si>
  <si>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</si>
  <si>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</si>
  <si>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</si>
  <si>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</si>
  <si>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</si>
  <si>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</si>
  <si>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</si>
  <si>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</si>
  <si>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</si>
  <si>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</si>
  <si>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</si>
  <si>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</si>
  <si>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</si>
  <si>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</si>
  <si>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</si>
  <si>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</si>
  <si>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</si>
  <si>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</si>
  <si>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</si>
  <si>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</si>
  <si>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</si>
  <si>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</si>
  <si>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</si>
  <si>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</si>
  <si>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</si>
  <si>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</si>
  <si>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</si>
  <si>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</si>
  <si>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</si>
  <si>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</si>
  <si>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</si>
  <si>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</si>
  <si>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</si>
  <si>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</si>
  <si>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</si>
  <si>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</si>
  <si>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</si>
  <si>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</si>
  <si>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</si>
  <si>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</si>
  <si>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</si>
  <si>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</si>
  <si>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</si>
  <si>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</si>
  <si>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</si>
  <si>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</si>
  <si>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</si>
  <si>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</si>
  <si>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</si>
  <si>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</si>
  <si>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</si>
  <si>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</si>
  <si>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</si>
  <si>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</si>
  <si>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</si>
  <si>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</si>
  <si>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</si>
  <si>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</si>
  <si>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</si>
  <si>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</si>
  <si>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</si>
  <si>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</si>
  <si>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</si>
  <si>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</si>
  <si>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</si>
  <si>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</si>
  <si>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</si>
  <si>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</si>
  <si>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</si>
  <si>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</si>
  <si>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</si>
  <si>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</si>
  <si>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</si>
  <si>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</si>
  <si>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</si>
  <si>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</si>
  <si>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</si>
  <si>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</si>
  <si>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</si>
  <si>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</si>
  <si>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</si>
  <si>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</si>
  <si>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</si>
  <si>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</si>
  <si>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</si>
  <si>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</si>
  <si>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</si>
  <si>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</si>
  <si>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</si>
  <si>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</si>
  <si>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</si>
  <si>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</si>
  <si>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</si>
  <si>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</si>
  <si>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</si>
  <si>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</si>
  <si>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</si>
  <si>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</si>
  <si>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</si>
  <si>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</si>
  <si>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</si>
  <si>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</si>
  <si>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</si>
  <si>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</si>
  <si>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</si>
  <si>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</si>
  <si>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</si>
  <si>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</si>
  <si>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</si>
  <si>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</si>
  <si>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</si>
  <si>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</si>
  <si>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</si>
  <si>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</si>
  <si>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</si>
  <si>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</si>
  <si>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</si>
  <si>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</si>
  <si>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</si>
  <si>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</si>
  <si>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</si>
  <si>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</si>
  <si>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</si>
  <si>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</si>
  <si>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</si>
  <si>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</si>
  <si>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</si>
  <si>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</si>
  <si>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</si>
  <si>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</si>
  <si>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</si>
  <si>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</si>
  <si>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</si>
  <si>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</si>
  <si>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</si>
  <si>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</si>
  <si>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</si>
  <si>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</si>
  <si>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</si>
  <si>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</si>
  <si>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</si>
  <si>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</si>
  <si>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</si>
  <si>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</si>
  <si>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</si>
  <si>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</si>
  <si>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</si>
  <si>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</si>
  <si>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</si>
  <si>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</si>
  <si>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</si>
  <si>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</si>
  <si>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</si>
  <si>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</si>
  <si>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</si>
  <si>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</si>
  <si>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</si>
  <si>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</si>
  <si>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</si>
  <si>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</si>
  <si>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</si>
  <si>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</si>
  <si>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</si>
  <si>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</si>
  <si>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</si>
  <si>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</si>
  <si>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</si>
  <si>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</si>
  <si>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</si>
  <si>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</si>
  <si>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</si>
  <si>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</si>
  <si>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</si>
  <si>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</si>
  <si>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</si>
  <si>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</si>
  <si>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</si>
  <si>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</si>
  <si>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</si>
  <si>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</si>
  <si>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</si>
  <si>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</si>
  <si>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</si>
  <si>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</si>
  <si>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</si>
  <si>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</si>
  <si>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</si>
  <si>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</si>
  <si>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</si>
  <si>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</si>
  <si>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</si>
  <si>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</si>
  <si>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</si>
  <si>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</si>
  <si>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</si>
  <si>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</si>
  <si>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</si>
  <si>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</si>
  <si>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</si>
  <si>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</si>
  <si>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</si>
  <si>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</si>
  <si>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</si>
  <si>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</si>
  <si>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</si>
  <si>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</si>
  <si>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</si>
  <si>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</si>
  <si>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</si>
  <si>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</si>
  <si>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</si>
  <si>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</si>
  <si>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</si>
  <si>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</si>
  <si>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</si>
  <si>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</si>
  <si>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</si>
  <si>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</si>
  <si>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</si>
  <si>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</si>
  <si>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</si>
  <si>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</si>
  <si>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</si>
  <si>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</si>
  <si>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</si>
  <si>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</si>
  <si>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</si>
  <si>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</si>
  <si>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</si>
  <si>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</si>
  <si>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</si>
  <si>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</si>
  <si>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</si>
  <si>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</si>
  <si>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</si>
  <si>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</si>
  <si>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</si>
  <si>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</si>
  <si>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</si>
  <si>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</si>
  <si>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</si>
  <si>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</si>
  <si>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</si>
  <si>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</si>
  <si>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</si>
  <si>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</si>
  <si>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</si>
  <si>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</si>
  <si>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</si>
  <si>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</si>
  <si>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</si>
  <si>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</si>
  <si>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</si>
  <si>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</si>
  <si>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</si>
  <si>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</si>
  <si>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</si>
  <si>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</si>
  <si>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</si>
  <si>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</si>
  <si>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</si>
  <si>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</si>
  <si>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</si>
  <si>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</si>
  <si>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</si>
  <si>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</si>
  <si>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</si>
  <si>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</si>
  <si>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</si>
  <si>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</si>
  <si>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</si>
  <si>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</si>
  <si>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</si>
  <si>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</si>
  <si>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</si>
  <si>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</si>
  <si>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</si>
  <si>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</si>
  <si>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</si>
  <si>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</si>
  <si>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</si>
  <si>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</si>
  <si>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</si>
  <si>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</si>
  <si>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</si>
  <si>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</si>
  <si>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</si>
  <si>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</si>
  <si>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</si>
  <si>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</si>
  <si>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</si>
  <si>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</si>
  <si>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</si>
  <si>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</si>
  <si>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</si>
  <si>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</si>
  <si>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</si>
  <si>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</si>
  <si>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</si>
  <si>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</si>
  <si>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</si>
  <si>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</si>
  <si>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</si>
  <si>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</si>
  <si>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</si>
  <si>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</si>
  <si>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</si>
  <si>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</si>
  <si>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</si>
  <si>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</si>
  <si>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</si>
  <si>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</si>
  <si>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</si>
  <si>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</si>
  <si>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</si>
  <si>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</si>
  <si>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</si>
  <si>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</si>
  <si>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</si>
  <si>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</si>
  <si>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</si>
  <si>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</si>
  <si>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</si>
  <si>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</si>
  <si>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</si>
  <si>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</si>
  <si>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</si>
  <si>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</si>
  <si>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</si>
  <si>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</si>
  <si>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</si>
  <si>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</si>
  <si>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</si>
  <si>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</si>
  <si>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</si>
  <si>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</si>
  <si>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</si>
  <si>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</si>
  <si>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</si>
  <si>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</si>
  <si>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</si>
  <si>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</si>
  <si>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</si>
  <si>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</si>
  <si>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</si>
  <si>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</si>
  <si>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</si>
  <si>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</si>
  <si>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</si>
  <si>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</si>
  <si>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</si>
  <si>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</si>
  <si>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</si>
  <si>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</si>
  <si>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</si>
  <si>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</si>
  <si>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</si>
  <si>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</si>
  <si>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</si>
  <si>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</si>
  <si>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</si>
  <si>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</si>
  <si>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</si>
  <si>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</si>
  <si>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</si>
  <si>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</si>
  <si>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</si>
  <si>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</si>
  <si>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</si>
  <si>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</si>
  <si>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</si>
  <si>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</si>
  <si>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</si>
  <si>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</si>
  <si>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</si>
  <si>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</si>
  <si>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</si>
  <si>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</si>
  <si>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</si>
  <si>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</si>
  <si>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</si>
  <si>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</si>
  <si>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</si>
  <si>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</si>
  <si>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</si>
  <si>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</si>
  <si>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</si>
  <si>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</si>
  <si>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</si>
  <si>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</si>
  <si>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</si>
  <si>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</si>
  <si>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</si>
  <si>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</si>
  <si>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</si>
  <si>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</si>
  <si>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</si>
  <si>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</si>
  <si>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</si>
  <si>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</si>
  <si>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</si>
  <si>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</si>
  <si>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</si>
  <si>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</si>
  <si>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</si>
  <si>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</si>
  <si>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</si>
  <si>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</si>
  <si>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</si>
  <si>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</si>
  <si>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</si>
  <si>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</si>
  <si>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</si>
  <si>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</si>
  <si>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</si>
  <si>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</si>
  <si>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</si>
  <si>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</si>
  <si>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</si>
  <si>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</si>
  <si>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</si>
  <si>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</si>
  <si>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</si>
  <si>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</si>
  <si>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</si>
  <si>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</si>
  <si>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</si>
  <si>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</si>
  <si>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</si>
  <si>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</si>
  <si>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</si>
  <si>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</si>
  <si>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</si>
  <si>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</si>
  <si>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</si>
  <si>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</si>
  <si>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</si>
  <si>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</si>
  <si>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</si>
  <si>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</si>
  <si>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</si>
  <si>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</si>
  <si>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</si>
  <si>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</si>
  <si>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</si>
  <si>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</si>
  <si>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</si>
  <si>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</si>
  <si>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</si>
  <si>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</si>
  <si>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</si>
  <si>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</si>
  <si>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</si>
  <si>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</si>
  <si>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</si>
  <si>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</si>
  <si>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</si>
  <si>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</si>
  <si>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</si>
  <si>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</si>
  <si>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</si>
  <si>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</si>
  <si>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</si>
  <si>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</si>
  <si>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</si>
  <si>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</si>
  <si>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</si>
  <si>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</si>
  <si>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</si>
  <si>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</si>
  <si>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</si>
  <si>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</si>
  <si>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</si>
  <si>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</si>
  <si>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</si>
  <si>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</si>
  <si>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</si>
  <si>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</si>
  <si>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</si>
  <si>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</si>
  <si>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</si>
  <si>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</si>
  <si>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</si>
  <si>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</si>
  <si>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</si>
  <si>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</si>
  <si>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</si>
  <si>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</si>
  <si>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</si>
  <si>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</si>
  <si>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</si>
  <si>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</si>
  <si>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</si>
  <si>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</si>
  <si>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</si>
  <si>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</si>
  <si>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</si>
  <si>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</si>
  <si>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</si>
  <si>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</si>
  <si>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</si>
  <si>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</si>
  <si>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</si>
  <si>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</si>
  <si>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</si>
  <si>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</si>
  <si>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</si>
  <si>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</si>
  <si>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</si>
  <si>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</si>
  <si>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</si>
  <si>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</si>
  <si>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</si>
  <si>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</si>
  <si>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</si>
  <si>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</si>
  <si>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</si>
  <si>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</si>
  <si>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</si>
  <si>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</si>
  <si>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</si>
  <si>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</si>
  <si>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</si>
  <si>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</si>
  <si>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</si>
  <si>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</si>
  <si>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</si>
  <si>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</si>
  <si>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</si>
  <si>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</si>
  <si>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</si>
  <si>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</si>
  <si>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</si>
  <si>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</si>
  <si>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</si>
  <si>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</si>
  <si>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</si>
  <si>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</si>
  <si>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</si>
  <si>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</si>
  <si>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</si>
  <si>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</si>
  <si>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</si>
  <si>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</si>
  <si>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</si>
  <si>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</si>
  <si>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</si>
  <si>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</si>
  <si>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</si>
  <si>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</si>
  <si>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</si>
  <si>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</si>
  <si>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</si>
  <si>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</si>
  <si>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</si>
  <si>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</si>
  <si>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</si>
  <si>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</si>
  <si>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</si>
  <si>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</si>
  <si>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</si>
  <si>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</si>
  <si>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</si>
  <si>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</si>
  <si>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</si>
  <si>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</si>
  <si>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</si>
  <si>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</si>
  <si>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</si>
  <si>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</si>
  <si>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</si>
  <si>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</si>
  <si>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</si>
  <si>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</si>
  <si>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</si>
  <si>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</si>
  <si>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</si>
  <si>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</si>
  <si>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</si>
  <si>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</si>
  <si>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</si>
  <si>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</si>
  <si>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</si>
  <si>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</si>
  <si>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</si>
  <si>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</si>
  <si>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</si>
  <si>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</si>
  <si>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</si>
  <si>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</si>
  <si>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</si>
  <si>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</si>
  <si>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</si>
  <si>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</si>
  <si>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</si>
  <si>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</si>
  <si>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</si>
  <si>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</si>
  <si>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</si>
  <si>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</si>
  <si>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</si>
  <si>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</si>
  <si>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</si>
  <si>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</si>
  <si>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</si>
  <si>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</si>
  <si>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</si>
  <si>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</si>
  <si>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</si>
  <si>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</si>
  <si>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</si>
  <si>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</si>
  <si>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</si>
  <si>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</si>
  <si>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</si>
  <si>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</si>
  <si>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</si>
  <si>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</si>
  <si>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</si>
  <si>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</si>
  <si>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</si>
  <si>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</si>
  <si>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</si>
  <si>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</si>
  <si>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</si>
  <si>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</si>
  <si>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</si>
  <si>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</si>
  <si>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</si>
  <si>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</si>
  <si>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</si>
  <si>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</si>
  <si>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</si>
  <si>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</si>
  <si>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</si>
  <si>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</si>
  <si>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</si>
  <si>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</si>
  <si>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</si>
  <si>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</si>
  <si>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</si>
  <si>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</si>
  <si>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</si>
  <si>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</si>
  <si>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</si>
  <si>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</si>
  <si>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</si>
  <si>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</si>
  <si>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</si>
  <si>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</si>
  <si>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</si>
  <si>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</si>
  <si>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</si>
  <si>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</si>
  <si>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</si>
  <si>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</si>
  <si>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</si>
  <si>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</si>
  <si>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</si>
  <si>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</si>
  <si>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</si>
  <si>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</si>
  <si>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</si>
  <si>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</si>
  <si>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</si>
  <si>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</si>
  <si>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</si>
  <si>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</si>
  <si>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</si>
  <si>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</si>
  <si>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</si>
  <si>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</si>
  <si>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</si>
  <si>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</si>
  <si>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</si>
  <si>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</si>
  <si>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</si>
  <si>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</si>
  <si>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</si>
  <si>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</si>
  <si>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</si>
  <si>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</si>
  <si>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</si>
  <si>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</si>
  <si>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</si>
  <si>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</si>
  <si>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</si>
  <si>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</si>
  <si>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</si>
  <si>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</si>
  <si>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</si>
  <si>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</si>
  <si>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</si>
  <si>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</si>
  <si>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</si>
  <si>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</si>
  <si>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</si>
  <si>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</si>
  <si>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</si>
  <si>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</si>
  <si>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</si>
  <si>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</si>
  <si>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</si>
  <si>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</si>
  <si>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</si>
  <si>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</si>
  <si>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</si>
  <si>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</si>
  <si>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</si>
  <si>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</si>
  <si>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</si>
  <si>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</si>
  <si>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</si>
  <si>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</si>
  <si>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</si>
  <si>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</si>
  <si>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</si>
  <si>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</si>
  <si>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</si>
  <si>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</si>
  <si>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</si>
  <si>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</si>
  <si>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</si>
  <si>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</si>
  <si>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</si>
  <si>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</si>
  <si>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</si>
  <si>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</si>
  <si>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</si>
  <si>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</si>
  <si>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</si>
  <si>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</si>
  <si>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</si>
  <si>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</si>
  <si>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</si>
  <si>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</si>
  <si>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</si>
  <si>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</si>
  <si>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</si>
  <si>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</si>
  <si>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</si>
  <si>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</si>
  <si>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</si>
  <si>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</si>
  <si>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</si>
  <si>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</si>
  <si>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</si>
  <si>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</si>
  <si>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</si>
  <si>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</si>
  <si>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</si>
  <si>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</si>
  <si>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</si>
  <si>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</si>
  <si>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</si>
  <si>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</si>
  <si>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</si>
  <si>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</si>
  <si>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</si>
  <si>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</si>
  <si>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</si>
  <si>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</si>
  <si>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</si>
  <si>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</si>
  <si>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</si>
  <si>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</si>
  <si>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</si>
  <si>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</si>
  <si>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</si>
  <si>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</si>
  <si>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</si>
  <si>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</si>
  <si>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</si>
  <si>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</si>
  <si>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</si>
  <si>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</si>
  <si>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</si>
  <si>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</si>
  <si>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</si>
  <si>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</si>
  <si>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</si>
  <si>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</si>
  <si>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</si>
  <si>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</si>
  <si>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</si>
  <si>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</si>
  <si>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</si>
  <si>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</si>
  <si>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</si>
  <si>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</si>
  <si>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</si>
  <si>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</si>
  <si>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</si>
  <si>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</si>
  <si>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</si>
  <si>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</si>
  <si>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</si>
  <si>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</si>
  <si>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</si>
  <si>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</si>
  <si>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</si>
  <si>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</si>
  <si>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</si>
  <si>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</si>
  <si>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</si>
  <si>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</si>
  <si>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</si>
  <si>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</si>
  <si>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</si>
  <si>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</si>
  <si>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</si>
  <si>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</si>
  <si>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</si>
  <si>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</si>
  <si>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</si>
  <si>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</si>
  <si>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</si>
  <si>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</si>
  <si>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</si>
  <si>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</si>
  <si>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</si>
  <si>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</si>
  <si>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</si>
  <si>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</si>
  <si>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</si>
  <si>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</si>
  <si>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</si>
  <si>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</si>
  <si>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</si>
  <si>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</si>
  <si>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</si>
  <si>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</si>
  <si>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</si>
  <si>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</si>
  <si>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</si>
  <si>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</si>
  <si>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</si>
  <si>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</si>
  <si>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</si>
  <si>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</si>
  <si>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</si>
  <si>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</si>
  <si>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</si>
  <si>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</si>
  <si>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</si>
  <si>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</si>
  <si>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</si>
  <si>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</si>
  <si>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</si>
  <si>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</si>
  <si>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</si>
  <si>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</si>
  <si>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</si>
  <si>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</si>
  <si>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</si>
  <si>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</si>
  <si>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</si>
  <si>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</si>
  <si>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</si>
  <si>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</si>
  <si>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</si>
  <si>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</si>
  <si>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</si>
  <si>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</si>
  <si>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</si>
  <si>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</si>
  <si>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</si>
  <si>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</si>
  <si>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</si>
  <si>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</si>
  <si>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</si>
  <si>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</si>
  <si>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</si>
  <si>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</si>
  <si>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</si>
  <si>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</si>
  <si>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</si>
  <si>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</si>
  <si>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</si>
  <si>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</si>
  <si>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</si>
  <si>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</si>
  <si>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</si>
  <si>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</si>
  <si>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</si>
  <si>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</si>
  <si>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</si>
  <si>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</si>
  <si>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</si>
  <si>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</si>
  <si>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</si>
  <si>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</si>
  <si>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</si>
  <si>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</si>
  <si>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</si>
  <si>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</si>
  <si>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</si>
  <si>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</si>
  <si>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</si>
  <si>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</si>
  <si>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</si>
  <si>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</si>
  <si>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</si>
  <si>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</si>
  <si>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</si>
  <si>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</si>
  <si>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</si>
  <si>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</si>
  <si>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</si>
  <si>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</si>
  <si>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</si>
  <si>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</si>
  <si>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</si>
  <si>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</si>
  <si>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</si>
  <si>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</si>
  <si>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</si>
  <si>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</si>
  <si>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</si>
  <si>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</si>
  <si>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</si>
  <si>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</si>
  <si>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</si>
  <si>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</si>
  <si>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</si>
  <si>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</si>
  <si>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</si>
  <si>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</si>
  <si>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</si>
  <si>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</si>
  <si>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</si>
  <si>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</si>
  <si>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</si>
  <si>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</si>
  <si>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</si>
  <si>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</si>
  <si>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</si>
  <si>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</si>
  <si>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</si>
  <si>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</si>
  <si>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</si>
  <si>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</si>
  <si>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</si>
  <si>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</si>
  <si>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</si>
  <si>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</si>
  <si>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</si>
  <si>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</si>
  <si>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</si>
  <si>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</si>
  <si>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</si>
  <si>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</si>
  <si>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</si>
  <si>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</si>
  <si>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</si>
  <si>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</si>
  <si>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</si>
  <si>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</si>
  <si>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</si>
  <si>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</si>
  <si>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</si>
  <si>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</si>
  <si>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</si>
  <si>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</si>
  <si>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</si>
  <si>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</si>
  <si>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</si>
  <si>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</si>
  <si>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</si>
  <si>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</si>
  <si>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</si>
  <si>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</si>
  <si>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</si>
  <si>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</si>
  <si>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</si>
  <si>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</si>
  <si>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</si>
  <si>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</si>
  <si>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</si>
  <si>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</si>
  <si>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</si>
  <si>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</si>
  <si>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</si>
  <si>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</si>
  <si>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</si>
  <si>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</si>
  <si>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</si>
  <si>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</si>
  <si>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</si>
  <si>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</si>
  <si>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</si>
  <si>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</si>
  <si>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</si>
  <si>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</si>
  <si>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</si>
  <si>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</si>
  <si>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</si>
  <si>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</si>
  <si>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</si>
  <si>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</si>
  <si>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</si>
  <si>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</si>
  <si>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</si>
  <si>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</si>
  <si>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</si>
  <si>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</si>
  <si>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</si>
  <si>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</si>
  <si>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</si>
  <si>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</si>
  <si>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</si>
  <si>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</si>
  <si>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</si>
  <si>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</si>
  <si>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</si>
  <si>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</si>
  <si>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</si>
  <si>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</si>
  <si>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</si>
  <si>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</si>
  <si>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</si>
  <si>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</si>
  <si>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</si>
  <si>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</si>
  <si>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</si>
  <si>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</si>
  <si>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</si>
  <si>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</si>
  <si>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</si>
  <si>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</si>
  <si>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</si>
  <si>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</si>
  <si>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</si>
  <si>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</si>
  <si>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</si>
  <si>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</si>
  <si>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</si>
  <si>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</si>
  <si>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</si>
  <si>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</si>
  <si>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</si>
  <si>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</si>
  <si>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</si>
  <si>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</si>
  <si>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</si>
  <si>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</si>
  <si>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</si>
  <si>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</si>
  <si>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</si>
  <si>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</si>
  <si>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</si>
  <si>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</si>
  <si>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</si>
  <si>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</si>
  <si>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</si>
  <si>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</si>
  <si>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</si>
  <si>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</si>
  <si>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</si>
  <si>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</si>
  <si>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</si>
  <si>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</si>
  <si>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</si>
  <si>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</si>
  <si>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</si>
  <si>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</si>
  <si>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</si>
  <si>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</si>
  <si>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</si>
  <si>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</si>
  <si>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</si>
  <si>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</si>
  <si>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</si>
  <si>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</si>
  <si>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</si>
  <si>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</si>
  <si>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</si>
  <si>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</si>
  <si>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</si>
  <si>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</si>
  <si>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</si>
  <si>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</si>
  <si>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</si>
  <si>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</si>
  <si>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</si>
  <si>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</si>
  <si>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</si>
  <si>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</si>
  <si>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</si>
  <si>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</si>
  <si>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</si>
  <si>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</si>
  <si>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</si>
  <si>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</si>
  <si>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</si>
  <si>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</si>
  <si>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</si>
  <si>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</si>
  <si>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</si>
  <si>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</si>
  <si>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</si>
  <si>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</si>
  <si>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</si>
  <si>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</si>
  <si>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</si>
  <si>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</si>
  <si>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</si>
  <si>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</si>
  <si>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</si>
  <si>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</si>
  <si>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</si>
  <si>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</si>
  <si>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</si>
  <si>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</si>
  <si>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</si>
  <si>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</si>
  <si>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</si>
  <si>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</si>
  <si>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</si>
  <si>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</si>
  <si>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</si>
  <si>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</si>
  <si>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</si>
  <si>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</si>
  <si>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</si>
  <si>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</si>
  <si>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</si>
  <si>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</si>
  <si>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</si>
  <si>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</si>
  <si>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</si>
  <si>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</si>
  <si>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</si>
  <si>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</si>
  <si>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</si>
  <si>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</si>
  <si>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</si>
  <si>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</si>
  <si>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</si>
  <si>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</si>
  <si>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</si>
  <si>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</si>
  <si>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</si>
  <si>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</si>
  <si>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</si>
  <si>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</si>
  <si>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</si>
  <si>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</si>
  <si>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</si>
  <si>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</si>
  <si>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</si>
  <si>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</si>
  <si>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</si>
  <si>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</si>
  <si>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</si>
  <si>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</si>
  <si>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</si>
  <si>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</si>
  <si>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</si>
  <si>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</si>
  <si>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</si>
  <si>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</si>
  <si>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</si>
  <si>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</si>
  <si>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</si>
  <si>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</si>
  <si>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</si>
  <si>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</si>
  <si>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</si>
  <si>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</si>
  <si>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</si>
  <si>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</si>
  <si>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</si>
  <si>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</si>
  <si>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</si>
  <si>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</si>
  <si>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</si>
  <si>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</si>
  <si>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</si>
  <si>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</si>
  <si>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</si>
  <si>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</si>
  <si>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</si>
  <si>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</si>
  <si>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</si>
  <si>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</si>
  <si>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</si>
  <si>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</si>
  <si>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</si>
  <si>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</si>
  <si>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</si>
  <si>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</si>
  <si>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</si>
  <si>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</si>
  <si>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</si>
  <si>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</si>
  <si>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</si>
  <si>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</si>
  <si>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</si>
  <si>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</si>
  <si>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</si>
  <si>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</si>
  <si>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</si>
  <si>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</si>
  <si>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</si>
  <si>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</si>
  <si>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</si>
  <si>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</si>
  <si>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</si>
  <si>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</si>
  <si>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</si>
  <si>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</si>
  <si>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</si>
  <si>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</si>
  <si>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</si>
  <si>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</si>
  <si>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</si>
  <si>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</si>
  <si>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</si>
  <si>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</si>
  <si>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</si>
  <si>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</si>
  <si>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</si>
  <si>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</si>
  <si>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</si>
  <si>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</si>
  <si>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</si>
  <si>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</si>
  <si>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</si>
  <si>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</si>
  <si>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</si>
  <si>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</si>
  <si>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</si>
  <si>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</si>
  <si>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</si>
  <si>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</si>
  <si>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</si>
  <si>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</si>
  <si>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</si>
  <si>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</si>
  <si>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</si>
  <si>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</si>
  <si>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</si>
  <si>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</si>
  <si>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</si>
  <si>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</si>
  <si>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</si>
  <si>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</si>
  <si>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</si>
  <si>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</si>
  <si>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</si>
  <si>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</si>
  <si>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</si>
  <si>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</si>
  <si>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</si>
  <si>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</si>
  <si>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</si>
  <si>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</si>
  <si>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</si>
  <si>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</si>
  <si>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</si>
  <si>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</si>
  <si>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</si>
  <si>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</si>
  <si>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</si>
  <si>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</si>
  <si>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</si>
  <si>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</si>
  <si>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</si>
  <si>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</si>
  <si>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</si>
  <si>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</si>
  <si>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</si>
  <si>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</si>
  <si>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</si>
  <si>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</si>
  <si>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</si>
  <si>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</si>
  <si>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</si>
  <si>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</si>
  <si>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</si>
  <si>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</si>
  <si>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</si>
  <si>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</si>
  <si>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</si>
  <si>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</si>
  <si>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</si>
  <si>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</si>
  <si>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</si>
  <si>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</si>
  <si>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</si>
  <si>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</si>
  <si>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</si>
  <si>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</si>
  <si>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</si>
  <si>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</si>
  <si>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</si>
  <si>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</si>
  <si>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</si>
  <si>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</si>
  <si>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</si>
  <si>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</si>
  <si>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</si>
  <si>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</si>
  <si>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</si>
  <si>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</si>
  <si>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</si>
  <si>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</si>
  <si>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</si>
  <si>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</si>
  <si>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</si>
  <si>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</si>
  <si>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</si>
  <si>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</si>
  <si>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</si>
  <si>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</si>
  <si>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</si>
  <si>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</si>
  <si>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</si>
  <si>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</si>
  <si>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</si>
  <si>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</si>
  <si>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</si>
  <si>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</si>
  <si>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</si>
  <si>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</si>
  <si>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</si>
  <si>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</si>
  <si>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</si>
  <si>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</si>
  <si>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</si>
  <si>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</si>
  <si>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</si>
  <si>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</si>
  <si>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</si>
  <si>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</si>
  <si>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</si>
  <si>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</si>
  <si>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</si>
  <si>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</si>
  <si>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</si>
  <si>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</si>
  <si>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</si>
  <si>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</si>
  <si>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</si>
  <si>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</si>
  <si>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</si>
  <si>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</si>
  <si>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</si>
  <si>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</si>
  <si>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</si>
  <si>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</si>
  <si>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</si>
  <si>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</si>
  <si>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</si>
  <si>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</si>
  <si>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</si>
  <si>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</si>
  <si>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</si>
  <si>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</si>
  <si>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</si>
  <si>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</si>
  <si>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</si>
  <si>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</si>
  <si>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</si>
  <si>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</si>
  <si>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</si>
  <si>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</si>
  <si>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</si>
  <si>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</si>
  <si>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</si>
  <si>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</si>
  <si>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</si>
  <si>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</si>
  <si>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</si>
  <si>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</si>
  <si>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</si>
  <si>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</si>
  <si>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</si>
  <si>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</si>
  <si>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</si>
  <si>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</si>
  <si>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</si>
  <si>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</si>
  <si>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</si>
  <si>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</si>
  <si>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</si>
  <si>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</si>
  <si>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</si>
  <si>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</si>
  <si>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</si>
  <si>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</si>
  <si>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</si>
  <si>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</si>
  <si>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</si>
  <si>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</si>
  <si>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</si>
  <si>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</si>
  <si>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</si>
  <si>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</si>
  <si>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</si>
  <si>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</si>
  <si>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</si>
  <si>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</si>
  <si>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</si>
  <si>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</si>
  <si>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</si>
  <si>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</si>
  <si>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</si>
  <si>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</si>
  <si>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</si>
  <si>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</si>
  <si>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</si>
  <si>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</si>
  <si>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</si>
  <si>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</si>
  <si>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</si>
  <si>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</si>
  <si>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</si>
  <si>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</si>
  <si>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</si>
  <si>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</si>
  <si>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</si>
  <si>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</si>
  <si>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</si>
  <si>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</si>
  <si>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</si>
  <si>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</si>
  <si>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</si>
  <si>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</si>
  <si>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</si>
  <si>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</si>
  <si>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</si>
  <si>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</si>
  <si>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</si>
  <si>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</si>
  <si>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</si>
  <si>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</si>
  <si>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</si>
  <si>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</si>
  <si>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</si>
  <si>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</si>
  <si>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</si>
  <si>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</si>
  <si>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</si>
  <si>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</si>
  <si>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</si>
  <si>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</si>
  <si>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</si>
  <si>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</si>
  <si>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</si>
  <si>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</si>
  <si>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</si>
  <si>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</si>
  <si>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</si>
  <si>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</si>
  <si>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</si>
  <si>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</si>
  <si>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</si>
  <si>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</si>
  <si>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</si>
  <si>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</si>
  <si>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</si>
  <si>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</si>
  <si>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</si>
  <si>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</si>
  <si>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</si>
  <si>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</si>
  <si>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</si>
  <si>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</si>
  <si>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</si>
  <si>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</si>
  <si>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</si>
  <si>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</si>
  <si>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</si>
  <si>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</si>
  <si>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</si>
  <si>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</si>
  <si>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</si>
  <si>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</si>
  <si>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</si>
  <si>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</si>
  <si>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</si>
  <si>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</si>
  <si>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</si>
  <si>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</si>
  <si>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</si>
  <si>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</si>
  <si>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</si>
  <si>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</si>
  <si>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</si>
  <si>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</si>
  <si>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</si>
  <si>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</si>
  <si>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</si>
  <si>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</si>
  <si>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</si>
  <si>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</si>
  <si>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</si>
  <si>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</si>
  <si>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</si>
  <si>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</si>
  <si>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</si>
  <si>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</si>
  <si>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</si>
  <si>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</si>
  <si>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</si>
  <si>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</si>
  <si>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</si>
  <si>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</si>
  <si>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</si>
  <si>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</si>
  <si>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</si>
  <si>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</si>
  <si>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</si>
  <si>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</si>
  <si>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</si>
  <si>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</si>
  <si>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</si>
  <si>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</si>
  <si>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</si>
  <si>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</si>
  <si>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</si>
  <si>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</si>
  <si>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</si>
  <si>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</si>
  <si>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</si>
  <si>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</si>
  <si>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</si>
  <si>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</si>
  <si>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</si>
  <si>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</si>
  <si>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</si>
  <si>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</si>
  <si>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</si>
  <si>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</si>
  <si>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</si>
  <si>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</si>
  <si>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</si>
  <si>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</si>
  <si>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</si>
  <si>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</si>
  <si>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</si>
  <si>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</si>
  <si>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</si>
  <si>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</si>
  <si>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</si>
  <si>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</si>
  <si>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</si>
  <si>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</si>
  <si>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</si>
  <si>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</si>
  <si>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</si>
  <si>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</si>
  <si>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</si>
  <si>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</si>
  <si>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</si>
  <si>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</si>
  <si>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</si>
  <si>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</si>
  <si>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</si>
  <si>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</si>
  <si>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</si>
  <si>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</si>
  <si>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</si>
  <si>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</si>
  <si>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</si>
  <si>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</si>
  <si>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</si>
  <si>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</si>
  <si>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</si>
  <si>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</si>
  <si>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</si>
  <si>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</si>
  <si>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</si>
  <si>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</si>
  <si>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</si>
  <si>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</si>
  <si>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</si>
  <si>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</si>
  <si>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</si>
  <si>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</si>
  <si>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</si>
  <si>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</si>
  <si>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</si>
  <si>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</si>
  <si>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</si>
  <si>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</si>
  <si>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</si>
  <si>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</si>
  <si>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</si>
  <si>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</si>
  <si>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</si>
  <si>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</si>
  <si>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</si>
  <si>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</si>
  <si>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</si>
  <si>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</si>
  <si>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</si>
  <si>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</si>
  <si>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</si>
  <si>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</si>
  <si>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</si>
  <si>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</si>
  <si>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</si>
  <si>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</si>
  <si>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</si>
  <si>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</si>
  <si>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</si>
  <si>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</si>
  <si>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</si>
  <si>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</si>
  <si>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</si>
  <si>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</si>
  <si>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</si>
  <si>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</si>
  <si>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</si>
  <si>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</si>
  <si>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</si>
  <si>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</si>
  <si>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</si>
  <si>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</si>
  <si>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</si>
  <si>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</si>
  <si>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</si>
  <si>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</si>
  <si>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</si>
  <si>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</si>
  <si>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</si>
  <si>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</si>
  <si>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</si>
  <si>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</si>
  <si>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</si>
  <si>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</si>
  <si>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</si>
  <si>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</si>
  <si>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</si>
  <si>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</si>
  <si>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</si>
  <si>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</si>
  <si>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</si>
  <si>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</si>
  <si>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</si>
  <si>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</si>
  <si>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</si>
  <si>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</si>
  <si>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</si>
  <si>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</si>
  <si>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</si>
  <si>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</si>
  <si>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</si>
  <si>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</si>
  <si>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</si>
  <si>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</si>
  <si>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</si>
  <si>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</si>
  <si>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</si>
  <si>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</si>
  <si>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</si>
  <si>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</si>
  <si>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</si>
  <si>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</si>
  <si>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</si>
  <si>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</si>
  <si>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</si>
  <si>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</si>
  <si>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</si>
  <si>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</si>
  <si>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</si>
  <si>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</si>
  <si>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</si>
  <si>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</si>
  <si>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</si>
  <si>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</si>
  <si>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</si>
  <si>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</si>
  <si>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</si>
  <si>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</si>
  <si>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</si>
  <si>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</si>
  <si>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</si>
  <si>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</si>
  <si>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</si>
  <si>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</si>
  <si>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</si>
  <si>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</si>
  <si>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</si>
  <si>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</si>
  <si>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</si>
  <si>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</si>
  <si>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</si>
  <si>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</si>
  <si>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</si>
  <si>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</si>
  <si>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</si>
  <si>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</si>
  <si>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</si>
  <si>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</si>
  <si>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</si>
  <si>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</si>
  <si>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</si>
  <si>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</si>
  <si>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</si>
  <si>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</si>
  <si>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</si>
  <si>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</si>
  <si>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</si>
  <si>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</si>
  <si>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</si>
  <si>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</si>
  <si>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</si>
  <si>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</si>
  <si>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</si>
  <si>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</si>
  <si>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</si>
  <si>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</si>
  <si>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</si>
  <si>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</si>
  <si>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</si>
  <si>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</si>
  <si>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</si>
  <si>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</si>
  <si>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</si>
  <si>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</si>
  <si>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</si>
  <si>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</si>
  <si>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</si>
  <si>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</si>
  <si>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</si>
  <si>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</si>
  <si>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</si>
  <si>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</si>
  <si>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</si>
  <si>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</si>
  <si>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</si>
  <si>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</si>
  <si>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</si>
  <si>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</si>
  <si>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</si>
  <si>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</si>
  <si>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</si>
  <si>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</si>
  <si>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</si>
  <si>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</si>
  <si>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</si>
  <si>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</si>
  <si>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</si>
  <si>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</si>
  <si>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</si>
  <si>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</si>
  <si>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</si>
  <si>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</si>
  <si>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</si>
  <si>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</si>
  <si>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</si>
  <si>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</si>
  <si>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</si>
  <si>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</si>
  <si>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</si>
  <si>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</si>
  <si>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</si>
  <si>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</si>
  <si>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</si>
  <si>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</si>
  <si>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</si>
  <si>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</si>
  <si>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</si>
  <si>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</si>
  <si>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</si>
  <si>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</si>
  <si>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</si>
  <si>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</si>
  <si>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</si>
  <si>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</si>
  <si>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</si>
  <si>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</si>
  <si>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</si>
  <si>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</si>
  <si>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</si>
  <si>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</si>
  <si>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</si>
  <si>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</si>
  <si>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</si>
  <si>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</si>
  <si>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</si>
  <si>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</si>
  <si>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</si>
  <si>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</si>
  <si>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</si>
  <si>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</si>
  <si>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</si>
  <si>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</si>
  <si>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</si>
  <si>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</si>
  <si>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</si>
  <si>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</si>
  <si>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</si>
  <si>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</si>
  <si>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</si>
  <si>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</si>
  <si>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</si>
  <si>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</si>
  <si>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</si>
  <si>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</si>
  <si>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</si>
  <si>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</si>
  <si>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</si>
  <si>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</si>
  <si>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</si>
  <si>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</si>
  <si>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</si>
  <si>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</si>
  <si>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</si>
  <si>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</si>
  <si>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</si>
  <si>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</si>
  <si>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</si>
  <si>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</si>
  <si>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</si>
  <si>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</si>
  <si>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</si>
  <si>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</si>
  <si>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</si>
  <si>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</si>
  <si>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</si>
  <si>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</si>
  <si>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</si>
  <si>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</si>
  <si>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</si>
  <si>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</si>
  <si>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</si>
  <si>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</si>
  <si>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</si>
  <si>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</si>
  <si>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</si>
  <si>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</si>
  <si>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</si>
  <si>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</si>
  <si>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</si>
  <si>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</si>
  <si>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</si>
  <si>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</si>
  <si>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</si>
  <si>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</si>
  <si>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</si>
  <si>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</si>
  <si>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</si>
  <si>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</si>
  <si>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</si>
  <si>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</si>
  <si>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</si>
  <si>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</si>
  <si>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</si>
  <si>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</si>
  <si>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</si>
  <si>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</si>
  <si>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</si>
  <si>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</si>
  <si>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</si>
  <si>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</si>
  <si>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</si>
  <si>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</si>
  <si>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</si>
  <si>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</si>
  <si>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</si>
  <si>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</si>
  <si>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</si>
  <si>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</si>
  <si>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</si>
  <si>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</si>
  <si>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</si>
  <si>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</si>
  <si>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</si>
  <si>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</si>
  <si>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</si>
  <si>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</si>
  <si>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</si>
  <si>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</si>
  <si>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</si>
  <si>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</si>
  <si>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</si>
  <si>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</si>
  <si>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</si>
  <si>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</si>
  <si>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</si>
  <si>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</si>
  <si>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</si>
  <si>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</si>
  <si>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</si>
  <si>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</si>
  <si>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</si>
  <si>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</si>
  <si>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</si>
  <si>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</si>
  <si>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</si>
  <si>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</si>
  <si>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</si>
  <si>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</si>
  <si>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</si>
  <si>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</si>
  <si>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</si>
  <si>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</si>
  <si>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</si>
  <si>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</si>
  <si>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</si>
  <si>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</si>
  <si>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</si>
  <si>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</si>
  <si>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</si>
  <si>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</si>
  <si>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</si>
  <si>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</si>
  <si>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</si>
  <si>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</si>
  <si>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</si>
  <si>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</si>
  <si>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</si>
  <si>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</si>
  <si>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</si>
  <si>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</si>
  <si>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</si>
  <si>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</si>
  <si>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</si>
  <si>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</si>
  <si>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</si>
  <si>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</si>
  <si>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</si>
  <si>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</si>
  <si>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</si>
  <si>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</si>
  <si>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</si>
  <si>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</si>
  <si>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</si>
  <si>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</si>
  <si>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</si>
  <si>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</si>
  <si>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</si>
  <si>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</si>
  <si>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</si>
  <si>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</si>
  <si>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</si>
  <si>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</si>
  <si>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</si>
  <si>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</si>
  <si>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</si>
  <si>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</si>
  <si>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</si>
  <si>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</si>
  <si>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</si>
  <si>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</si>
  <si>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</si>
  <si>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</si>
  <si>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</si>
  <si>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</si>
  <si>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</si>
  <si>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</si>
  <si>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</si>
  <si>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</si>
  <si>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</si>
  <si>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</si>
  <si>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</si>
  <si>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</si>
  <si>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</si>
  <si>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</si>
  <si>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</si>
  <si>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</si>
  <si>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</si>
  <si>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</si>
  <si>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</si>
  <si>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</si>
  <si>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</si>
  <si>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</si>
  <si>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</si>
  <si>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</si>
  <si>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</si>
  <si>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</si>
  <si>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</si>
  <si>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</si>
  <si>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</si>
  <si>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</si>
  <si>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</si>
  <si>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</si>
  <si>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</si>
  <si>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</si>
  <si>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</si>
  <si>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</si>
  <si>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</si>
  <si>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</si>
  <si>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</si>
  <si>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</si>
  <si>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</si>
  <si>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</si>
  <si>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</si>
  <si>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</si>
  <si>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</si>
  <si>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</si>
  <si>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</si>
  <si>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</si>
  <si>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</si>
  <si>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</si>
  <si>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</si>
  <si>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</si>
  <si>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</si>
  <si>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</si>
  <si>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</si>
  <si>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</si>
  <si>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</si>
  <si>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</si>
  <si>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</si>
  <si>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</si>
  <si>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</si>
  <si>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</si>
  <si>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</si>
  <si>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</si>
  <si>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</si>
  <si>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</si>
  <si>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</si>
  <si>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</si>
  <si>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</si>
  <si>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</si>
  <si>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</si>
  <si>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</si>
  <si>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</si>
  <si>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</si>
  <si>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</si>
  <si>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</si>
  <si>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</si>
  <si>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</si>
  <si>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</si>
  <si>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</si>
  <si>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</si>
  <si>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</si>
  <si>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</si>
  <si>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</si>
  <si>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</si>
  <si>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</si>
  <si>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</si>
  <si>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</si>
  <si>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</si>
  <si>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</si>
  <si>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</si>
  <si>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</si>
  <si>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</si>
  <si>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</si>
  <si>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</si>
  <si>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</si>
  <si>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</si>
  <si>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</si>
  <si>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</si>
  <si>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</si>
  <si>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</si>
  <si>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</si>
  <si>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</si>
  <si>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</si>
  <si>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</si>
  <si>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</si>
  <si>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</si>
  <si>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</si>
  <si>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</si>
  <si>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</si>
  <si>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</si>
  <si>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</si>
  <si>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</si>
  <si>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</si>
  <si>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</si>
  <si>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</si>
  <si>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</si>
  <si>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</si>
  <si>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</si>
  <si>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</si>
  <si>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</si>
  <si>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</si>
  <si>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</si>
  <si>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</si>
  <si>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</si>
  <si>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</si>
  <si>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</si>
  <si>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</si>
  <si>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</si>
  <si>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</si>
  <si>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</si>
  <si>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</si>
  <si>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</si>
  <si>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</si>
  <si>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</si>
  <si>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</si>
  <si>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</si>
  <si>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</si>
  <si>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</si>
  <si>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</si>
  <si>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</si>
  <si>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</si>
  <si>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</si>
  <si>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</si>
  <si>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</si>
  <si>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</si>
  <si>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</si>
  <si>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</si>
  <si>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</si>
  <si>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</si>
  <si>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</si>
  <si>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</si>
  <si>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</si>
  <si>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</si>
  <si>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</si>
  <si>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</si>
  <si>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</si>
  <si>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</si>
  <si>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</si>
  <si>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</si>
  <si>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</si>
  <si>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</si>
  <si>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</si>
  <si>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</si>
  <si>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</si>
  <si>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</si>
  <si>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</si>
  <si>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</si>
  <si>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</si>
  <si>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</si>
  <si>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</si>
  <si>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</si>
  <si>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</si>
  <si>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</si>
  <si>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</si>
  <si>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</si>
  <si>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</si>
  <si>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</si>
  <si>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</si>
  <si>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</si>
  <si>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</si>
  <si>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</si>
  <si>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</si>
  <si>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</si>
  <si>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</si>
  <si>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</si>
  <si>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</si>
  <si>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</si>
  <si>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</si>
  <si>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</si>
  <si>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</si>
  <si>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</si>
  <si>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</si>
  <si>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</si>
  <si>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</si>
  <si>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</si>
  <si>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</si>
  <si>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</si>
  <si>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</si>
  <si>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</si>
  <si>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</si>
  <si>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</si>
  <si>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</si>
  <si>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</si>
  <si>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</si>
  <si>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</si>
  <si>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</si>
  <si>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</si>
  <si>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</si>
  <si>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</si>
  <si>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</si>
  <si>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</si>
  <si>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</si>
  <si>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</si>
  <si>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</si>
  <si>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</si>
  <si>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</si>
  <si>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</si>
  <si>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</si>
  <si>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</si>
  <si>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</si>
  <si>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</si>
  <si>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</si>
  <si>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</si>
  <si>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</si>
  <si>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</si>
  <si>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</si>
  <si>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</si>
  <si>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</si>
  <si>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</si>
  <si>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</si>
  <si>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</si>
  <si>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</si>
  <si>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</si>
  <si>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</si>
  <si>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</si>
  <si>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</si>
  <si>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</si>
  <si>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</si>
  <si>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</si>
  <si>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</si>
  <si>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</si>
  <si>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</si>
  <si>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</si>
  <si>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</si>
  <si>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</si>
  <si>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</si>
  <si>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</si>
  <si>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</si>
  <si>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</si>
  <si>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</si>
  <si>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</si>
  <si>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</si>
  <si>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</si>
  <si>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</si>
  <si>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</si>
  <si>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</si>
  <si>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</si>
  <si>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</si>
  <si>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</si>
  <si>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</si>
  <si>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</si>
  <si>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</si>
  <si>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</si>
  <si>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</si>
  <si>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</si>
  <si>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</si>
  <si>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</si>
  <si>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</si>
  <si>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</si>
  <si>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</si>
  <si>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</si>
  <si>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</si>
  <si>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</si>
  <si>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</si>
  <si>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</si>
  <si>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</si>
  <si>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</si>
  <si>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</si>
  <si>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</si>
  <si>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</si>
  <si>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</si>
  <si>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</si>
  <si>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</si>
  <si>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</si>
  <si>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</si>
  <si>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</si>
  <si>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</si>
  <si>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</si>
  <si>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</si>
  <si>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</si>
  <si>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</si>
  <si>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</si>
  <si>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</si>
  <si>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</si>
  <si>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</si>
  <si>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</si>
  <si>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</si>
  <si>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</si>
  <si>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</si>
  <si>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</si>
  <si>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</si>
  <si>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</si>
  <si>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</si>
  <si>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</si>
  <si>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</si>
  <si>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</si>
  <si>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</si>
  <si>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</si>
  <si>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</si>
  <si>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</si>
  <si>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</si>
  <si>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</si>
  <si>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</si>
  <si>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</si>
  <si>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</si>
  <si>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</si>
  <si>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</si>
  <si>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</si>
  <si>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</si>
  <si>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</si>
  <si>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</si>
  <si>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</si>
  <si>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</si>
  <si>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</si>
  <si>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</si>
  <si>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</si>
  <si>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</si>
  <si>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</si>
  <si>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</si>
  <si>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</si>
  <si>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</si>
  <si>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</si>
  <si>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</si>
  <si>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</si>
  <si>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</si>
  <si>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</si>
  <si>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</si>
  <si>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</si>
  <si>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</si>
  <si>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</si>
  <si>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</si>
  <si>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</si>
  <si>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</si>
  <si>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</si>
  <si>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</si>
  <si>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</si>
  <si>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</si>
  <si>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</si>
  <si>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</si>
  <si>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</si>
  <si>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</si>
  <si>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</si>
  <si>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</si>
  <si>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</si>
  <si>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</si>
  <si>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</si>
  <si>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</si>
  <si>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</si>
  <si>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</si>
  <si>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</si>
  <si>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</si>
  <si>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</si>
  <si>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</si>
  <si>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</si>
  <si>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</si>
  <si>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</si>
  <si>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</si>
  <si>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</si>
  <si>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</si>
  <si>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</si>
  <si>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</si>
  <si>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</si>
  <si>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</si>
  <si>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</si>
  <si>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</si>
  <si>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</si>
  <si>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</si>
  <si>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</si>
  <si>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</si>
  <si>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</si>
  <si>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</si>
  <si>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</si>
  <si>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</si>
  <si>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</si>
  <si>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</si>
  <si>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</si>
  <si>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</si>
  <si>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</si>
  <si>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</si>
  <si>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</si>
  <si>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</si>
  <si>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</si>
  <si>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</si>
  <si>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</si>
  <si>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</si>
  <si>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</si>
  <si>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</si>
  <si>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</si>
  <si>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</si>
  <si>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</si>
  <si>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</si>
  <si>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</si>
  <si>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</si>
  <si>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</si>
  <si>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</si>
  <si>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</si>
  <si>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</si>
  <si>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</si>
  <si>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</si>
  <si>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</si>
  <si>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</si>
  <si>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</si>
  <si>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</si>
  <si>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</si>
  <si>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</si>
  <si>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</si>
  <si>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</si>
  <si>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</si>
  <si>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</si>
  <si>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</si>
  <si>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</si>
  <si>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</si>
  <si>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</si>
  <si>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</si>
  <si>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</si>
  <si>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</si>
  <si>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</si>
  <si>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</si>
  <si>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</si>
  <si>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</si>
  <si>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</si>
  <si>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</si>
  <si>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</si>
  <si>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</si>
  <si>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</si>
  <si>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</si>
  <si>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</si>
  <si>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</si>
  <si>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</si>
  <si>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</si>
  <si>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</si>
  <si>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</si>
  <si>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</si>
  <si>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</si>
  <si>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</si>
  <si>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</si>
  <si>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</si>
  <si>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</si>
  <si>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</si>
  <si>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</si>
  <si>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</si>
  <si>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</si>
  <si>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</si>
  <si>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</si>
  <si>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</si>
  <si>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</si>
  <si>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</si>
  <si>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</si>
  <si>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</si>
  <si>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</si>
  <si>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</si>
  <si>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</si>
  <si>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</si>
  <si>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</si>
  <si>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</si>
  <si>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</si>
  <si>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</si>
  <si>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</si>
  <si>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</si>
  <si>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</si>
  <si>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</si>
  <si>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</si>
  <si>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</si>
  <si>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</si>
  <si>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</si>
  <si>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</si>
  <si>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</si>
  <si>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</si>
  <si>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</si>
  <si>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</si>
  <si>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</si>
  <si>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</si>
  <si>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</si>
  <si>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</si>
  <si>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</si>
  <si>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</si>
  <si>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</si>
  <si>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</si>
  <si>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</si>
  <si>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</si>
  <si>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</si>
  <si>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</si>
  <si>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</si>
  <si>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</si>
  <si>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</si>
  <si>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</si>
  <si>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</si>
  <si>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</si>
  <si>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</si>
  <si>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</si>
  <si>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</si>
  <si>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</si>
  <si>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</si>
  <si>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</si>
  <si>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</si>
  <si>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</si>
  <si>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</si>
  <si>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</si>
  <si>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</si>
  <si>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</si>
  <si>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</si>
  <si>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</si>
  <si>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</si>
  <si>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</si>
  <si>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</si>
  <si>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</si>
  <si>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</si>
  <si>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</si>
  <si>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</si>
  <si>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</si>
  <si>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</si>
  <si>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</si>
  <si>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</si>
  <si>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</si>
  <si>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</si>
  <si>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</si>
  <si>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</si>
  <si>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</si>
  <si>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</si>
  <si>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</si>
  <si>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</si>
  <si>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</si>
  <si>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</si>
  <si>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</si>
  <si>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</si>
  <si>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</si>
  <si>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</si>
  <si>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</si>
  <si>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</si>
  <si>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</si>
  <si>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</si>
  <si>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</si>
  <si>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</si>
  <si>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</si>
  <si>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</si>
  <si>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</si>
  <si>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</si>
  <si>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</si>
  <si>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</si>
  <si>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</si>
  <si>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</si>
  <si>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</si>
  <si>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</si>
  <si>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</si>
  <si>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</si>
  <si>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</si>
  <si>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</si>
  <si>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</si>
  <si>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</si>
  <si>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</si>
  <si>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</si>
  <si>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</si>
  <si>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</si>
  <si>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</si>
  <si>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</si>
  <si>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</si>
  <si>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</si>
  <si>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</si>
  <si>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</si>
  <si>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</si>
  <si>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</si>
  <si>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</si>
  <si>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</si>
  <si>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</si>
  <si>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</si>
  <si>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</si>
  <si>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</si>
  <si>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</si>
  <si>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</si>
  <si>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</si>
  <si>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</si>
  <si>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</si>
  <si>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</si>
  <si>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</si>
  <si>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</si>
  <si>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</si>
  <si>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</si>
  <si>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</si>
  <si>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</si>
  <si>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</si>
  <si>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</si>
  <si>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</si>
  <si>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</si>
  <si>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</si>
  <si>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</si>
  <si>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</si>
  <si>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</si>
  <si>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</si>
  <si>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</si>
  <si>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</si>
  <si>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</si>
  <si>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</si>
  <si>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</si>
  <si>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</si>
  <si>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</si>
  <si>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</si>
  <si>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</si>
  <si>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</si>
  <si>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</si>
  <si>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</si>
  <si>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</si>
  <si>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</si>
  <si>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</si>
  <si>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</si>
  <si>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</si>
  <si>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</si>
  <si>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</si>
  <si>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</si>
  <si>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</si>
  <si>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</si>
  <si>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</si>
  <si>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</si>
  <si>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</si>
  <si>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</si>
  <si>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</si>
  <si>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</si>
  <si>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</si>
  <si>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</si>
  <si>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</si>
  <si>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</si>
  <si>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</si>
  <si>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</si>
  <si>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</si>
  <si>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</si>
  <si>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</si>
  <si>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</si>
  <si>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</si>
  <si>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</si>
  <si>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</si>
  <si>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</si>
  <si>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</si>
  <si>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</si>
  <si>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</si>
  <si>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</si>
  <si>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</si>
  <si>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</si>
  <si>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</si>
  <si>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</si>
  <si>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</si>
  <si>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</si>
  <si>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</si>
  <si>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</si>
  <si>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</si>
  <si>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</si>
  <si>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</si>
  <si>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</si>
  <si>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</si>
  <si>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</si>
  <si>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</si>
  <si>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</si>
  <si>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</si>
  <si>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</si>
  <si>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</si>
  <si>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</si>
  <si>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</si>
  <si>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</si>
  <si>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</si>
  <si>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</si>
  <si>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</si>
  <si>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</si>
  <si>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</si>
  <si>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</si>
  <si>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</si>
  <si>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</si>
  <si>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</si>
  <si>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</si>
  <si>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</si>
  <si>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</si>
  <si>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</si>
  <si>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</si>
  <si>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</si>
  <si>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</si>
  <si>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</si>
  <si>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</si>
  <si>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</si>
  <si>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</si>
  <si>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</si>
  <si>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</si>
  <si>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</si>
  <si>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</si>
  <si>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</si>
  <si>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</si>
  <si>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</si>
  <si>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</si>
  <si>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</si>
  <si>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</si>
  <si>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</si>
  <si>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</si>
  <si>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</si>
  <si>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</si>
  <si>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</si>
  <si>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</si>
  <si>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</si>
  <si>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</si>
  <si>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</si>
  <si>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</si>
  <si>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</si>
  <si>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</si>
  <si>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</si>
  <si>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</si>
  <si>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</si>
  <si>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</si>
  <si>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</si>
  <si>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</si>
  <si>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</si>
  <si>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</si>
  <si>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</si>
  <si>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</si>
  <si>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</si>
  <si>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</si>
  <si>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</si>
  <si>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</si>
  <si>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</si>
  <si>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</si>
  <si>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</si>
  <si>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</si>
  <si>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</si>
  <si>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</si>
  <si>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</si>
  <si>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</si>
  <si>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</si>
  <si>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</si>
  <si>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</si>
  <si>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</si>
  <si>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</si>
  <si>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</si>
  <si>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</si>
  <si>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</si>
  <si>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</si>
  <si>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</si>
  <si>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</si>
  <si>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</si>
  <si>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</si>
  <si>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</si>
  <si>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</si>
  <si>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</si>
  <si>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</si>
  <si>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</si>
  <si>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</si>
  <si>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</si>
  <si>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</si>
  <si>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</si>
  <si>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</si>
  <si>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</si>
  <si>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</si>
  <si>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</si>
  <si>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</si>
  <si>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</si>
  <si>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</si>
  <si>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</si>
  <si>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</si>
  <si>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</si>
  <si>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</si>
  <si>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</si>
  <si>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</si>
  <si>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</si>
  <si>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</si>
  <si>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</si>
  <si>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</si>
  <si>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</si>
  <si>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</si>
  <si>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</si>
  <si>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</si>
  <si>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</si>
  <si>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</si>
  <si>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</si>
  <si>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</si>
  <si>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</si>
  <si>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</si>
  <si>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</si>
  <si>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</si>
  <si>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</si>
  <si>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</si>
  <si>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</si>
  <si>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</si>
  <si>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</si>
  <si>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</si>
  <si>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</si>
  <si>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</si>
  <si>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</si>
  <si>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</si>
  <si>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</si>
  <si>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</si>
  <si>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</si>
  <si>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</si>
  <si>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</si>
  <si>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</si>
  <si>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</si>
  <si>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</si>
  <si>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</si>
  <si>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</si>
  <si>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</si>
  <si>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</si>
  <si>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</si>
  <si>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</si>
  <si>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</si>
  <si>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</si>
  <si>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</si>
  <si>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</si>
  <si>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</si>
  <si>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</si>
  <si>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</si>
  <si>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</si>
  <si>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</si>
  <si>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</si>
  <si>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</si>
  <si>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</si>
  <si>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</si>
  <si>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</si>
  <si>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</si>
  <si>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</si>
  <si>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</si>
  <si>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</si>
  <si>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</si>
  <si>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</si>
  <si>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</si>
  <si>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</si>
  <si>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</si>
  <si>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</si>
  <si>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</si>
  <si>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</si>
  <si>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</si>
  <si>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</si>
  <si>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</si>
  <si>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</si>
  <si>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</si>
  <si>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</si>
  <si>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</si>
  <si>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</si>
  <si>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</si>
  <si>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</si>
  <si>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</si>
  <si>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</si>
  <si>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</si>
  <si>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</si>
  <si>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</si>
  <si>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</si>
  <si>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</si>
  <si>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</si>
  <si>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</si>
  <si>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</si>
  <si>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</si>
  <si>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</si>
  <si>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</si>
  <si>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</si>
  <si>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</si>
  <si>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</si>
  <si>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</si>
  <si>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</si>
  <si>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</si>
  <si>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</si>
  <si>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</si>
  <si>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</si>
  <si>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</si>
  <si>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</si>
  <si>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</si>
  <si>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</si>
  <si>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</si>
  <si>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</si>
  <si>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</si>
  <si>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</si>
  <si>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</si>
  <si>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</si>
  <si>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</si>
  <si>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</si>
  <si>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</si>
  <si>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</si>
  <si>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</si>
  <si>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</si>
  <si>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</si>
  <si>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</si>
  <si>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</si>
  <si>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</si>
  <si>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</si>
  <si>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</si>
  <si>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</si>
  <si>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</si>
  <si>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</si>
  <si>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</si>
  <si>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</si>
  <si>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</si>
  <si>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</si>
  <si>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</si>
  <si>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</si>
  <si>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</si>
  <si>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</si>
  <si>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</si>
  <si>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</si>
  <si>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</si>
  <si>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</si>
  <si>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</si>
  <si>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</si>
  <si>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</si>
  <si>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</si>
  <si>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</si>
  <si>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</si>
  <si>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</si>
  <si>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</si>
  <si>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</si>
  <si>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</si>
  <si>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</si>
  <si>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</si>
  <si>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</si>
  <si>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</si>
  <si>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</si>
  <si>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</si>
  <si>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</si>
  <si>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</si>
  <si>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</si>
  <si>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</si>
  <si>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</si>
  <si>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</si>
  <si>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</si>
  <si>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</si>
  <si>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</si>
  <si>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</si>
  <si>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</si>
  <si>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</si>
  <si>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</si>
  <si>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</si>
  <si>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</si>
  <si>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</si>
  <si>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</si>
  <si>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</si>
  <si>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</si>
  <si>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</si>
  <si>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</si>
  <si>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</si>
  <si>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</si>
  <si>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</si>
  <si>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</si>
  <si>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</si>
  <si>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</si>
  <si>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</si>
  <si>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</si>
  <si>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</si>
  <si>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</si>
  <si>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</si>
  <si>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</si>
  <si>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</si>
  <si>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</si>
  <si>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</si>
  <si>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</si>
  <si>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</si>
  <si>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</si>
  <si>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</si>
  <si>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</si>
  <si>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</si>
  <si>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</si>
  <si>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</si>
  <si>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</si>
  <si>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</si>
  <si>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</si>
  <si>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</si>
  <si>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</si>
  <si>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</si>
  <si>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</si>
  <si>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</si>
  <si>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</si>
  <si>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</si>
  <si>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</si>
  <si>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</si>
  <si>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</si>
  <si>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</si>
  <si>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</si>
  <si>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</si>
  <si>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</si>
  <si>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</si>
  <si>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</si>
  <si>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</si>
  <si>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</si>
  <si>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</si>
  <si>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</si>
  <si>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</si>
  <si>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</si>
  <si>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</si>
  <si>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</si>
  <si>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</si>
  <si>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</si>
  <si>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</si>
  <si>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</si>
  <si>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</si>
  <si>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</si>
  <si>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</si>
  <si>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</si>
  <si>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</si>
  <si>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</si>
  <si>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</si>
  <si>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</si>
  <si>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</si>
  <si>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</si>
  <si>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</si>
  <si>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</si>
  <si>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</si>
  <si>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</si>
  <si>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</si>
  <si>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</si>
  <si>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</si>
  <si>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</si>
  <si>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</si>
  <si>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</si>
  <si>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</si>
  <si>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</si>
  <si>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</si>
  <si>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</si>
  <si>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</si>
  <si>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</si>
  <si>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</si>
  <si>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</si>
  <si>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</si>
  <si>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</si>
  <si>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</si>
  <si>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</si>
  <si>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</si>
  <si>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</si>
  <si>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</si>
  <si>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</si>
  <si>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</si>
  <si>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</si>
  <si>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</si>
  <si>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</si>
  <si>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</si>
  <si>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</si>
  <si>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</si>
  <si>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</si>
  <si>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</si>
  <si>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</si>
  <si>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</si>
  <si>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</si>
  <si>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</si>
  <si>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</si>
  <si>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</si>
  <si>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</si>
  <si>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</si>
  <si>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</si>
  <si>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</si>
  <si>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</si>
  <si>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</si>
  <si>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</si>
  <si>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</si>
  <si>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</si>
  <si>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</si>
  <si>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</si>
  <si>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</si>
  <si>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</si>
  <si>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</si>
  <si>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</si>
  <si>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</si>
  <si>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</si>
  <si>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</si>
  <si>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</si>
  <si>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</si>
  <si>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</si>
  <si>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</si>
  <si>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</si>
  <si>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</si>
  <si>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</si>
  <si>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</si>
  <si>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</si>
  <si>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</si>
  <si>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</si>
  <si>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</si>
  <si>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</si>
  <si>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</si>
  <si>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</si>
  <si>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</si>
  <si>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</si>
  <si>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</si>
  <si>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</si>
  <si>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</si>
  <si>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</si>
  <si>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</si>
  <si>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</si>
  <si>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</si>
  <si>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</si>
  <si>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</si>
  <si>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</si>
  <si>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</si>
  <si>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</si>
  <si>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</si>
  <si>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</si>
  <si>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</si>
  <si>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</si>
  <si>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</si>
  <si>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</si>
  <si>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</si>
  <si>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</si>
  <si>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</si>
  <si>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</si>
  <si>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</si>
  <si>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</si>
  <si>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</si>
  <si>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</si>
  <si>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</si>
  <si>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</si>
  <si>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</si>
  <si>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</si>
  <si>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</si>
  <si>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</si>
  <si>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</si>
  <si>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</si>
  <si>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</si>
  <si>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</si>
  <si>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</si>
  <si>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</si>
  <si>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</si>
  <si>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</si>
  <si>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</si>
  <si>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</si>
  <si>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</si>
  <si>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</si>
  <si>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</si>
  <si>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</si>
  <si>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</si>
  <si>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</si>
  <si>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</si>
  <si>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</si>
  <si>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</si>
  <si>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</si>
  <si>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</si>
  <si>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</si>
  <si>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</si>
  <si>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</si>
  <si>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</si>
  <si>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</si>
  <si>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</si>
  <si>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</si>
  <si>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</si>
  <si>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</si>
  <si>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</si>
  <si>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</si>
  <si>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</si>
  <si>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</si>
  <si>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</si>
  <si>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</si>
  <si>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</si>
  <si>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</si>
  <si>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</si>
  <si>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</si>
  <si>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</si>
  <si>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</si>
  <si>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</si>
  <si>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</si>
  <si>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</si>
  <si>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</si>
  <si>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</si>
  <si>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</si>
  <si>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</si>
  <si>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</si>
  <si>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</si>
  <si>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</si>
  <si>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</si>
  <si>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</si>
  <si>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</si>
  <si>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</si>
  <si>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</si>
  <si>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</si>
  <si>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</si>
  <si>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</si>
  <si>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</si>
  <si>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</si>
  <si>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</si>
  <si>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</si>
  <si>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</si>
  <si>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</si>
  <si>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</si>
  <si>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</si>
  <si>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</si>
  <si>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</si>
  <si>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</si>
  <si>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</si>
  <si>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</si>
  <si>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</si>
  <si>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</si>
  <si>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</si>
  <si>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</si>
  <si>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</si>
  <si>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</si>
  <si>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</si>
  <si>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</si>
  <si>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</si>
  <si>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</si>
  <si>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</si>
  <si>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</si>
  <si>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</si>
  <si>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</si>
  <si>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</si>
  <si>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</si>
  <si>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</si>
  <si>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</si>
  <si>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</si>
  <si>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</si>
  <si>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</si>
  <si>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</si>
  <si>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</si>
  <si>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</si>
  <si>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</si>
  <si>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</si>
  <si>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</si>
  <si>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</si>
  <si>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</si>
  <si>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</si>
  <si>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</si>
  <si>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</si>
  <si>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</si>
  <si>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</si>
  <si>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</si>
  <si>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</si>
  <si>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</si>
  <si>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</si>
  <si>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</si>
  <si>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</si>
  <si>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</si>
  <si>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</si>
  <si>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</si>
  <si>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</si>
  <si>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</si>
  <si>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</si>
  <si>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</si>
  <si>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</si>
  <si>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</si>
  <si>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</si>
  <si>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</si>
  <si>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</si>
  <si>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</si>
  <si>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</si>
  <si>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</si>
  <si>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</si>
  <si>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</si>
  <si>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</si>
  <si>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</si>
  <si>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</si>
  <si>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</si>
  <si>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</si>
  <si>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</si>
  <si>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</si>
  <si>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</si>
  <si>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</si>
  <si>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</si>
  <si>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</si>
  <si>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</si>
  <si>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</si>
  <si>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</si>
  <si>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</si>
  <si>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</si>
  <si>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</si>
  <si>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</si>
  <si>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</si>
  <si>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</si>
  <si>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</si>
  <si>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</si>
  <si>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</si>
  <si>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</si>
  <si>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</si>
  <si>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</si>
  <si>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</si>
  <si>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</si>
  <si>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</si>
  <si>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</si>
  <si>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</si>
  <si>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</si>
  <si>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</si>
  <si>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</si>
  <si>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</si>
  <si>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</si>
  <si>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</si>
  <si>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</si>
  <si>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</si>
  <si>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</si>
  <si>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</si>
  <si>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</si>
  <si>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</si>
  <si>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</si>
  <si>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</si>
  <si>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</si>
  <si>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</si>
  <si>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</si>
  <si>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</si>
  <si>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</si>
  <si>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</si>
  <si>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</si>
  <si>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</si>
  <si>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</si>
  <si>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</si>
  <si>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</si>
  <si>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</si>
  <si>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</si>
  <si>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</si>
  <si>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</si>
  <si>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</si>
  <si>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</si>
  <si>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</si>
  <si>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</si>
  <si>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</si>
  <si>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</si>
  <si>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</si>
  <si>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</si>
  <si>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</si>
  <si>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</si>
  <si>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</si>
  <si>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</si>
  <si>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</si>
  <si>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</si>
  <si>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</si>
  <si>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</si>
  <si>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</si>
  <si>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</si>
  <si>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</si>
  <si>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</si>
  <si>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</si>
  <si>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</si>
  <si>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</si>
  <si>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</si>
  <si>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</si>
  <si>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</si>
  <si>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</si>
  <si>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</si>
  <si>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</si>
  <si>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</si>
  <si>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</si>
  <si>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</si>
  <si>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</si>
  <si>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</si>
  <si>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</si>
  <si>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</si>
  <si>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</si>
  <si>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</si>
  <si>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</si>
  <si>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</si>
  <si>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</si>
  <si>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</si>
  <si>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</si>
  <si>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</si>
  <si>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</si>
  <si>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</si>
  <si>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</si>
  <si>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</si>
  <si>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</si>
  <si>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</si>
  <si>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</si>
  <si>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</si>
  <si>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</si>
  <si>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</si>
  <si>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</si>
  <si>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</si>
  <si>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</si>
  <si>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</si>
  <si>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</si>
  <si>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</si>
  <si>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</si>
  <si>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</si>
  <si>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</si>
  <si>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</si>
  <si>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</si>
  <si>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</si>
  <si>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</si>
  <si>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</si>
  <si>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</si>
  <si>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</si>
  <si>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</si>
  <si>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</si>
  <si>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</si>
  <si>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</si>
  <si>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</si>
  <si>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</si>
  <si>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</si>
  <si>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</si>
  <si>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</si>
  <si>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</si>
  <si>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</si>
  <si>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</si>
  <si>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</si>
  <si>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</si>
  <si>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</si>
  <si>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</si>
  <si>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</si>
  <si>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</si>
  <si>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</si>
  <si>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</si>
  <si>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</si>
  <si>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</si>
  <si>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</si>
  <si>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</si>
  <si>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</si>
  <si>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</si>
  <si>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</si>
  <si>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</si>
  <si>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</si>
  <si>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</si>
  <si>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</si>
  <si>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</si>
  <si>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</si>
  <si>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</si>
  <si>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</si>
  <si>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</si>
  <si>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</si>
  <si>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</si>
  <si>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</si>
  <si>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</si>
  <si>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</si>
  <si>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</si>
  <si>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</si>
  <si>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</si>
  <si>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</si>
  <si>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</si>
  <si>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</si>
  <si>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</si>
  <si>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</si>
  <si>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</si>
  <si>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</si>
  <si>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</si>
  <si>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</si>
  <si>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</si>
  <si>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</si>
  <si>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</si>
  <si>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</si>
  <si>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</si>
  <si>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</si>
  <si>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</si>
  <si>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</si>
  <si>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</si>
  <si>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</si>
  <si>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</si>
  <si>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</si>
  <si>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</si>
  <si>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</si>
  <si>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</si>
  <si>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</si>
  <si>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</si>
  <si>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</si>
  <si>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</si>
  <si>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</si>
  <si>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</si>
  <si>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</si>
  <si>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</si>
  <si>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</si>
  <si>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</si>
  <si>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</si>
  <si>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</si>
  <si>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</si>
  <si>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</si>
  <si>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</si>
  <si>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</si>
  <si>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</si>
  <si>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</si>
  <si>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</si>
  <si>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</si>
  <si>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</si>
  <si>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</si>
  <si>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</si>
  <si>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</si>
  <si>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</si>
  <si>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</si>
  <si>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</si>
  <si>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</si>
  <si>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</si>
  <si>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</si>
  <si>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</si>
  <si>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</si>
  <si>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</si>
  <si>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</si>
  <si>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</si>
  <si>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</si>
  <si>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</si>
  <si>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</si>
  <si>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</si>
  <si>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</si>
  <si>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</si>
  <si>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</si>
  <si>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</si>
  <si>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</si>
  <si>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</si>
  <si>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</si>
  <si>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</si>
  <si>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</si>
  <si>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</si>
  <si>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</si>
  <si>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</si>
  <si>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</si>
  <si>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</si>
  <si>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</si>
  <si>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</si>
  <si>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</si>
  <si>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</si>
  <si>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</si>
  <si>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</si>
  <si>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</si>
  <si>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</si>
  <si>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</si>
  <si>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</si>
  <si>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</si>
  <si>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</si>
  <si>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</si>
  <si>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</si>
  <si>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</si>
  <si>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</si>
  <si>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</si>
  <si>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</si>
  <si>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</si>
  <si>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</si>
  <si>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</si>
  <si>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</si>
  <si>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</si>
  <si>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</si>
  <si>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</si>
  <si>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</si>
  <si>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</si>
  <si>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</si>
  <si>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</si>
  <si>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</si>
  <si>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</si>
  <si>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</si>
  <si>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</si>
  <si>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</si>
  <si>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</si>
  <si>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</si>
  <si>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</si>
  <si>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</si>
  <si>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</si>
  <si>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</si>
  <si>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</si>
  <si>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</si>
  <si>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</si>
  <si>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</si>
  <si>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</si>
  <si>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</si>
  <si>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</si>
  <si>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</si>
  <si>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</si>
  <si>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</si>
  <si>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</si>
  <si>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</si>
  <si>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</si>
  <si>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</si>
  <si>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</si>
  <si>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</si>
  <si>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</si>
  <si>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</si>
  <si>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</si>
  <si>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</si>
  <si>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</si>
  <si>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</si>
  <si>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</si>
  <si>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</si>
  <si>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</si>
  <si>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</si>
  <si>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</si>
  <si>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</si>
  <si>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</si>
  <si>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</si>
  <si>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</si>
  <si>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</si>
  <si>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</si>
  <si>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</si>
  <si>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</si>
  <si>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</si>
  <si>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</si>
  <si>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</si>
  <si>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</si>
  <si>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</si>
  <si>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</si>
  <si>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</si>
  <si>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</si>
  <si>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</si>
  <si>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</si>
  <si>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</si>
  <si>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</si>
  <si>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</si>
  <si>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</si>
  <si>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</si>
  <si>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</si>
  <si>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</si>
  <si>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</si>
  <si>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</si>
  <si>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</si>
  <si>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</si>
  <si>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</si>
  <si>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</si>
  <si>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</si>
  <si>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</si>
  <si>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</si>
  <si>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</si>
  <si>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</si>
  <si>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</si>
  <si>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</si>
  <si>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</si>
  <si>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</si>
  <si>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</si>
  <si>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</si>
  <si>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</si>
  <si>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</si>
  <si>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</si>
  <si>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</si>
  <si>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</si>
  <si>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</si>
  <si>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</si>
  <si>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</si>
  <si>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</si>
  <si>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</si>
  <si>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</si>
  <si>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</si>
  <si>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</si>
  <si>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</si>
  <si>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</si>
  <si>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</si>
  <si>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</si>
  <si>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</si>
  <si>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</si>
  <si>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</si>
  <si>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</si>
  <si>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</si>
  <si>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</si>
  <si>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</si>
  <si>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</si>
  <si>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</si>
  <si>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</si>
  <si>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</si>
  <si>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</si>
  <si>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</si>
  <si>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</si>
  <si>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</si>
  <si>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</si>
  <si>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</si>
  <si>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</si>
  <si>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</si>
  <si>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</si>
  <si>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</si>
  <si>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</si>
  <si>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</si>
  <si>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</si>
  <si>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</si>
  <si>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</si>
  <si>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</si>
  <si>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</si>
  <si>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</si>
  <si>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</si>
  <si>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</si>
  <si>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</si>
  <si>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</si>
  <si>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</si>
  <si>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</si>
  <si>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</si>
  <si>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</si>
  <si>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</si>
  <si>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</si>
  <si>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</si>
  <si>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</si>
  <si>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</si>
  <si>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</si>
  <si>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</si>
  <si>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</si>
  <si>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</si>
  <si>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</si>
  <si>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</si>
  <si>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</si>
  <si>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</si>
  <si>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</si>
  <si>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</si>
  <si>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</si>
  <si>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</si>
  <si>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</si>
  <si>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</si>
  <si>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</si>
  <si>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</si>
  <si>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</si>
  <si>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</si>
  <si>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</si>
  <si>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</si>
  <si>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</si>
  <si>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</si>
  <si>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</si>
  <si>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</si>
  <si>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</si>
  <si>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</si>
  <si>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</si>
  <si>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</si>
  <si>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</si>
  <si>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</si>
  <si>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</si>
  <si>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</si>
  <si>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</si>
  <si>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</si>
  <si>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</si>
  <si>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</si>
  <si>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</si>
  <si>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</si>
  <si>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</si>
  <si>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</si>
  <si>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</si>
  <si>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</si>
  <si>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</si>
  <si>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</si>
  <si>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</si>
  <si>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</si>
  <si>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</si>
  <si>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</si>
  <si>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</si>
  <si>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</si>
  <si>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</si>
  <si>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</si>
  <si>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</si>
  <si>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</si>
  <si>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</si>
  <si>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</si>
  <si>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</si>
  <si>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</si>
  <si>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</si>
  <si>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</si>
  <si>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</si>
  <si>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</si>
  <si>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</si>
  <si>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</si>
  <si>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</si>
  <si>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</si>
  <si>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</si>
  <si>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</si>
  <si>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</si>
  <si>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</si>
  <si>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</si>
  <si>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</si>
  <si>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</si>
  <si>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</si>
  <si>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</si>
  <si>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</si>
  <si>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</si>
  <si>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</si>
  <si>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</si>
  <si>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</si>
  <si>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</si>
  <si>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</si>
  <si>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</si>
  <si>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</si>
  <si>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</si>
  <si>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</si>
  <si>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</si>
  <si>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</si>
  <si>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</si>
  <si>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</si>
  <si>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</si>
  <si>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</si>
  <si>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</si>
  <si>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</si>
  <si>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</si>
  <si>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</si>
  <si>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</si>
  <si>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</si>
  <si>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</si>
  <si>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</si>
  <si>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</si>
  <si>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</si>
  <si>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</si>
  <si>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</si>
  <si>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</si>
  <si>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</si>
  <si>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</si>
  <si>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</si>
  <si>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</si>
  <si>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</si>
  <si>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</si>
  <si>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</si>
  <si>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</si>
  <si>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</si>
  <si>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</si>
  <si>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</si>
  <si>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</si>
  <si>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</si>
  <si>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</si>
  <si>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</si>
  <si>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</si>
  <si>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</si>
  <si>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</si>
  <si>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</si>
  <si>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</si>
  <si>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</si>
  <si>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</si>
  <si>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</si>
  <si>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</si>
  <si>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</si>
  <si>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</si>
  <si>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</si>
  <si>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</si>
  <si>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</si>
  <si>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</si>
  <si>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</si>
  <si>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</si>
  <si>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</si>
  <si>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</si>
  <si>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</si>
  <si>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</si>
  <si>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</si>
  <si>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</si>
  <si>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</si>
  <si>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</si>
  <si>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</si>
  <si>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</si>
  <si>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</si>
  <si>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</si>
  <si>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</si>
  <si>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</si>
  <si>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</si>
  <si>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</si>
  <si>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</si>
  <si>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</si>
  <si>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</si>
  <si>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</si>
  <si>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</si>
  <si>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</si>
  <si>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</si>
  <si>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</si>
  <si>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</si>
  <si>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</si>
  <si>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</si>
  <si>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</si>
  <si>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</si>
  <si>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</si>
  <si>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</si>
  <si>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</si>
  <si>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</si>
  <si>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</si>
  <si>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</si>
  <si>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</si>
  <si>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</si>
  <si>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</si>
  <si>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</si>
  <si>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</si>
  <si>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</si>
  <si>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</si>
  <si>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</si>
  <si>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</si>
  <si>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</si>
  <si>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</si>
  <si>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</si>
  <si>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</si>
  <si>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</si>
  <si>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</si>
  <si>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</si>
  <si>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</si>
  <si>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</si>
  <si>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</si>
  <si>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</si>
  <si>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</si>
  <si>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</si>
  <si>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</si>
  <si>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</si>
  <si>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</si>
  <si>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</si>
  <si>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</si>
  <si>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</si>
  <si>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</si>
  <si>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</si>
  <si>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</si>
  <si>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</si>
  <si>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</si>
  <si>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</si>
  <si>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</si>
  <si>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</si>
  <si>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</si>
  <si>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</si>
  <si>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</si>
  <si>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</si>
  <si>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</si>
  <si>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</si>
  <si>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</si>
  <si>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</si>
  <si>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</si>
  <si>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</si>
  <si>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</si>
  <si>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</si>
  <si>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</si>
  <si>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</si>
  <si>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</si>
  <si>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</si>
  <si>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</si>
  <si>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</si>
  <si>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</si>
  <si>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</si>
  <si>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</si>
  <si>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</si>
  <si>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</si>
  <si>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</si>
  <si>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</si>
  <si>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</si>
  <si>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</si>
  <si>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</si>
  <si>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</si>
  <si>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</si>
  <si>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</si>
  <si>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</si>
  <si>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</si>
  <si>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</si>
  <si>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</si>
  <si>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</si>
  <si>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</si>
  <si>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</si>
  <si>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</si>
  <si>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</si>
  <si>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</si>
  <si>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</si>
  <si>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</si>
  <si>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</si>
  <si>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</si>
  <si>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</si>
  <si>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</si>
  <si>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</si>
  <si>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</si>
  <si>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</si>
  <si>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</si>
  <si>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</si>
  <si>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</si>
  <si>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</si>
  <si>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</si>
  <si>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</si>
  <si>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</si>
  <si>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</si>
  <si>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</si>
  <si>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</si>
  <si>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</si>
  <si>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</si>
  <si>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</si>
  <si>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</si>
  <si>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</si>
  <si>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</si>
  <si>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</si>
  <si>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</si>
  <si>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</si>
  <si>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</si>
  <si>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</si>
  <si>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</si>
  <si>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</si>
  <si>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</si>
  <si>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</si>
  <si>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</si>
  <si>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</si>
  <si>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</si>
  <si>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</si>
  <si>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</si>
  <si>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</si>
  <si>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</si>
  <si>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</si>
  <si>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</si>
  <si>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</si>
  <si>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</si>
  <si>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</si>
  <si>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</si>
  <si>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</si>
  <si>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</si>
  <si>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</si>
  <si>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</si>
  <si>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</si>
  <si>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</si>
  <si>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</si>
  <si>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</si>
  <si>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</si>
  <si>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</si>
  <si>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</si>
  <si>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</si>
  <si>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</si>
  <si>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</si>
  <si>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</si>
  <si>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</si>
  <si>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</si>
  <si>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</si>
  <si>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</si>
  <si>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</si>
  <si>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</si>
  <si>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</si>
  <si>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</si>
  <si>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</si>
  <si>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</si>
  <si>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</si>
  <si>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</si>
  <si>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</si>
  <si>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</si>
  <si>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</si>
  <si>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</si>
  <si>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</si>
  <si>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</si>
  <si>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</si>
  <si>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</si>
  <si>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</si>
  <si>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</si>
  <si>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</si>
  <si>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</si>
  <si>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</si>
  <si>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</si>
  <si>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</si>
  <si>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</si>
  <si>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</si>
  <si>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</si>
  <si>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</si>
  <si>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</si>
  <si>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</si>
  <si>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</si>
  <si>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</si>
  <si>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</si>
  <si>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</si>
  <si>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</si>
  <si>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</si>
  <si>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</si>
  <si>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</si>
  <si>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</si>
  <si>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 xml:space="preserve">JM VENDAS AUTOMATICAS LTDA 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</si>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</sst>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4083" totalsRowShown="0">
  <autoFilter ref="A1:X14083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4083"/>
  <sheetViews>
    <sheetView tabSelected="1" topLeftCell="O11896" zoomScale="90" zoomScaleNormal="90" workbookViewId="0">
      <selection activeCell="U11922" sqref="U1192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84030</v>
      </c>
      <c r="M11945" t="s">
        <v>900</v>
      </c>
      <c r="O11945" t="s">
        <v>11</v>
      </c>
      <c r="P11945">
        <v>5102</v>
      </c>
      <c r="Q11945">
        <v>1</v>
      </c>
      <c r="R11945">
        <v>58.62</v>
      </c>
      <c r="S11945">
        <v>58.62</v>
      </c>
      <c r="T11945">
        <v>44.49</v>
      </c>
      <c r="U11945">
        <v>24.1</v>
      </c>
      <c r="V11945" t="str">
        <f>VLOOKUP(L11945,'[2]tabela de preços'!$A:$D,4,0)</f>
        <v>BRASILUX</v>
      </c>
      <c r="W11945" t="str">
        <f>VLOOKUP(L11945,'[2]tabela de preços'!$A:$F,6,0)</f>
        <v>AGUARRAS</v>
      </c>
      <c r="X11945" t="str">
        <f>VLOOKUP(L11945,'[2]tabela de preços'!$A:$G,7,0)</f>
        <v>IMOBILIÁRIO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86874</v>
      </c>
      <c r="M11946" t="s">
        <v>513</v>
      </c>
      <c r="O11946" t="s">
        <v>11</v>
      </c>
      <c r="P11946">
        <v>5102</v>
      </c>
      <c r="Q11946">
        <v>2</v>
      </c>
      <c r="R11946">
        <v>17.510000000000002</v>
      </c>
      <c r="S11946">
        <v>35.020000000000003</v>
      </c>
      <c r="T11946">
        <v>26.58</v>
      </c>
      <c r="U11946">
        <v>24.1</v>
      </c>
      <c r="V11946" t="str">
        <f>VLOOKUP(L11946,'[2]tabela de preços'!$A:$D,4,0)</f>
        <v>UNIFORTE</v>
      </c>
      <c r="W11946" t="str">
        <f>VLOOKUP(L11946,'[2]tabela de preços'!$A:$F,6,0)</f>
        <v>ASSENTOS / SIFÕES</v>
      </c>
      <c r="X11946" t="str">
        <f>VLOOKUP(L11946,'[2]tabela de preços'!$A:$G,7,0)</f>
        <v>IMOBILIÁRIO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84250</v>
      </c>
      <c r="M11947" t="s">
        <v>922</v>
      </c>
      <c r="O11947" t="s">
        <v>11</v>
      </c>
      <c r="P11947">
        <v>5403</v>
      </c>
      <c r="Q11947">
        <v>1</v>
      </c>
      <c r="R11947">
        <v>118.9</v>
      </c>
      <c r="S11947">
        <v>118.9</v>
      </c>
      <c r="T11947">
        <v>102.4</v>
      </c>
      <c r="U11947">
        <v>13.88</v>
      </c>
      <c r="V11947" t="str">
        <f>VLOOKUP(L11947,'[2]tabela de preços'!$A:$D,4,0)</f>
        <v>BRASILUX</v>
      </c>
      <c r="W11947" t="str">
        <f>VLOOKUP(L11947,'[2]tabela de preços'!$A:$F,6,0)</f>
        <v>TINTA PAREDE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5</v>
      </c>
      <c r="M11948" t="s">
        <v>147</v>
      </c>
      <c r="O11948" t="s">
        <v>11</v>
      </c>
      <c r="P11948">
        <v>5102</v>
      </c>
      <c r="Q11948">
        <v>3</v>
      </c>
      <c r="R11948">
        <v>5.3</v>
      </c>
      <c r="S11948">
        <v>15.9</v>
      </c>
      <c r="T11948">
        <v>12.06</v>
      </c>
      <c r="U11948">
        <v>24.15</v>
      </c>
      <c r="V11948" t="str">
        <f>VLOOKUP(L11948,'[2]tabela de preços'!$A:$D,4,0)</f>
        <v>BRILHO ESTOPA</v>
      </c>
      <c r="W11948" t="str">
        <f>VLOOKUP(L11948,'[2]tabela de preços'!$A:$F,6,0)</f>
        <v>ESTOPAS</v>
      </c>
      <c r="X11948" t="str">
        <f>VLOOKUP(L11948,'[2]tabela de preços'!$A:$G,7,0)</f>
        <v>AUTOMOTIVO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84419</v>
      </c>
      <c r="M11949" t="s">
        <v>2557</v>
      </c>
      <c r="O11949" t="s">
        <v>11</v>
      </c>
      <c r="P11949">
        <v>5102</v>
      </c>
      <c r="Q11949">
        <v>1</v>
      </c>
      <c r="R11949">
        <v>46.04</v>
      </c>
      <c r="S11949">
        <v>46.04</v>
      </c>
      <c r="T11949">
        <v>34.94</v>
      </c>
      <c r="U11949">
        <v>24.11</v>
      </c>
      <c r="V11949" t="str">
        <f>VLOOKUP(L11949,'[2]tabela de preços'!$A:$D,4,0)</f>
        <v>BRASPLASTICOS</v>
      </c>
      <c r="W11949" t="str">
        <f>VLOOKUP(L11949,'[2]tabela de preços'!$A:$F,6,0)</f>
        <v xml:space="preserve">MASCARAMENTO </v>
      </c>
      <c r="X11949" t="str">
        <f>VLOOKUP(L11949,'[2]tabela de preços'!$A:$G,7,0)</f>
        <v>AUTOMOTIVO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84486</v>
      </c>
      <c r="M11950" t="s">
        <v>5527</v>
      </c>
      <c r="O11950" t="s">
        <v>11</v>
      </c>
      <c r="P11950">
        <v>5102</v>
      </c>
      <c r="Q11950">
        <v>5</v>
      </c>
      <c r="R11950">
        <v>7.89</v>
      </c>
      <c r="S11950">
        <v>39.450000000000003</v>
      </c>
      <c r="T11950">
        <v>29.95</v>
      </c>
      <c r="U11950">
        <v>24.08</v>
      </c>
      <c r="V11950" t="str">
        <f>VLOOKUP(L11950,'[2]tabela de preços'!$A:$D,4,0)</f>
        <v>3M</v>
      </c>
      <c r="W11950" t="str">
        <f>VLOOKUP(L11950,'[2]tabela de preços'!$A:$F,6,0)</f>
        <v>OUTRAS FITAS</v>
      </c>
      <c r="X11950" t="str">
        <f>VLOOKUP(L11950,'[2]tabela de preços'!$A:$G,7,0)</f>
        <v>IMOBILIÁRIO</v>
      </c>
    </row>
    <row r="11951" spans="1:24" x14ac:dyDescent="0.3">
      <c r="A11951" t="s">
        <v>101</v>
      </c>
      <c r="C11951" t="s">
        <v>5525</v>
      </c>
      <c r="D11951" s="1">
        <v>46113</v>
      </c>
      <c r="E11951" t="s">
        <v>5526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84079</v>
      </c>
      <c r="M11951" t="s">
        <v>3809</v>
      </c>
      <c r="O11951" t="s">
        <v>11</v>
      </c>
      <c r="P11951">
        <v>5403</v>
      </c>
      <c r="Q11951">
        <v>1</v>
      </c>
      <c r="R11951">
        <v>96.09</v>
      </c>
      <c r="S11951">
        <v>96.09</v>
      </c>
      <c r="T11951">
        <v>72.94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101</v>
      </c>
      <c r="C11952" t="s">
        <v>5525</v>
      </c>
      <c r="D11952" s="1">
        <v>46113</v>
      </c>
      <c r="E11952" t="s">
        <v>5526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84424</v>
      </c>
      <c r="M11952" t="s">
        <v>567</v>
      </c>
      <c r="O11952" t="s">
        <v>11</v>
      </c>
      <c r="P11952">
        <v>5102</v>
      </c>
      <c r="Q11952">
        <v>3</v>
      </c>
      <c r="R11952">
        <v>14.3</v>
      </c>
      <c r="S11952">
        <v>42.9</v>
      </c>
      <c r="T11952">
        <v>32.549999999999997</v>
      </c>
      <c r="U11952">
        <v>24.13</v>
      </c>
      <c r="V11952" t="str">
        <f>VLOOKUP(L11952,'[2]tabela de preços'!$A:$D,4,0)</f>
        <v>ATLAS</v>
      </c>
      <c r="W11952" t="str">
        <f>VLOOKUP(L11952,'[2]tabela de preços'!$A:$F,6,0)</f>
        <v>ROLOS / TRINCHAS / PINCÉIS / ESPÁTULAS</v>
      </c>
      <c r="X11952" t="str">
        <f>VLOOKUP(L11952,'[2]tabela de preços'!$A:$G,7,0)</f>
        <v>IMOBILIÁRIO</v>
      </c>
    </row>
    <row r="11953" spans="1:24" x14ac:dyDescent="0.3">
      <c r="A11953" t="s">
        <v>101</v>
      </c>
      <c r="C11953" t="s">
        <v>5525</v>
      </c>
      <c r="D11953" s="1">
        <v>46113</v>
      </c>
      <c r="E11953" t="s">
        <v>5526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84560</v>
      </c>
      <c r="M11953" t="s">
        <v>118</v>
      </c>
      <c r="O11953" t="s">
        <v>11</v>
      </c>
      <c r="P11953">
        <v>5102</v>
      </c>
      <c r="Q11953">
        <v>1</v>
      </c>
      <c r="R11953">
        <v>54.19</v>
      </c>
      <c r="S11953">
        <v>54.19</v>
      </c>
      <c r="T11953">
        <v>41.13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THINNER DE LIMPEZA</v>
      </c>
      <c r="X11953" t="str">
        <f>VLOOKUP(L11953,'[2]tabela de preços'!$A:$G,7,0)</f>
        <v>THINNER</v>
      </c>
    </row>
    <row r="11954" spans="1:24" x14ac:dyDescent="0.3">
      <c r="A11954" t="s">
        <v>101</v>
      </c>
      <c r="C11954" t="s">
        <v>6157</v>
      </c>
      <c r="D11954" s="1">
        <v>46128</v>
      </c>
      <c r="E11954" t="s">
        <v>6158</v>
      </c>
      <c r="F11954">
        <v>9</v>
      </c>
      <c r="G11954">
        <v>236</v>
      </c>
      <c r="H11954" t="str">
        <f>VLOOKUP(G11954,[1]OPERADORES!$A:$B,2,0)</f>
        <v>DANIEL</v>
      </c>
      <c r="I11954" t="s">
        <v>21</v>
      </c>
      <c r="J11954" t="s">
        <v>104</v>
      </c>
      <c r="K11954" t="s">
        <v>105</v>
      </c>
      <c r="L11954">
        <v>84419</v>
      </c>
      <c r="M11954" t="s">
        <v>2557</v>
      </c>
      <c r="O11954" t="s">
        <v>11</v>
      </c>
      <c r="P11954">
        <v>5102</v>
      </c>
      <c r="Q11954">
        <v>1</v>
      </c>
      <c r="R11954">
        <v>46.04</v>
      </c>
      <c r="S11954">
        <v>46.04</v>
      </c>
      <c r="T11954">
        <v>34.94</v>
      </c>
      <c r="U11954">
        <v>24.11</v>
      </c>
      <c r="V11954" t="str">
        <f>VLOOKUP(L11954,'[2]tabela de preços'!$A:$D,4,0)</f>
        <v>BRASPLASTICOS</v>
      </c>
      <c r="W11954" t="str">
        <f>VLOOKUP(L11954,'[2]tabela de preços'!$A:$F,6,0)</f>
        <v xml:space="preserve">MASCARAMENTO </v>
      </c>
      <c r="X11954" t="str">
        <f>VLOOKUP(L11954,'[2]tabela de preços'!$A:$G,7,0)</f>
        <v>AUTOMOTIVO</v>
      </c>
    </row>
    <row r="11955" spans="1:24" x14ac:dyDescent="0.3">
      <c r="A11955" t="s">
        <v>101</v>
      </c>
      <c r="C11955" t="s">
        <v>6157</v>
      </c>
      <c r="D11955" s="1">
        <v>46128</v>
      </c>
      <c r="E11955" t="s">
        <v>6158</v>
      </c>
      <c r="F11955">
        <v>9</v>
      </c>
      <c r="G11955">
        <v>236</v>
      </c>
      <c r="H11955" t="str">
        <f>VLOOKUP(G11955,[1]OPERADORES!$A:$B,2,0)</f>
        <v>DANIEL</v>
      </c>
      <c r="I11955" t="s">
        <v>21</v>
      </c>
      <c r="J11955" t="s">
        <v>104</v>
      </c>
      <c r="K11955" t="s">
        <v>105</v>
      </c>
      <c r="L11955">
        <v>24241</v>
      </c>
      <c r="M11955" t="s">
        <v>233</v>
      </c>
      <c r="O11955" t="s">
        <v>11</v>
      </c>
      <c r="P11955">
        <v>5102</v>
      </c>
      <c r="Q11955">
        <v>1</v>
      </c>
      <c r="R11955">
        <v>12.2</v>
      </c>
      <c r="S11955">
        <v>12.2</v>
      </c>
      <c r="T11955">
        <v>9.26</v>
      </c>
      <c r="U11955">
        <v>24.1</v>
      </c>
      <c r="V11955" t="str">
        <f>VLOOKUP(L11955,'[2]tabela de preços'!$A:$D,4,0)</f>
        <v>ADERE</v>
      </c>
      <c r="W11955" t="str">
        <f>VLOOKUP(L11955,'[2]tabela de preços'!$A:$F,6,0)</f>
        <v>FITA AUTOMOTIVA</v>
      </c>
      <c r="X11955" t="str">
        <f>VLOOKUP(L11955,'[2]tabela de preços'!$A:$G,7,0)</f>
        <v>AUTOMOTIVO</v>
      </c>
    </row>
    <row r="11956" spans="1:24" x14ac:dyDescent="0.3">
      <c r="A11956" t="s">
        <v>101</v>
      </c>
      <c r="C11956" t="s">
        <v>6157</v>
      </c>
      <c r="D11956" s="1">
        <v>46128</v>
      </c>
      <c r="E11956" t="s">
        <v>6158</v>
      </c>
      <c r="F11956">
        <v>9</v>
      </c>
      <c r="G11956">
        <v>236</v>
      </c>
      <c r="H11956" t="str">
        <f>VLOOKUP(G11956,[1]OPERADORES!$A:$B,2,0)</f>
        <v>DANIEL</v>
      </c>
      <c r="I11956" t="s">
        <v>21</v>
      </c>
      <c r="J11956" t="s">
        <v>104</v>
      </c>
      <c r="K11956" t="s">
        <v>105</v>
      </c>
      <c r="L11956">
        <v>84079</v>
      </c>
      <c r="M11956" t="s">
        <v>3809</v>
      </c>
      <c r="O11956" t="s">
        <v>11</v>
      </c>
      <c r="P11956">
        <v>5403</v>
      </c>
      <c r="Q11956">
        <v>2</v>
      </c>
      <c r="R11956">
        <v>96.09</v>
      </c>
      <c r="S11956">
        <v>192.18</v>
      </c>
      <c r="T11956">
        <v>145.88</v>
      </c>
      <c r="U11956">
        <v>24.09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10226</v>
      </c>
      <c r="M11957" t="s">
        <v>145</v>
      </c>
      <c r="O11957" t="s">
        <v>11</v>
      </c>
      <c r="P11957">
        <v>6102</v>
      </c>
      <c r="Q11957">
        <v>20</v>
      </c>
      <c r="R11957">
        <v>2.79</v>
      </c>
      <c r="S11957">
        <v>55.8</v>
      </c>
      <c r="T11957">
        <v>46.4</v>
      </c>
      <c r="U11957">
        <v>16.850000000000001</v>
      </c>
      <c r="V11957" t="str">
        <f>VLOOKUP(L11957,'[2]tabela de preços'!$A:$D,4,0)</f>
        <v>NORTON</v>
      </c>
      <c r="W11957" t="str">
        <f>VLOOKUP(L11957,'[2]tabela de preços'!$A:$F,6,0)</f>
        <v xml:space="preserve">DISCOS / LIXAS / ABRASIVOS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24248</v>
      </c>
      <c r="M11958" t="s">
        <v>107</v>
      </c>
      <c r="O11958" t="s">
        <v>11</v>
      </c>
      <c r="P11958">
        <v>6102</v>
      </c>
      <c r="Q11958">
        <v>6</v>
      </c>
      <c r="R11958">
        <v>8.9</v>
      </c>
      <c r="S11958">
        <v>53.4</v>
      </c>
      <c r="T11958">
        <v>40.08</v>
      </c>
      <c r="U11958">
        <v>24.94</v>
      </c>
      <c r="V11958" t="str">
        <f>VLOOKUP(L11958,'[2]tabela de preços'!$A:$D,4,0)</f>
        <v>SHERWIN WILLIAMS</v>
      </c>
      <c r="W11958" t="str">
        <f>VLOOKUP(L11958,'[2]tabela de preços'!$A:$F,6,0)</f>
        <v>PRIMER AUTOMOTIVO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85621</v>
      </c>
      <c r="M11959" t="s">
        <v>1656</v>
      </c>
      <c r="O11959" t="s">
        <v>11</v>
      </c>
      <c r="P11959">
        <v>6102</v>
      </c>
      <c r="Q11959">
        <v>2</v>
      </c>
      <c r="R11959">
        <v>16.18</v>
      </c>
      <c r="S11959">
        <v>32.36</v>
      </c>
      <c r="T11959">
        <v>24.56</v>
      </c>
      <c r="U11959">
        <v>24.1</v>
      </c>
      <c r="V11959" t="str">
        <f>VLOOKUP(L11959,'[2]tabela de preços'!$A:$D,4,0)</f>
        <v>ADERE</v>
      </c>
      <c r="W11959" t="str">
        <f>VLOOKUP(L11959,'[2]tabela de preços'!$A:$F,6,0)</f>
        <v xml:space="preserve">FITA DE USO GERAL </v>
      </c>
      <c r="X11959" t="str">
        <f>VLOOKUP(L11959,'[2]tabela de preços'!$A:$G,7,0)</f>
        <v>IMOBILIÁRIO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10277</v>
      </c>
      <c r="M11960" t="s">
        <v>135</v>
      </c>
      <c r="O11960" t="s">
        <v>11</v>
      </c>
      <c r="P11960">
        <v>6102</v>
      </c>
      <c r="Q11960">
        <v>6</v>
      </c>
      <c r="R11960">
        <v>16.97</v>
      </c>
      <c r="S11960">
        <v>101.82</v>
      </c>
      <c r="T11960">
        <v>77.28</v>
      </c>
      <c r="U11960">
        <v>24.1</v>
      </c>
      <c r="V11960" t="str">
        <f>VLOOKUP(L11960,'[2]tabela de preços'!$A:$D,4,0)</f>
        <v>RETOQUE</v>
      </c>
      <c r="W11960" t="str">
        <f>VLOOKUP(L11960,'[2]tabela de preços'!$A:$F,6,0)</f>
        <v xml:space="preserve">COLA  PLÁSTICA 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20318</v>
      </c>
      <c r="M11961" t="s">
        <v>136</v>
      </c>
      <c r="O11961" t="s">
        <v>11</v>
      </c>
      <c r="P11961">
        <v>6403</v>
      </c>
      <c r="Q11961">
        <v>2</v>
      </c>
      <c r="R11961">
        <v>33.83</v>
      </c>
      <c r="S11961">
        <v>67.66</v>
      </c>
      <c r="T11961">
        <v>50</v>
      </c>
      <c r="U11961">
        <v>26.1</v>
      </c>
      <c r="V11961" t="str">
        <f>VLOOKUP(L11961,'[2]tabela de preços'!$A:$D,4,0)</f>
        <v>SHERWIN WILLIAMS</v>
      </c>
      <c r="W11961" t="str">
        <f>VLOOKUP(L11961,'[2]tabela de preços'!$A:$F,6,0)</f>
        <v>TINTAS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20846</v>
      </c>
      <c r="M11962" t="s">
        <v>163</v>
      </c>
      <c r="O11962" t="s">
        <v>11</v>
      </c>
      <c r="P11962">
        <v>6102</v>
      </c>
      <c r="Q11962">
        <v>2</v>
      </c>
      <c r="R11962">
        <v>31.87</v>
      </c>
      <c r="S11962">
        <v>63.74</v>
      </c>
      <c r="T11962">
        <v>50.16</v>
      </c>
      <c r="U11962">
        <v>21.31</v>
      </c>
      <c r="V11962" t="str">
        <f>VLOOKUP(L11962,'[2]tabela de preços'!$A:$D,4,0)</f>
        <v>SHERWIN WILLIAMS</v>
      </c>
      <c r="W11962" t="str">
        <f>VLOOKUP(L11962,'[2]tabela de preços'!$A:$F,6,0)</f>
        <v>TINTAS POLIÉSTER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5579</v>
      </c>
      <c r="D11963" s="1">
        <v>46118</v>
      </c>
      <c r="E11963" t="s">
        <v>5580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20817</v>
      </c>
      <c r="M11963" t="s">
        <v>153</v>
      </c>
      <c r="O11963" t="s">
        <v>11</v>
      </c>
      <c r="P11963">
        <v>6102</v>
      </c>
      <c r="Q11963">
        <v>2</v>
      </c>
      <c r="R11963">
        <v>24.53</v>
      </c>
      <c r="S11963">
        <v>49.06</v>
      </c>
      <c r="T11963">
        <v>37.24</v>
      </c>
      <c r="U11963">
        <v>24.09</v>
      </c>
      <c r="V11963" t="str">
        <f>VLOOKUP(L11963,'[2]tabela de preços'!$A:$D,4,0)</f>
        <v>AUTO AMERICA</v>
      </c>
      <c r="W11963" t="str">
        <f>VLOOKUP(L11963,'[2]tabela de preços'!$A:$F,6,0)</f>
        <v>MASSA DE POLIR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5579</v>
      </c>
      <c r="D11964" s="1">
        <v>46118</v>
      </c>
      <c r="E11964" t="s">
        <v>5580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21078</v>
      </c>
      <c r="M11964" t="s">
        <v>141</v>
      </c>
      <c r="O11964" t="s">
        <v>11</v>
      </c>
      <c r="P11964">
        <v>6102</v>
      </c>
      <c r="Q11964">
        <v>6</v>
      </c>
      <c r="R11964">
        <v>23.49</v>
      </c>
      <c r="S11964">
        <v>140.94</v>
      </c>
      <c r="T11964">
        <v>113.04</v>
      </c>
      <c r="U11964">
        <v>19.8</v>
      </c>
      <c r="V11964" t="str">
        <f>VLOOKUP(L11964,'[2]tabela de preços'!$A:$D,4,0)</f>
        <v>SHERWIN WILLIAMS</v>
      </c>
      <c r="W11964" t="str">
        <f>VLOOKUP(L11964,'[2]tabela de preços'!$A:$F,6,0)</f>
        <v>MASSA POLIÉSTER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5579</v>
      </c>
      <c r="D11965" s="1">
        <v>46118</v>
      </c>
      <c r="E11965" t="s">
        <v>5580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24247</v>
      </c>
      <c r="M11965" t="s">
        <v>160</v>
      </c>
      <c r="O11965" t="s">
        <v>11</v>
      </c>
      <c r="P11965">
        <v>6403</v>
      </c>
      <c r="Q11965">
        <v>6</v>
      </c>
      <c r="R11965">
        <v>20.9</v>
      </c>
      <c r="S11965">
        <v>125.4</v>
      </c>
      <c r="T11965">
        <v>103.86</v>
      </c>
      <c r="U11965">
        <v>17.18</v>
      </c>
      <c r="V11965" t="str">
        <f>VLOOKUP(L11965,'[2]tabela de preços'!$A:$D,4,0)</f>
        <v>SHERWIN WILLIAMS</v>
      </c>
      <c r="W11965" t="str">
        <f>VLOOKUP(L11965,'[2]tabela de preços'!$A:$F,6,0)</f>
        <v>PRIMER AUTOMOTIVO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5581</v>
      </c>
      <c r="D11966" s="1">
        <v>46118</v>
      </c>
      <c r="E11966" t="s">
        <v>5582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10243</v>
      </c>
      <c r="M11966" t="s">
        <v>83</v>
      </c>
      <c r="O11966" t="s">
        <v>11</v>
      </c>
      <c r="P11966">
        <v>6102</v>
      </c>
      <c r="Q11966">
        <v>50</v>
      </c>
      <c r="R11966">
        <v>2.79</v>
      </c>
      <c r="S11966">
        <v>139.5</v>
      </c>
      <c r="T11966">
        <v>96.5</v>
      </c>
      <c r="U11966">
        <v>30.82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23580</v>
      </c>
      <c r="M11967" t="s">
        <v>115</v>
      </c>
      <c r="O11967" t="s">
        <v>11</v>
      </c>
      <c r="P11967">
        <v>6102</v>
      </c>
      <c r="Q11967">
        <v>10</v>
      </c>
      <c r="R11967">
        <v>0.48</v>
      </c>
      <c r="S11967">
        <v>4.8</v>
      </c>
      <c r="T11967">
        <v>3.6</v>
      </c>
      <c r="U11967">
        <v>25</v>
      </c>
      <c r="V11967" t="str">
        <f>VLOOKUP(L11967,'[2]tabela de preços'!$A:$D,4,0)</f>
        <v>RENOVA COADORES</v>
      </c>
      <c r="W11967" t="str">
        <f>VLOOKUP(L11967,'[2]tabela de preços'!$A:$F,6,0)</f>
        <v>COADORES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84557</v>
      </c>
      <c r="M11968" t="s">
        <v>116</v>
      </c>
      <c r="O11968" t="s">
        <v>11</v>
      </c>
      <c r="P11968">
        <v>6102</v>
      </c>
      <c r="Q11968">
        <v>12</v>
      </c>
      <c r="R11968">
        <v>17.98</v>
      </c>
      <c r="S11968">
        <v>215.76</v>
      </c>
      <c r="T11968">
        <v>175.92</v>
      </c>
      <c r="U11968">
        <v>18.46</v>
      </c>
      <c r="V11968" t="str">
        <f>VLOOKUP(L11968,'[2]tabela de preços'!$A:$D,4,0)</f>
        <v>BRASILUX</v>
      </c>
      <c r="W11968" t="str">
        <f>VLOOKUP(L11968,'[2]tabela de preços'!$A:$F,6,0)</f>
        <v>DILUENTE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10230</v>
      </c>
      <c r="M11969" t="s">
        <v>193</v>
      </c>
      <c r="O11969" t="s">
        <v>11</v>
      </c>
      <c r="P11969">
        <v>6102</v>
      </c>
      <c r="Q11969">
        <v>10</v>
      </c>
      <c r="R11969">
        <v>3.06</v>
      </c>
      <c r="S11969">
        <v>30.6</v>
      </c>
      <c r="T11969">
        <v>23.2</v>
      </c>
      <c r="U11969">
        <v>24.18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10232</v>
      </c>
      <c r="M11970" t="s">
        <v>134</v>
      </c>
      <c r="O11970" t="s">
        <v>11</v>
      </c>
      <c r="P11970">
        <v>6102</v>
      </c>
      <c r="Q11970">
        <v>10</v>
      </c>
      <c r="R11970">
        <v>2.97</v>
      </c>
      <c r="S11970">
        <v>29.7</v>
      </c>
      <c r="T11970">
        <v>22.5</v>
      </c>
      <c r="U11970">
        <v>24.24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20245</v>
      </c>
      <c r="M11971" t="s">
        <v>146</v>
      </c>
      <c r="O11971" t="s">
        <v>11</v>
      </c>
      <c r="P11971">
        <v>6102</v>
      </c>
      <c r="Q11971">
        <v>10</v>
      </c>
      <c r="R11971">
        <v>1.78</v>
      </c>
      <c r="S11971">
        <v>17.8</v>
      </c>
      <c r="T11971">
        <v>13.5</v>
      </c>
      <c r="U11971">
        <v>24.16</v>
      </c>
      <c r="V11971" t="str">
        <f>VLOOKUP(L11971,'[2]tabela de preços'!$A:$D,4,0)</f>
        <v>ATLAS</v>
      </c>
      <c r="W11971" t="str">
        <f>VLOOKUP(L11971,'[2]tabela de preços'!$A:$F,6,0)</f>
        <v>APLICADORES / ADAPTADORES / ENGATES / SUPORTES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20431</v>
      </c>
      <c r="M11972" t="s">
        <v>5332</v>
      </c>
      <c r="O11972" t="s">
        <v>11</v>
      </c>
      <c r="P11972">
        <v>6403</v>
      </c>
      <c r="Q11972">
        <v>6</v>
      </c>
      <c r="R11972">
        <v>37.9</v>
      </c>
      <c r="S11972">
        <v>227.4</v>
      </c>
      <c r="T11972">
        <v>177</v>
      </c>
      <c r="U11972">
        <v>22.16</v>
      </c>
      <c r="V11972" t="str">
        <f>VLOOKUP(L11972,'[2]tabela de preços'!$A:$D,4,0)</f>
        <v>SHERWIN WILLIAMS</v>
      </c>
      <c r="W11972" t="str">
        <f>VLOOKUP(L11972,'[2]tabela de preços'!$A:$F,6,0)</f>
        <v>VERNIZ AUTOMOTIVO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20325</v>
      </c>
      <c r="M11973" t="s">
        <v>150</v>
      </c>
      <c r="O11973" t="s">
        <v>11</v>
      </c>
      <c r="P11973">
        <v>6403</v>
      </c>
      <c r="Q11973">
        <v>1</v>
      </c>
      <c r="R11973">
        <v>31.64</v>
      </c>
      <c r="S11973">
        <v>31.64</v>
      </c>
      <c r="T11973">
        <v>23.39</v>
      </c>
      <c r="U11973">
        <v>26.07</v>
      </c>
      <c r="V11973" t="str">
        <f>VLOOKUP(L11973,'[2]tabela de preços'!$A:$D,4,0)</f>
        <v>SHERWIN WILLIAMS</v>
      </c>
      <c r="W11973" t="str">
        <f>VLOOKUP(L11973,'[2]tabela de preços'!$A:$F,6,0)</f>
        <v>TINTAS POLIÉSTER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5978</v>
      </c>
      <c r="D11974" s="1">
        <v>46125</v>
      </c>
      <c r="E11974" t="s">
        <v>5979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13</v>
      </c>
      <c r="M11974" t="s">
        <v>5260</v>
      </c>
      <c r="O11974" t="s">
        <v>11</v>
      </c>
      <c r="P11974">
        <v>6102</v>
      </c>
      <c r="Q11974">
        <v>10</v>
      </c>
      <c r="R11974">
        <v>5.69</v>
      </c>
      <c r="S11974">
        <v>56.9</v>
      </c>
      <c r="T11974">
        <v>41.6</v>
      </c>
      <c r="U11974">
        <v>26.89</v>
      </c>
      <c r="V11974" t="str">
        <f>VLOOKUP(L11974,'[2]tabela de preços'!$A:$D,4,0)</f>
        <v>3M</v>
      </c>
      <c r="W11974" t="str">
        <f>VLOOKUP(L11974,'[2]tabela de preços'!$A:$F,6,0)</f>
        <v>LIXA DÁGUA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5978</v>
      </c>
      <c r="D11975" s="1">
        <v>46125</v>
      </c>
      <c r="E11975" t="s">
        <v>5979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16</v>
      </c>
      <c r="M11975" t="s">
        <v>5334</v>
      </c>
      <c r="O11975" t="s">
        <v>11</v>
      </c>
      <c r="P11975">
        <v>6102</v>
      </c>
      <c r="Q11975">
        <v>5</v>
      </c>
      <c r="R11975">
        <v>2.9</v>
      </c>
      <c r="S11975">
        <v>14.5</v>
      </c>
      <c r="T11975">
        <v>11</v>
      </c>
      <c r="U11975">
        <v>24.14</v>
      </c>
      <c r="V11975" t="str">
        <f>VLOOKUP(L11975,'[2]tabela de preços'!$A:$D,4,0)</f>
        <v>3M</v>
      </c>
      <c r="W11975" t="str">
        <f>VLOOKUP(L11975,'[2]tabela de preços'!$A:$F,6,0)</f>
        <v>LIXA DÁGUA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5978</v>
      </c>
      <c r="D11976" s="1">
        <v>46125</v>
      </c>
      <c r="E11976" t="s">
        <v>5979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20817</v>
      </c>
      <c r="M11976" t="s">
        <v>153</v>
      </c>
      <c r="O11976" t="s">
        <v>11</v>
      </c>
      <c r="P11976">
        <v>6102</v>
      </c>
      <c r="Q11976">
        <v>3</v>
      </c>
      <c r="R11976">
        <v>24.53</v>
      </c>
      <c r="S11976">
        <v>73.59</v>
      </c>
      <c r="T11976">
        <v>55.86</v>
      </c>
      <c r="U11976">
        <v>24.09</v>
      </c>
      <c r="V11976" t="str">
        <f>VLOOKUP(L11976,'[2]tabela de preços'!$A:$D,4,0)</f>
        <v>AUTO AMERICA</v>
      </c>
      <c r="W11976" t="str">
        <f>VLOOKUP(L11976,'[2]tabela de preços'!$A:$F,6,0)</f>
        <v>MASSA DE POLIR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5980</v>
      </c>
      <c r="D11977" s="1">
        <v>46125</v>
      </c>
      <c r="E11977" t="s">
        <v>5981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20099</v>
      </c>
      <c r="M11977" t="s">
        <v>1308</v>
      </c>
      <c r="O11977" t="s">
        <v>11</v>
      </c>
      <c r="P11977">
        <v>6403</v>
      </c>
      <c r="Q11977">
        <v>2</v>
      </c>
      <c r="R11977">
        <v>14.77</v>
      </c>
      <c r="S11977">
        <v>29.54</v>
      </c>
      <c r="T11977">
        <v>22.42</v>
      </c>
      <c r="U11977">
        <v>24.1</v>
      </c>
      <c r="V11977" t="str">
        <f>VLOOKUP(L11977,'[2]tabela de preços'!$A:$D,4,0)</f>
        <v>MAXI RUBBER</v>
      </c>
      <c r="W11977" t="str">
        <f>VLOOKUP(L11977,'[2]tabela de preços'!$A:$F,6,0)</f>
        <v>BATIDA DE PEDRA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84557</v>
      </c>
      <c r="M11978" t="s">
        <v>116</v>
      </c>
      <c r="O11978" t="s">
        <v>11</v>
      </c>
      <c r="P11978">
        <v>6102</v>
      </c>
      <c r="Q11978">
        <v>6</v>
      </c>
      <c r="R11978">
        <v>17.98</v>
      </c>
      <c r="S11978">
        <v>107.88</v>
      </c>
      <c r="T11978">
        <v>87.96</v>
      </c>
      <c r="U11978">
        <v>18.46</v>
      </c>
      <c r="V11978" t="str">
        <f>VLOOKUP(L11978,'[2]tabela de preços'!$A:$D,4,0)</f>
        <v>BRASILUX</v>
      </c>
      <c r="W11978" t="str">
        <f>VLOOKUP(L11978,'[2]tabela de preços'!$A:$F,6,0)</f>
        <v>DILUENTE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10236</v>
      </c>
      <c r="M11979" t="s">
        <v>133</v>
      </c>
      <c r="O11979" t="s">
        <v>11</v>
      </c>
      <c r="P11979">
        <v>6102</v>
      </c>
      <c r="Q11979">
        <v>20</v>
      </c>
      <c r="R11979">
        <v>3.23</v>
      </c>
      <c r="S11979">
        <v>64.599999999999994</v>
      </c>
      <c r="T11979">
        <v>49</v>
      </c>
      <c r="U11979">
        <v>24.15</v>
      </c>
      <c r="V11979" t="str">
        <f>VLOOKUP(L11979,'[2]tabela de preços'!$A:$D,4,0)</f>
        <v>NORTON</v>
      </c>
      <c r="W11979" t="str">
        <f>VLOOKUP(L11979,'[2]tabela de preços'!$A:$F,6,0)</f>
        <v xml:space="preserve">DISCOS / LIXAS / ABRASIVOS </v>
      </c>
      <c r="X11979" t="str">
        <f>VLOOKUP(L11979,'[2]tabela de preços'!$A:$G,7,0)</f>
        <v>AUTOMOTIVO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20245</v>
      </c>
      <c r="M11980" t="s">
        <v>146</v>
      </c>
      <c r="O11980" t="s">
        <v>11</v>
      </c>
      <c r="P11980">
        <v>6102</v>
      </c>
      <c r="Q11980">
        <v>5</v>
      </c>
      <c r="R11980">
        <v>1.78</v>
      </c>
      <c r="S11980">
        <v>8.9</v>
      </c>
      <c r="T11980">
        <v>6.75</v>
      </c>
      <c r="U11980">
        <v>24.16</v>
      </c>
      <c r="V11980" t="str">
        <f>VLOOKUP(L11980,'[2]tabela de preços'!$A:$D,4,0)</f>
        <v>ATLAS</v>
      </c>
      <c r="W11980" t="str">
        <f>VLOOKUP(L11980,'[2]tabela de preços'!$A:$F,6,0)</f>
        <v>APLICADORES / ADAPTADORES / ENGATES / SUPORTES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5</v>
      </c>
      <c r="M11981" t="s">
        <v>147</v>
      </c>
      <c r="O11981" t="s">
        <v>11</v>
      </c>
      <c r="P11981">
        <v>6102</v>
      </c>
      <c r="Q11981">
        <v>5</v>
      </c>
      <c r="R11981">
        <v>5.3</v>
      </c>
      <c r="S11981">
        <v>26.5</v>
      </c>
      <c r="T11981">
        <v>20.100000000000001</v>
      </c>
      <c r="U11981">
        <v>24.15</v>
      </c>
      <c r="V11981" t="str">
        <f>VLOOKUP(L11981,'[2]tabela de preços'!$A:$D,4,0)</f>
        <v>BRILHO ESTOPA</v>
      </c>
      <c r="W11981" t="str">
        <f>VLOOKUP(L11981,'[2]tabela de preços'!$A:$F,6,0)</f>
        <v>ESTOPAS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85621</v>
      </c>
      <c r="M11982" t="s">
        <v>1656</v>
      </c>
      <c r="O11982" t="s">
        <v>11</v>
      </c>
      <c r="P11982">
        <v>6102</v>
      </c>
      <c r="Q11982">
        <v>2</v>
      </c>
      <c r="R11982">
        <v>16.18</v>
      </c>
      <c r="S11982">
        <v>32.36</v>
      </c>
      <c r="T11982">
        <v>24.56</v>
      </c>
      <c r="U11982">
        <v>24.1</v>
      </c>
      <c r="V11982" t="str">
        <f>VLOOKUP(L11982,'[2]tabela de preços'!$A:$D,4,0)</f>
        <v>ADERE</v>
      </c>
      <c r="W11982" t="str">
        <f>VLOOKUP(L11982,'[2]tabela de preços'!$A:$F,6,0)</f>
        <v xml:space="preserve">FITA DE USO GERAL </v>
      </c>
      <c r="X11982" t="str">
        <f>VLOOKUP(L11982,'[2]tabela de preços'!$A:$G,7,0)</f>
        <v>IMOBILIÁRIO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16</v>
      </c>
      <c r="M11983" t="s">
        <v>5334</v>
      </c>
      <c r="O11983" t="s">
        <v>11</v>
      </c>
      <c r="P11983">
        <v>6102</v>
      </c>
      <c r="Q11983">
        <v>5</v>
      </c>
      <c r="R11983">
        <v>2.9</v>
      </c>
      <c r="S11983">
        <v>14.5</v>
      </c>
      <c r="T11983">
        <v>11</v>
      </c>
      <c r="U11983">
        <v>24.14</v>
      </c>
      <c r="V11983" t="str">
        <f>VLOOKUP(L11983,'[2]tabela de preços'!$A:$D,4,0)</f>
        <v>3M</v>
      </c>
      <c r="W11983" t="str">
        <f>VLOOKUP(L11983,'[2]tabela de preços'!$A:$F,6,0)</f>
        <v>LIXA DÁGUA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10238</v>
      </c>
      <c r="M11984" t="s">
        <v>79</v>
      </c>
      <c r="O11984" t="s">
        <v>11</v>
      </c>
      <c r="P11984">
        <v>6102</v>
      </c>
      <c r="Q11984">
        <v>25</v>
      </c>
      <c r="R11984">
        <v>2.79</v>
      </c>
      <c r="S11984">
        <v>69.75</v>
      </c>
      <c r="T11984">
        <v>59</v>
      </c>
      <c r="U11984">
        <v>15.41</v>
      </c>
      <c r="V11984" t="str">
        <f>VLOOKUP(L11984,'[2]tabela de preços'!$A:$D,4,0)</f>
        <v>NORTON</v>
      </c>
      <c r="W11984" t="str">
        <f>VLOOKUP(L11984,'[2]tabela de preços'!$A:$F,6,0)</f>
        <v xml:space="preserve">DISCOS / LIXAS / ABRASIVOS 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10240</v>
      </c>
      <c r="M11985" t="s">
        <v>81</v>
      </c>
      <c r="O11985" t="s">
        <v>11</v>
      </c>
      <c r="P11985">
        <v>6102</v>
      </c>
      <c r="Q11985">
        <v>25</v>
      </c>
      <c r="R11985">
        <v>2.79</v>
      </c>
      <c r="S11985">
        <v>69.75</v>
      </c>
      <c r="T11985">
        <v>59</v>
      </c>
      <c r="U11985">
        <v>15.41</v>
      </c>
      <c r="V11985" t="str">
        <f>VLOOKUP(L11985,'[2]tabela de preços'!$A:$D,4,0)</f>
        <v>NORTON</v>
      </c>
      <c r="W11985" t="str">
        <f>VLOOKUP(L11985,'[2]tabela de preços'!$A:$F,6,0)</f>
        <v xml:space="preserve">DISCOS / LIXAS / ABRASIVOS 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10242</v>
      </c>
      <c r="M11986" t="s">
        <v>82</v>
      </c>
      <c r="O11986" t="s">
        <v>11</v>
      </c>
      <c r="P11986">
        <v>6102</v>
      </c>
      <c r="Q11986">
        <v>30</v>
      </c>
      <c r="R11986">
        <v>2.79</v>
      </c>
      <c r="S11986">
        <v>83.7</v>
      </c>
      <c r="T11986">
        <v>70.8</v>
      </c>
      <c r="U11986">
        <v>15.41</v>
      </c>
      <c r="V11986" t="str">
        <f>VLOOKUP(L11986,'[2]tabela de preços'!$A:$D,4,0)</f>
        <v>NORTON</v>
      </c>
      <c r="W11986" t="str">
        <f>VLOOKUP(L11986,'[2]tabela de preços'!$A:$F,6,0)</f>
        <v xml:space="preserve">DISCOS / LIXAS / ABRASIVOS </v>
      </c>
      <c r="X11986" t="str">
        <f>VLOOKUP(L11986,'[2]tabela de preços'!$A:$G,7,0)</f>
        <v>AUTOMOTIVO</v>
      </c>
    </row>
    <row r="11987" spans="1:24" x14ac:dyDescent="0.3">
      <c r="A11987" t="s">
        <v>123</v>
      </c>
      <c r="C11987" t="s">
        <v>6159</v>
      </c>
      <c r="D11987" s="1">
        <v>46129</v>
      </c>
      <c r="E11987" t="s">
        <v>6160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126</v>
      </c>
      <c r="J11987" t="s">
        <v>127</v>
      </c>
      <c r="K11987" t="s">
        <v>128</v>
      </c>
      <c r="L11987">
        <v>20817</v>
      </c>
      <c r="M11987" t="s">
        <v>153</v>
      </c>
      <c r="O11987" t="s">
        <v>11</v>
      </c>
      <c r="P11987">
        <v>6102</v>
      </c>
      <c r="Q11987">
        <v>2</v>
      </c>
      <c r="R11987">
        <v>24.53</v>
      </c>
      <c r="S11987">
        <v>49.06</v>
      </c>
      <c r="T11987">
        <v>37.24</v>
      </c>
      <c r="U11987">
        <v>24.09</v>
      </c>
      <c r="V11987" t="str">
        <f>VLOOKUP(L11987,'[2]tabela de preços'!$A:$D,4,0)</f>
        <v>AUTO AMERICA</v>
      </c>
      <c r="W11987" t="str">
        <f>VLOOKUP(L11987,'[2]tabela de preços'!$A:$F,6,0)</f>
        <v>MASSA DE POLIR</v>
      </c>
      <c r="X11987" t="str">
        <f>VLOOKUP(L11987,'[2]tabela de preços'!$A:$G,7,0)</f>
        <v>AUTOMOTIVO</v>
      </c>
    </row>
    <row r="11988" spans="1:24" x14ac:dyDescent="0.3">
      <c r="A11988" t="s">
        <v>123</v>
      </c>
      <c r="C11988" t="s">
        <v>6159</v>
      </c>
      <c r="D11988" s="1">
        <v>46129</v>
      </c>
      <c r="E11988" t="s">
        <v>6160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126</v>
      </c>
      <c r="J11988" t="s">
        <v>127</v>
      </c>
      <c r="K11988" t="s">
        <v>128</v>
      </c>
      <c r="L11988">
        <v>23267</v>
      </c>
      <c r="M11988" t="s">
        <v>164</v>
      </c>
      <c r="O11988" t="s">
        <v>11</v>
      </c>
      <c r="P11988">
        <v>6102</v>
      </c>
      <c r="Q11988">
        <v>4</v>
      </c>
      <c r="R11988">
        <v>24.53</v>
      </c>
      <c r="S11988">
        <v>98.12</v>
      </c>
      <c r="T11988">
        <v>74.48</v>
      </c>
      <c r="U11988">
        <v>24.09</v>
      </c>
      <c r="V11988" t="str">
        <f>VLOOKUP(L11988,'[2]tabela de preços'!$A:$D,4,0)</f>
        <v>ANJO</v>
      </c>
      <c r="W11988" t="str">
        <f>VLOOKUP(L11988,'[2]tabela de preços'!$A:$F,6,0)</f>
        <v>MASSA POLIÉSTER</v>
      </c>
      <c r="X11988" t="str">
        <f>VLOOKUP(L11988,'[2]tabela de preços'!$A:$G,7,0)</f>
        <v>AUTOMOTIVO</v>
      </c>
    </row>
    <row r="11989" spans="1:24" x14ac:dyDescent="0.3">
      <c r="A11989" t="s">
        <v>123</v>
      </c>
      <c r="C11989" t="s">
        <v>6159</v>
      </c>
      <c r="D11989" s="1">
        <v>46129</v>
      </c>
      <c r="E11989" t="s">
        <v>6160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126</v>
      </c>
      <c r="J11989" t="s">
        <v>127</v>
      </c>
      <c r="K11989" t="s">
        <v>128</v>
      </c>
      <c r="L11989">
        <v>21321</v>
      </c>
      <c r="M11989" t="s">
        <v>272</v>
      </c>
      <c r="O11989" t="s">
        <v>11</v>
      </c>
      <c r="P11989">
        <v>6102</v>
      </c>
      <c r="Q11989">
        <v>3</v>
      </c>
      <c r="R11989">
        <v>20.239999999999998</v>
      </c>
      <c r="S11989">
        <v>60.72</v>
      </c>
      <c r="T11989">
        <v>46.08</v>
      </c>
      <c r="U11989">
        <v>24.11</v>
      </c>
      <c r="V11989" t="str">
        <f>VLOOKUP(L11989,'[2]tabela de preços'!$A:$D,4,0)</f>
        <v>AUTO AMERICA</v>
      </c>
      <c r="W11989" t="str">
        <f>VLOOKUP(L11989,'[2]tabela de preços'!$A:$F,6,0)</f>
        <v>CERA  / LIMPEZA /  POLIMENTO VEICULAR</v>
      </c>
      <c r="X11989" t="str">
        <f>VLOOKUP(L11989,'[2]tabela de preços'!$A:$G,7,0)</f>
        <v>AUTOMOTIVO</v>
      </c>
    </row>
    <row r="11990" spans="1:24" x14ac:dyDescent="0.3">
      <c r="A11990" t="s">
        <v>123</v>
      </c>
      <c r="C11990" t="s">
        <v>6264</v>
      </c>
      <c r="D11990" s="1">
        <v>46132</v>
      </c>
      <c r="E11990" t="s">
        <v>6265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126</v>
      </c>
      <c r="J11990" t="s">
        <v>127</v>
      </c>
      <c r="K11990" t="s">
        <v>128</v>
      </c>
      <c r="L11990">
        <v>13</v>
      </c>
      <c r="M11990" t="s">
        <v>5260</v>
      </c>
      <c r="O11990" t="s">
        <v>11</v>
      </c>
      <c r="P11990">
        <v>6102</v>
      </c>
      <c r="Q11990">
        <v>10</v>
      </c>
      <c r="R11990">
        <v>5.69</v>
      </c>
      <c r="S11990">
        <v>56.9</v>
      </c>
      <c r="T11990">
        <v>41.6</v>
      </c>
      <c r="U11990">
        <v>26.89</v>
      </c>
      <c r="V11990" t="str">
        <f>VLOOKUP(L11990,'[2]tabela de preços'!$A:$D,4,0)</f>
        <v>3M</v>
      </c>
      <c r="W11990" t="str">
        <f>VLOOKUP(L11990,'[2]tabela de preços'!$A:$F,6,0)</f>
        <v>LIXA DÁGUA</v>
      </c>
      <c r="X11990" t="str">
        <f>VLOOKUP(L11990,'[2]tabela de preços'!$A:$G,7,0)</f>
        <v>AUTOMOTIVO</v>
      </c>
    </row>
    <row r="11991" spans="1:24" x14ac:dyDescent="0.3">
      <c r="A11991" t="s">
        <v>123</v>
      </c>
      <c r="C11991" t="s">
        <v>6264</v>
      </c>
      <c r="D11991" s="1">
        <v>46132</v>
      </c>
      <c r="E11991" t="s">
        <v>6265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126</v>
      </c>
      <c r="J11991" t="s">
        <v>127</v>
      </c>
      <c r="K11991" t="s">
        <v>128</v>
      </c>
      <c r="L11991">
        <v>22180</v>
      </c>
      <c r="M11991" t="s">
        <v>404</v>
      </c>
      <c r="O11991" t="s">
        <v>11</v>
      </c>
      <c r="P11991">
        <v>6102</v>
      </c>
      <c r="Q11991">
        <v>3</v>
      </c>
      <c r="R11991">
        <v>19.29</v>
      </c>
      <c r="S11991">
        <v>57.87</v>
      </c>
      <c r="T11991">
        <v>43.92</v>
      </c>
      <c r="U11991">
        <v>24.11</v>
      </c>
      <c r="V11991" t="str">
        <f>VLOOKUP(L11991,'[2]tabela de preços'!$A:$D,4,0)</f>
        <v>MADRUGA</v>
      </c>
      <c r="W11991" t="str">
        <f>VLOOKUP(L11991,'[2]tabela de preços'!$A:$F,6,0)</f>
        <v>PAPEL DE MASCARAMENTO</v>
      </c>
      <c r="X11991" t="str">
        <f>VLOOKUP(L11991,'[2]tabela de preços'!$A:$G,7,0)</f>
        <v>AUTOMOTIVO</v>
      </c>
    </row>
    <row r="11992" spans="1:24" x14ac:dyDescent="0.3">
      <c r="A11992" t="s">
        <v>165</v>
      </c>
      <c r="C11992" t="s">
        <v>6266</v>
      </c>
      <c r="D11992" s="1">
        <v>46135</v>
      </c>
      <c r="E11992" t="s">
        <v>6267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168</v>
      </c>
      <c r="J11992" t="s">
        <v>169</v>
      </c>
      <c r="K11992" t="s">
        <v>170</v>
      </c>
      <c r="L11992">
        <v>23076</v>
      </c>
      <c r="M11992" t="s">
        <v>97</v>
      </c>
      <c r="O11992" t="s">
        <v>11</v>
      </c>
      <c r="P11992">
        <v>6403</v>
      </c>
      <c r="Q11992">
        <v>6</v>
      </c>
      <c r="R11992">
        <v>33.89</v>
      </c>
      <c r="S11992">
        <v>203.34</v>
      </c>
      <c r="T11992">
        <v>159.18</v>
      </c>
      <c r="U11992">
        <v>21.72</v>
      </c>
      <c r="V11992" t="str">
        <f>VLOOKUP(L11992,'[2]tabela de preços'!$A:$D,4,0)</f>
        <v>WANDA</v>
      </c>
      <c r="W11992" t="str">
        <f>VLOOKUP(L11992,'[2]tabela de preços'!$A:$F,6,0)</f>
        <v>PRIMER AUTOMOTIVO</v>
      </c>
      <c r="X11992" t="str">
        <f>VLOOKUP(L11992,'[2]tabela de preços'!$A:$G,7,0)</f>
        <v>AUTOMOTIVO</v>
      </c>
    </row>
    <row r="11993" spans="1:24" x14ac:dyDescent="0.3">
      <c r="A11993" t="s">
        <v>165</v>
      </c>
      <c r="C11993" t="s">
        <v>6266</v>
      </c>
      <c r="D11993" s="1">
        <v>46135</v>
      </c>
      <c r="E11993" t="s">
        <v>6267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168</v>
      </c>
      <c r="J11993" t="s">
        <v>169</v>
      </c>
      <c r="K11993" t="s">
        <v>170</v>
      </c>
      <c r="L11993">
        <v>23690</v>
      </c>
      <c r="M11993" t="s">
        <v>98</v>
      </c>
      <c r="O11993" t="s">
        <v>11</v>
      </c>
      <c r="P11993">
        <v>6403</v>
      </c>
      <c r="Q11993">
        <v>6</v>
      </c>
      <c r="R11993">
        <v>39.89</v>
      </c>
      <c r="S11993">
        <v>239.34</v>
      </c>
      <c r="T11993">
        <v>189.66</v>
      </c>
      <c r="U11993">
        <v>20.76</v>
      </c>
      <c r="V11993" t="str">
        <f>VLOOKUP(L11993,'[2]tabela de preços'!$A:$D,4,0)</f>
        <v>WANDA</v>
      </c>
      <c r="W11993" t="str">
        <f>VLOOKUP(L11993,'[2]tabela de preços'!$A:$F,6,0)</f>
        <v>VERNIZ AUTOMOTIVO</v>
      </c>
      <c r="X11993" t="str">
        <f>VLOOKUP(L11993,'[2]tabela de preços'!$A:$G,7,0)</f>
        <v>AUTOMOTIVO</v>
      </c>
    </row>
    <row r="11994" spans="1:24" x14ac:dyDescent="0.3">
      <c r="A11994" t="s">
        <v>165</v>
      </c>
      <c r="C11994" t="s">
        <v>6266</v>
      </c>
      <c r="D11994" s="1">
        <v>46135</v>
      </c>
      <c r="E11994" t="s">
        <v>6267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168</v>
      </c>
      <c r="J11994" t="s">
        <v>169</v>
      </c>
      <c r="K11994" t="s">
        <v>170</v>
      </c>
      <c r="L11994">
        <v>23381</v>
      </c>
      <c r="M11994" t="s">
        <v>4099</v>
      </c>
      <c r="O11994" t="s">
        <v>11</v>
      </c>
      <c r="P11994">
        <v>6102</v>
      </c>
      <c r="Q11994">
        <v>10</v>
      </c>
      <c r="R11994">
        <v>6.32</v>
      </c>
      <c r="S11994">
        <v>63.2</v>
      </c>
      <c r="T11994">
        <v>48</v>
      </c>
      <c r="U11994">
        <v>24.05</v>
      </c>
      <c r="V11994" t="str">
        <f>VLOOKUP(L11994,'[2]tabela de preços'!$A:$D,4,0)</f>
        <v>SHERWIN WILLIAMS</v>
      </c>
      <c r="W11994" t="str">
        <f>VLOOKUP(L11994,'[2]tabela de preços'!$A:$F,6,0)</f>
        <v>FLANELAS / PANOS</v>
      </c>
      <c r="X11994" t="str">
        <f>VLOOKUP(L11994,'[2]tabela de preços'!$A:$G,7,0)</f>
        <v>AUTOMOTIVO</v>
      </c>
    </row>
    <row r="11995" spans="1:24" x14ac:dyDescent="0.3">
      <c r="A11995" t="s">
        <v>165</v>
      </c>
      <c r="C11995" t="s">
        <v>6266</v>
      </c>
      <c r="D11995" s="1">
        <v>46135</v>
      </c>
      <c r="E11995" t="s">
        <v>6267</v>
      </c>
      <c r="F11995">
        <v>9</v>
      </c>
      <c r="G11995">
        <v>174</v>
      </c>
      <c r="H11995" t="str">
        <f>VLOOKUP(G11995,[1]OPERADORES!$A:$B,2,0)</f>
        <v>MIRIÃ LOBATO RODRIGUES</v>
      </c>
      <c r="I11995" t="s">
        <v>168</v>
      </c>
      <c r="J11995" t="s">
        <v>169</v>
      </c>
      <c r="K11995" t="s">
        <v>170</v>
      </c>
      <c r="L11995">
        <v>20414</v>
      </c>
      <c r="M11995" t="s">
        <v>112</v>
      </c>
      <c r="O11995" t="s">
        <v>11</v>
      </c>
      <c r="P11995">
        <v>6102</v>
      </c>
      <c r="Q11995">
        <v>10</v>
      </c>
      <c r="R11995">
        <v>22.39</v>
      </c>
      <c r="S11995">
        <v>223.9</v>
      </c>
      <c r="T11995">
        <v>184.1</v>
      </c>
      <c r="U11995">
        <v>17.78</v>
      </c>
      <c r="V11995" t="str">
        <f>VLOOKUP(L11995,'[2]tabela de preços'!$A:$D,4,0)</f>
        <v>SHERWIN WILLIAMS</v>
      </c>
      <c r="W11995" t="str">
        <f>VLOOKUP(L11995,'[2]tabela de preços'!$A:$F,6,0)</f>
        <v>DILUENTE</v>
      </c>
      <c r="X11995" t="str">
        <f>VLOOKUP(L11995,'[2]tabela de preços'!$A:$G,7,0)</f>
        <v>AUTOMOTIVO</v>
      </c>
    </row>
    <row r="11996" spans="1:24" x14ac:dyDescent="0.3">
      <c r="A11996" t="s">
        <v>165</v>
      </c>
      <c r="C11996" t="s">
        <v>6266</v>
      </c>
      <c r="D11996" s="1">
        <v>46135</v>
      </c>
      <c r="E11996" t="s">
        <v>6267</v>
      </c>
      <c r="F11996">
        <v>9</v>
      </c>
      <c r="G11996">
        <v>174</v>
      </c>
      <c r="H11996" t="str">
        <f>VLOOKUP(G11996,[1]OPERADORES!$A:$B,2,0)</f>
        <v>MIRIÃ LOBATO RODRIGUES</v>
      </c>
      <c r="I11996" t="s">
        <v>168</v>
      </c>
      <c r="J11996" t="s">
        <v>169</v>
      </c>
      <c r="K11996" t="s">
        <v>170</v>
      </c>
      <c r="L11996">
        <v>84460</v>
      </c>
      <c r="M11996" t="s">
        <v>322</v>
      </c>
      <c r="O11996" t="s">
        <v>11</v>
      </c>
      <c r="P11996">
        <v>6102</v>
      </c>
      <c r="Q11996">
        <v>3</v>
      </c>
      <c r="R11996">
        <v>32.61</v>
      </c>
      <c r="S11996">
        <v>97.83</v>
      </c>
      <c r="T11996">
        <v>74.25</v>
      </c>
      <c r="U11996">
        <v>24.1</v>
      </c>
      <c r="V11996" t="str">
        <f>VLOOKUP(L11996,'[2]tabela de preços'!$A:$D,4,0)</f>
        <v>BRASILUX</v>
      </c>
      <c r="W11996" t="str">
        <f>VLOOKUP(L11996,'[2]tabela de preços'!$A:$F,6,0)</f>
        <v>VEDADORES / SELANTES</v>
      </c>
      <c r="X11996" t="str">
        <f>VLOOKUP(L11996,'[2]tabela de preços'!$A:$G,7,0)</f>
        <v>AUTOMOTIVO</v>
      </c>
    </row>
    <row r="11997" spans="1:24" x14ac:dyDescent="0.3">
      <c r="A11997" t="s">
        <v>165</v>
      </c>
      <c r="C11997" t="s">
        <v>6266</v>
      </c>
      <c r="D11997" s="1">
        <v>46135</v>
      </c>
      <c r="E11997" t="s">
        <v>6267</v>
      </c>
      <c r="F11997">
        <v>9</v>
      </c>
      <c r="G11997">
        <v>174</v>
      </c>
      <c r="H11997" t="str">
        <f>VLOOKUP(G11997,[1]OPERADORES!$A:$B,2,0)</f>
        <v>MIRIÃ LOBATO RODRIGUES</v>
      </c>
      <c r="I11997" t="s">
        <v>168</v>
      </c>
      <c r="J11997" t="s">
        <v>169</v>
      </c>
      <c r="K11997" t="s">
        <v>170</v>
      </c>
      <c r="L11997">
        <v>10404</v>
      </c>
      <c r="M11997" t="s">
        <v>130</v>
      </c>
      <c r="O11997" t="s">
        <v>11</v>
      </c>
      <c r="P11997">
        <v>6102</v>
      </c>
      <c r="Q11997">
        <v>24</v>
      </c>
      <c r="R11997">
        <v>18.7</v>
      </c>
      <c r="S11997">
        <v>448.8</v>
      </c>
      <c r="T11997">
        <v>340.56</v>
      </c>
      <c r="U11997">
        <v>24.12</v>
      </c>
      <c r="V11997" t="str">
        <f>VLOOKUP(L11997,'[2]tabela de preços'!$A:$D,4,0)</f>
        <v>MAXI RUBBER</v>
      </c>
      <c r="W11997" t="str">
        <f>VLOOKUP(L11997,'[2]tabela de preços'!$A:$F,6,0)</f>
        <v>VEDADORES / SELANTES</v>
      </c>
      <c r="X11997" t="str">
        <f>VLOOKUP(L11997,'[2]tabela de preços'!$A:$G,7,0)</f>
        <v>AUTOMOTIVO</v>
      </c>
    </row>
    <row r="11998" spans="1:24" x14ac:dyDescent="0.3">
      <c r="A11998" t="s">
        <v>165</v>
      </c>
      <c r="C11998" t="s">
        <v>6466</v>
      </c>
      <c r="D11998" s="1">
        <v>46136</v>
      </c>
      <c r="E11998" t="s">
        <v>6467</v>
      </c>
      <c r="F11998">
        <v>9</v>
      </c>
      <c r="G11998">
        <v>174</v>
      </c>
      <c r="H11998" t="str">
        <f>VLOOKUP(G11998,[1]OPERADORES!$A:$B,2,0)</f>
        <v>MIRIÃ LOBATO RODRIGUES</v>
      </c>
      <c r="I11998" t="s">
        <v>168</v>
      </c>
      <c r="J11998" t="s">
        <v>169</v>
      </c>
      <c r="K11998" t="s">
        <v>170</v>
      </c>
      <c r="L11998">
        <v>84024</v>
      </c>
      <c r="M11998" t="s">
        <v>2444</v>
      </c>
      <c r="O11998" t="s">
        <v>11</v>
      </c>
      <c r="P11998">
        <v>6102</v>
      </c>
      <c r="Q11998">
        <v>2</v>
      </c>
      <c r="R11998">
        <v>17.97</v>
      </c>
      <c r="S11998">
        <v>35.94</v>
      </c>
      <c r="T11998">
        <v>26.24</v>
      </c>
      <c r="U11998">
        <v>26.99</v>
      </c>
      <c r="V11998" t="str">
        <f>VLOOKUP(L11998,'[2]tabela de preços'!$A:$D,4,0)</f>
        <v>BRASILUX</v>
      </c>
      <c r="W11998" t="str">
        <f>VLOOKUP(L11998,'[2]tabela de preços'!$A:$F,6,0)</f>
        <v>EPOXI</v>
      </c>
      <c r="X11998" t="str">
        <f>VLOOKUP(L11998,'[2]tabela de preços'!$A:$G,7,0)</f>
        <v>INDUSTRIAL</v>
      </c>
    </row>
    <row r="11999" spans="1:24" x14ac:dyDescent="0.3">
      <c r="A11999" t="s">
        <v>165</v>
      </c>
      <c r="C11999" t="s">
        <v>6466</v>
      </c>
      <c r="D11999" s="1">
        <v>46136</v>
      </c>
      <c r="E11999" t="s">
        <v>6467</v>
      </c>
      <c r="F11999">
        <v>9</v>
      </c>
      <c r="G11999">
        <v>174</v>
      </c>
      <c r="H11999" t="str">
        <f>VLOOKUP(G11999,[1]OPERADORES!$A:$B,2,0)</f>
        <v>MIRIÃ LOBATO RODRIGUES</v>
      </c>
      <c r="I11999" t="s">
        <v>168</v>
      </c>
      <c r="J11999" t="s">
        <v>169</v>
      </c>
      <c r="K11999" t="s">
        <v>170</v>
      </c>
      <c r="L11999">
        <v>84113</v>
      </c>
      <c r="M11999" t="s">
        <v>737</v>
      </c>
      <c r="O11999" t="s">
        <v>11</v>
      </c>
      <c r="P11999">
        <v>6403</v>
      </c>
      <c r="Q11999">
        <v>2</v>
      </c>
      <c r="R11999">
        <v>158.61000000000001</v>
      </c>
      <c r="S11999">
        <v>317.22000000000003</v>
      </c>
      <c r="T11999">
        <v>240.78</v>
      </c>
      <c r="U11999">
        <v>24.1</v>
      </c>
      <c r="V11999" t="str">
        <f>VLOOKUP(L11999,'[2]tabela de preços'!$A:$D,4,0)</f>
        <v>BRASILUX</v>
      </c>
      <c r="W11999" t="str">
        <f>VLOOKUP(L11999,'[2]tabela de preços'!$A:$F,6,0)</f>
        <v>EPOXI</v>
      </c>
      <c r="X11999" t="str">
        <f>VLOOKUP(L11999,'[2]tabela de preços'!$A:$G,7,0)</f>
        <v>INDUSTRIAL</v>
      </c>
    </row>
    <row r="12000" spans="1:24" x14ac:dyDescent="0.3">
      <c r="A12000" t="s">
        <v>165</v>
      </c>
      <c r="C12000" t="s">
        <v>6466</v>
      </c>
      <c r="D12000" s="1">
        <v>46136</v>
      </c>
      <c r="E12000" t="s">
        <v>6467</v>
      </c>
      <c r="F12000">
        <v>9</v>
      </c>
      <c r="G12000">
        <v>174</v>
      </c>
      <c r="H12000" t="str">
        <f>VLOOKUP(G12000,[1]OPERADORES!$A:$B,2,0)</f>
        <v>MIRIÃ LOBATO RODRIGUES</v>
      </c>
      <c r="I12000" t="s">
        <v>168</v>
      </c>
      <c r="J12000" t="s">
        <v>169</v>
      </c>
      <c r="K12000" t="s">
        <v>170</v>
      </c>
      <c r="L12000">
        <v>84111</v>
      </c>
      <c r="M12000" t="s">
        <v>1393</v>
      </c>
      <c r="O12000" t="s">
        <v>11</v>
      </c>
      <c r="P12000">
        <v>6403</v>
      </c>
      <c r="Q12000">
        <v>2</v>
      </c>
      <c r="R12000">
        <v>158.61000000000001</v>
      </c>
      <c r="S12000">
        <v>317.22000000000003</v>
      </c>
      <c r="T12000">
        <v>240.78</v>
      </c>
      <c r="U12000">
        <v>24.1</v>
      </c>
      <c r="V12000" t="str">
        <f>VLOOKUP(L12000,'[2]tabela de preços'!$A:$D,4,0)</f>
        <v>BRASILUX</v>
      </c>
      <c r="W12000" t="str">
        <f>VLOOKUP(L12000,'[2]tabela de preços'!$A:$F,6,0)</f>
        <v>EPOXI</v>
      </c>
      <c r="X12000" t="str">
        <f>VLOOKUP(L12000,'[2]tabela de preços'!$A:$G,7,0)</f>
        <v>INDUSTRIAL</v>
      </c>
    </row>
    <row r="12001" spans="1:24" x14ac:dyDescent="0.3">
      <c r="A12001" t="s">
        <v>3521</v>
      </c>
      <c r="C12001" t="s">
        <v>6161</v>
      </c>
      <c r="D12001" s="1">
        <v>46128</v>
      </c>
      <c r="E12001" t="s">
        <v>6162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397</v>
      </c>
      <c r="K12001" t="s">
        <v>3524</v>
      </c>
      <c r="L12001">
        <v>15</v>
      </c>
      <c r="M12001" t="s">
        <v>5333</v>
      </c>
      <c r="O12001" t="s">
        <v>11</v>
      </c>
      <c r="P12001">
        <v>5102</v>
      </c>
      <c r="Q12001">
        <v>1</v>
      </c>
      <c r="R12001">
        <v>5.69</v>
      </c>
      <c r="S12001">
        <v>5.69</v>
      </c>
      <c r="T12001">
        <v>4.16</v>
      </c>
      <c r="U12001">
        <v>26.89</v>
      </c>
      <c r="V12001" t="str">
        <f>VLOOKUP(L12001,'[2]tabela de preços'!$A:$D,4,0)</f>
        <v>3M</v>
      </c>
      <c r="W12001" t="str">
        <f>VLOOKUP(L12001,'[2]tabela de preços'!$A:$F,6,0)</f>
        <v>LIXA DÁGUA</v>
      </c>
      <c r="X12001" t="str">
        <f>VLOOKUP(L12001,'[2]tabela de preços'!$A:$G,7,0)</f>
        <v>AUTOMOTIVO</v>
      </c>
    </row>
    <row r="12002" spans="1:24" x14ac:dyDescent="0.3">
      <c r="A12002" t="s">
        <v>3521</v>
      </c>
      <c r="C12002" t="s">
        <v>6161</v>
      </c>
      <c r="D12002" s="1">
        <v>46128</v>
      </c>
      <c r="E12002" t="s">
        <v>6162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397</v>
      </c>
      <c r="K12002" t="s">
        <v>3524</v>
      </c>
      <c r="L12002">
        <v>16</v>
      </c>
      <c r="M12002" t="s">
        <v>5334</v>
      </c>
      <c r="O12002" t="s">
        <v>11</v>
      </c>
      <c r="P12002">
        <v>5102</v>
      </c>
      <c r="Q12002">
        <v>1</v>
      </c>
      <c r="R12002">
        <v>4.3099999999999996</v>
      </c>
      <c r="S12002">
        <v>4.3099999999999996</v>
      </c>
      <c r="T12002">
        <v>2.2000000000000002</v>
      </c>
      <c r="U12002">
        <v>48.96</v>
      </c>
      <c r="V12002" t="str">
        <f>VLOOKUP(L12002,'[2]tabela de preços'!$A:$D,4,0)</f>
        <v>3M</v>
      </c>
      <c r="W12002" t="str">
        <f>VLOOKUP(L12002,'[2]tabela de preços'!$A:$F,6,0)</f>
        <v>LIXA DÁGUA</v>
      </c>
      <c r="X12002" t="str">
        <f>VLOOKUP(L12002,'[2]tabela de preços'!$A:$G,7,0)</f>
        <v>AUTOMOTIVO</v>
      </c>
    </row>
    <row r="12003" spans="1:24" x14ac:dyDescent="0.3">
      <c r="A12003" t="s">
        <v>3521</v>
      </c>
      <c r="C12003" t="s">
        <v>6268</v>
      </c>
      <c r="D12003" s="1">
        <v>46134</v>
      </c>
      <c r="E12003" t="s">
        <v>6269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397</v>
      </c>
      <c r="K12003" t="s">
        <v>3524</v>
      </c>
      <c r="L12003">
        <v>23108</v>
      </c>
      <c r="M12003" t="s">
        <v>248</v>
      </c>
      <c r="O12003" t="s">
        <v>11</v>
      </c>
      <c r="P12003">
        <v>5102</v>
      </c>
      <c r="Q12003">
        <v>5</v>
      </c>
      <c r="R12003">
        <v>2.35</v>
      </c>
      <c r="S12003">
        <v>11.75</v>
      </c>
      <c r="T12003">
        <v>9.25</v>
      </c>
      <c r="U12003">
        <v>21.28</v>
      </c>
      <c r="V12003" t="str">
        <f>VLOOKUP(L12003,'[2]tabela de preços'!$A:$D,4,0)</f>
        <v>3M</v>
      </c>
      <c r="W12003" t="str">
        <f>VLOOKUP(L12003,'[2]tabela de preços'!$A:$F,6,0)</f>
        <v xml:space="preserve">DISCOS / LIXAS / ABRASIVOS </v>
      </c>
      <c r="X12003" t="str">
        <f>VLOOKUP(L12003,'[2]tabela de preços'!$A:$G,7,0)</f>
        <v>AUTOMOTIVO</v>
      </c>
    </row>
    <row r="12004" spans="1:24" x14ac:dyDescent="0.3">
      <c r="A12004" t="s">
        <v>3521</v>
      </c>
      <c r="C12004" t="s">
        <v>6268</v>
      </c>
      <c r="D12004" s="1">
        <v>46134</v>
      </c>
      <c r="E12004" t="s">
        <v>6269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397</v>
      </c>
      <c r="K12004" t="s">
        <v>3524</v>
      </c>
      <c r="L12004">
        <v>10237</v>
      </c>
      <c r="M12004" t="s">
        <v>271</v>
      </c>
      <c r="O12004" t="s">
        <v>11</v>
      </c>
      <c r="P12004">
        <v>5102</v>
      </c>
      <c r="Q12004">
        <v>5</v>
      </c>
      <c r="R12004">
        <v>3.04</v>
      </c>
      <c r="S12004">
        <v>15.2</v>
      </c>
      <c r="T12004">
        <v>11.55</v>
      </c>
      <c r="U12004">
        <v>24.01</v>
      </c>
      <c r="V12004" t="str">
        <f>VLOOKUP(L12004,'[2]tabela de preços'!$A:$D,4,0)</f>
        <v>NORTON</v>
      </c>
      <c r="W12004" t="str">
        <f>VLOOKUP(L12004,'[2]tabela de preços'!$A:$F,6,0)</f>
        <v xml:space="preserve">DISCOS / LIXAS / ABRASIVOS </v>
      </c>
      <c r="X12004" t="str">
        <f>VLOOKUP(L12004,'[2]tabela de preços'!$A:$G,7,0)</f>
        <v>AUTOMOTIVO</v>
      </c>
    </row>
    <row r="12005" spans="1:24" x14ac:dyDescent="0.3">
      <c r="A12005" t="s">
        <v>3521</v>
      </c>
      <c r="C12005" t="s">
        <v>6268</v>
      </c>
      <c r="D12005" s="1">
        <v>46134</v>
      </c>
      <c r="E12005" t="s">
        <v>6269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397</v>
      </c>
      <c r="K12005" t="s">
        <v>3524</v>
      </c>
      <c r="L12005">
        <v>10223</v>
      </c>
      <c r="M12005" t="s">
        <v>6270</v>
      </c>
      <c r="O12005" t="s">
        <v>11</v>
      </c>
      <c r="P12005">
        <v>5102</v>
      </c>
      <c r="Q12005">
        <v>5</v>
      </c>
      <c r="R12005">
        <v>3.14</v>
      </c>
      <c r="S12005">
        <v>15.7</v>
      </c>
      <c r="T12005">
        <v>11.9</v>
      </c>
      <c r="U12005">
        <v>24.2</v>
      </c>
      <c r="V12005" t="str">
        <f>VLOOKUP(L12005,'[2]tabela de preços'!$A:$D,4,0)</f>
        <v>NORTON</v>
      </c>
      <c r="W12005" t="str">
        <f>VLOOKUP(L12005,'[2]tabela de preços'!$A:$F,6,0)</f>
        <v xml:space="preserve">DISCOS / LIXAS / ABRASIVOS </v>
      </c>
      <c r="X12005" t="str">
        <f>VLOOKUP(L12005,'[2]tabela de preços'!$A:$G,7,0)</f>
        <v>AUTOMOTIVO</v>
      </c>
    </row>
    <row r="12006" spans="1:24" x14ac:dyDescent="0.3">
      <c r="A12006" t="s">
        <v>3521</v>
      </c>
      <c r="C12006" t="s">
        <v>6271</v>
      </c>
      <c r="D12006" s="1">
        <v>46134</v>
      </c>
      <c r="E12006" t="s">
        <v>6272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21</v>
      </c>
      <c r="J12006" t="s">
        <v>397</v>
      </c>
      <c r="K12006" t="s">
        <v>3524</v>
      </c>
      <c r="L12006">
        <v>16</v>
      </c>
      <c r="M12006" t="s">
        <v>5334</v>
      </c>
      <c r="O12006" t="s">
        <v>11</v>
      </c>
      <c r="P12006">
        <v>5102</v>
      </c>
      <c r="Q12006">
        <v>2</v>
      </c>
      <c r="R12006">
        <v>4.3099999999999996</v>
      </c>
      <c r="S12006">
        <v>8.6199999999999992</v>
      </c>
      <c r="T12006">
        <v>4.4000000000000004</v>
      </c>
      <c r="U12006">
        <v>48.96</v>
      </c>
      <c r="V12006" t="str">
        <f>VLOOKUP(L12006,'[2]tabela de preços'!$A:$D,4,0)</f>
        <v>3M</v>
      </c>
      <c r="W12006" t="str">
        <f>VLOOKUP(L12006,'[2]tabela de preços'!$A:$F,6,0)</f>
        <v>LIXA DÁGUA</v>
      </c>
      <c r="X12006" t="str">
        <f>VLOOKUP(L12006,'[2]tabela de preços'!$A:$G,7,0)</f>
        <v>AUTOMOTIVO</v>
      </c>
    </row>
    <row r="12007" spans="1:24" x14ac:dyDescent="0.3">
      <c r="A12007" t="s">
        <v>178</v>
      </c>
      <c r="C12007" t="s">
        <v>5583</v>
      </c>
      <c r="D12007" s="1">
        <v>46118</v>
      </c>
      <c r="E12007" t="s">
        <v>5584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181</v>
      </c>
      <c r="J12007" t="s">
        <v>182</v>
      </c>
      <c r="K12007" t="s">
        <v>183</v>
      </c>
      <c r="L12007">
        <v>22233</v>
      </c>
      <c r="M12007" t="s">
        <v>184</v>
      </c>
      <c r="O12007" t="s">
        <v>11</v>
      </c>
      <c r="P12007">
        <v>6102</v>
      </c>
      <c r="Q12007">
        <v>3</v>
      </c>
      <c r="R12007">
        <v>30.17</v>
      </c>
      <c r="S12007">
        <v>90.51</v>
      </c>
      <c r="T12007">
        <v>68.7</v>
      </c>
      <c r="U12007">
        <v>24.1</v>
      </c>
      <c r="V12007" t="str">
        <f>VLOOKUP(L12007,'[2]tabela de preços'!$A:$D,4,0)</f>
        <v>3M</v>
      </c>
      <c r="W12007" t="str">
        <f>VLOOKUP(L12007,'[2]tabela de preços'!$A:$F,6,0)</f>
        <v>FITA DUPLA FACE</v>
      </c>
      <c r="X12007" t="str">
        <f>VLOOKUP(L12007,'[2]tabela de preços'!$A:$G,7,0)</f>
        <v>AUTOMOTIVO</v>
      </c>
    </row>
    <row r="12008" spans="1:24" x14ac:dyDescent="0.3">
      <c r="A12008" t="s">
        <v>178</v>
      </c>
      <c r="C12008" t="s">
        <v>5583</v>
      </c>
      <c r="D12008" s="1">
        <v>46118</v>
      </c>
      <c r="E12008" t="s">
        <v>5584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181</v>
      </c>
      <c r="J12008" t="s">
        <v>182</v>
      </c>
      <c r="K12008" t="s">
        <v>183</v>
      </c>
      <c r="L12008">
        <v>20231</v>
      </c>
      <c r="M12008" t="s">
        <v>185</v>
      </c>
      <c r="O12008" t="s">
        <v>11</v>
      </c>
      <c r="P12008">
        <v>6403</v>
      </c>
      <c r="Q12008">
        <v>4</v>
      </c>
      <c r="R12008">
        <v>120.25</v>
      </c>
      <c r="S12008">
        <v>481</v>
      </c>
      <c r="T12008">
        <v>365.08</v>
      </c>
      <c r="U12008">
        <v>24.1</v>
      </c>
      <c r="V12008" t="str">
        <f>VLOOKUP(L12008,'[2]tabela de preços'!$A:$D,4,0)</f>
        <v>3M</v>
      </c>
      <c r="W12008" t="str">
        <f>VLOOKUP(L12008,'[2]tabela de preços'!$A:$F,6,0)</f>
        <v>PRIMER AUTOMOTIVO</v>
      </c>
      <c r="X12008" t="str">
        <f>VLOOKUP(L12008,'[2]tabela de preços'!$A:$G,7,0)</f>
        <v>AUTOMOTIVO</v>
      </c>
    </row>
    <row r="12009" spans="1:24" x14ac:dyDescent="0.3">
      <c r="A12009" t="s">
        <v>178</v>
      </c>
      <c r="C12009" t="s">
        <v>5583</v>
      </c>
      <c r="D12009" s="1">
        <v>46118</v>
      </c>
      <c r="E12009" t="s">
        <v>5584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181</v>
      </c>
      <c r="J12009" t="s">
        <v>182</v>
      </c>
      <c r="K12009" t="s">
        <v>183</v>
      </c>
      <c r="L12009">
        <v>85164</v>
      </c>
      <c r="M12009" t="s">
        <v>278</v>
      </c>
      <c r="O12009" t="s">
        <v>11</v>
      </c>
      <c r="P12009">
        <v>6102</v>
      </c>
      <c r="Q12009">
        <v>2</v>
      </c>
      <c r="R12009">
        <v>13.49</v>
      </c>
      <c r="S12009">
        <v>26.98</v>
      </c>
      <c r="T12009">
        <v>20.48</v>
      </c>
      <c r="U12009">
        <v>24.09</v>
      </c>
      <c r="V12009" t="str">
        <f>VLOOKUP(L12009,'[2]tabela de preços'!$A:$D,4,0)</f>
        <v>BRASILUX</v>
      </c>
      <c r="W12009" t="str">
        <f>VLOOKUP(L12009,'[2]tabela de preços'!$A:$F,6,0)</f>
        <v>QUEROSENE</v>
      </c>
      <c r="X12009" t="str">
        <f>VLOOKUP(L12009,'[2]tabela de preços'!$A:$G,7,0)</f>
        <v>AUTOMOTIVO</v>
      </c>
    </row>
    <row r="12010" spans="1:24" x14ac:dyDescent="0.3">
      <c r="A12010" t="s">
        <v>4053</v>
      </c>
      <c r="C12010" t="s">
        <v>5585</v>
      </c>
      <c r="D12010" s="1">
        <v>46118</v>
      </c>
      <c r="E12010" t="s">
        <v>5586</v>
      </c>
      <c r="F12010">
        <v>9</v>
      </c>
      <c r="G12010">
        <v>236</v>
      </c>
      <c r="H12010" t="str">
        <f>VLOOKUP(G12010,[1]OPERADORES!$A:$B,2,0)</f>
        <v>DANIEL</v>
      </c>
      <c r="I12010" t="s">
        <v>181</v>
      </c>
      <c r="J12010" t="s">
        <v>4056</v>
      </c>
      <c r="K12010" t="s">
        <v>4057</v>
      </c>
      <c r="L12010">
        <v>20099</v>
      </c>
      <c r="M12010" t="s">
        <v>1308</v>
      </c>
      <c r="O12010" t="s">
        <v>11</v>
      </c>
      <c r="P12010">
        <v>6403</v>
      </c>
      <c r="Q12010">
        <v>4</v>
      </c>
      <c r="R12010">
        <v>15.12</v>
      </c>
      <c r="S12010">
        <v>60.48</v>
      </c>
      <c r="T12010">
        <v>44.84</v>
      </c>
      <c r="U12010">
        <v>25.86</v>
      </c>
      <c r="V12010" t="str">
        <f>VLOOKUP(L12010,'[2]tabela de preços'!$A:$D,4,0)</f>
        <v>MAXI RUBBER</v>
      </c>
      <c r="W12010" t="str">
        <f>VLOOKUP(L12010,'[2]tabela de preços'!$A:$F,6,0)</f>
        <v>BATIDA DE PEDRA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5585</v>
      </c>
      <c r="D12011" s="1">
        <v>46118</v>
      </c>
      <c r="E12011" t="s">
        <v>5586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10226</v>
      </c>
      <c r="M12011" t="s">
        <v>145</v>
      </c>
      <c r="O12011" t="s">
        <v>11</v>
      </c>
      <c r="P12011">
        <v>6102</v>
      </c>
      <c r="Q12011">
        <v>50</v>
      </c>
      <c r="R12011">
        <v>2.79</v>
      </c>
      <c r="S12011">
        <v>139.5</v>
      </c>
      <c r="T12011">
        <v>116</v>
      </c>
      <c r="U12011">
        <v>16.850000000000001</v>
      </c>
      <c r="V12011" t="str">
        <f>VLOOKUP(L12011,'[2]tabela de preços'!$A:$D,4,0)</f>
        <v>NORTON</v>
      </c>
      <c r="W12011" t="str">
        <f>VLOOKUP(L12011,'[2]tabela de preços'!$A:$F,6,0)</f>
        <v xml:space="preserve">DISCOS / LIXAS / ABRASIVOS </v>
      </c>
      <c r="X12011" t="str">
        <f>VLOOKUP(L12011,'[2]tabela de preços'!$A:$G,7,0)</f>
        <v>AUTOMOTIVO</v>
      </c>
    </row>
    <row r="12012" spans="1:24" x14ac:dyDescent="0.3">
      <c r="A12012" t="s">
        <v>4053</v>
      </c>
      <c r="C12012" t="s">
        <v>5585</v>
      </c>
      <c r="D12012" s="1">
        <v>46118</v>
      </c>
      <c r="E12012" t="s">
        <v>5586</v>
      </c>
      <c r="F12012">
        <v>9</v>
      </c>
      <c r="G12012">
        <v>236</v>
      </c>
      <c r="H12012" t="str">
        <f>VLOOKUP(G12012,[1]OPERADORES!$A:$B,2,0)</f>
        <v>DANIEL</v>
      </c>
      <c r="I12012" t="s">
        <v>181</v>
      </c>
      <c r="J12012" t="s">
        <v>4056</v>
      </c>
      <c r="K12012" t="s">
        <v>4057</v>
      </c>
      <c r="L12012">
        <v>10230</v>
      </c>
      <c r="M12012" t="s">
        <v>193</v>
      </c>
      <c r="O12012" t="s">
        <v>11</v>
      </c>
      <c r="P12012">
        <v>6102</v>
      </c>
      <c r="Q12012">
        <v>102</v>
      </c>
      <c r="R12012">
        <v>2.79</v>
      </c>
      <c r="S12012">
        <v>284.58</v>
      </c>
      <c r="T12012">
        <v>236.64</v>
      </c>
      <c r="U12012">
        <v>16.850000000000001</v>
      </c>
      <c r="V12012" t="str">
        <f>VLOOKUP(L12012,'[2]tabela de preços'!$A:$D,4,0)</f>
        <v>NORTON</v>
      </c>
      <c r="W12012" t="str">
        <f>VLOOKUP(L12012,'[2]tabela de preços'!$A:$F,6,0)</f>
        <v xml:space="preserve">DISCOS / LIXAS / ABRASIVOS </v>
      </c>
      <c r="X12012" t="str">
        <f>VLOOKUP(L12012,'[2]tabela de preços'!$A:$G,7,0)</f>
        <v>AUTOMOTIVO</v>
      </c>
    </row>
    <row r="12013" spans="1:24" x14ac:dyDescent="0.3">
      <c r="A12013" t="s">
        <v>4053</v>
      </c>
      <c r="C12013" t="s">
        <v>5585</v>
      </c>
      <c r="D12013" s="1">
        <v>46118</v>
      </c>
      <c r="E12013" t="s">
        <v>5586</v>
      </c>
      <c r="F12013">
        <v>9</v>
      </c>
      <c r="G12013">
        <v>236</v>
      </c>
      <c r="H12013" t="str">
        <f>VLOOKUP(G12013,[1]OPERADORES!$A:$B,2,0)</f>
        <v>DANIEL</v>
      </c>
      <c r="I12013" t="s">
        <v>181</v>
      </c>
      <c r="J12013" t="s">
        <v>4056</v>
      </c>
      <c r="K12013" t="s">
        <v>4057</v>
      </c>
      <c r="L12013">
        <v>10232</v>
      </c>
      <c r="M12013" t="s">
        <v>134</v>
      </c>
      <c r="O12013" t="s">
        <v>11</v>
      </c>
      <c r="P12013">
        <v>6102</v>
      </c>
      <c r="Q12013">
        <v>30</v>
      </c>
      <c r="R12013">
        <v>2.79</v>
      </c>
      <c r="S12013">
        <v>83.7</v>
      </c>
      <c r="T12013">
        <v>67.5</v>
      </c>
      <c r="U12013">
        <v>19.350000000000001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4053</v>
      </c>
      <c r="C12014" t="s">
        <v>5585</v>
      </c>
      <c r="D12014" s="1">
        <v>46118</v>
      </c>
      <c r="E12014" t="s">
        <v>5586</v>
      </c>
      <c r="F12014">
        <v>9</v>
      </c>
      <c r="G12014">
        <v>236</v>
      </c>
      <c r="H12014" t="str">
        <f>VLOOKUP(G12014,[1]OPERADORES!$A:$B,2,0)</f>
        <v>DANIEL</v>
      </c>
      <c r="I12014" t="s">
        <v>181</v>
      </c>
      <c r="J12014" t="s">
        <v>4056</v>
      </c>
      <c r="K12014" t="s">
        <v>4057</v>
      </c>
      <c r="L12014">
        <v>24248</v>
      </c>
      <c r="M12014" t="s">
        <v>107</v>
      </c>
      <c r="O12014" t="s">
        <v>11</v>
      </c>
      <c r="P12014">
        <v>6102</v>
      </c>
      <c r="Q12014">
        <v>6</v>
      </c>
      <c r="R12014">
        <v>8.9</v>
      </c>
      <c r="S12014">
        <v>53.4</v>
      </c>
      <c r="T12014">
        <v>40.08</v>
      </c>
      <c r="U12014">
        <v>24.94</v>
      </c>
      <c r="V12014" t="str">
        <f>VLOOKUP(L12014,'[2]tabela de preços'!$A:$D,4,0)</f>
        <v>SHERWIN WILLIAMS</v>
      </c>
      <c r="W12014" t="str">
        <f>VLOOKUP(L12014,'[2]tabela de preços'!$A:$F,6,0)</f>
        <v>PRIMER AUTOMOTIVO</v>
      </c>
      <c r="X12014" t="str">
        <f>VLOOKUP(L12014,'[2]tabela de preços'!$A:$G,7,0)</f>
        <v>AUTOMOTIVO</v>
      </c>
    </row>
    <row r="12015" spans="1:24" x14ac:dyDescent="0.3">
      <c r="A12015" t="s">
        <v>4053</v>
      </c>
      <c r="C12015" t="s">
        <v>5585</v>
      </c>
      <c r="D12015" s="1">
        <v>46118</v>
      </c>
      <c r="E12015" t="s">
        <v>5586</v>
      </c>
      <c r="F12015">
        <v>9</v>
      </c>
      <c r="G12015">
        <v>236</v>
      </c>
      <c r="H12015" t="str">
        <f>VLOOKUP(G12015,[1]OPERADORES!$A:$B,2,0)</f>
        <v>DANIEL</v>
      </c>
      <c r="I12015" t="s">
        <v>181</v>
      </c>
      <c r="J12015" t="s">
        <v>4056</v>
      </c>
      <c r="K12015" t="s">
        <v>4057</v>
      </c>
      <c r="L12015">
        <v>21037</v>
      </c>
      <c r="M12015" t="s">
        <v>3781</v>
      </c>
      <c r="O12015" t="s">
        <v>11</v>
      </c>
      <c r="P12015">
        <v>6102</v>
      </c>
      <c r="Q12015">
        <v>6</v>
      </c>
      <c r="R12015">
        <v>17.88</v>
      </c>
      <c r="S12015">
        <v>107.28</v>
      </c>
      <c r="T12015">
        <v>79.56</v>
      </c>
      <c r="U12015">
        <v>25.84</v>
      </c>
      <c r="V12015" t="str">
        <f>VLOOKUP(L12015,'[2]tabela de preços'!$A:$D,4,0)</f>
        <v>SHERWIN WILLIAMS</v>
      </c>
      <c r="W12015" t="str">
        <f>VLOOKUP(L12015,'[2]tabela de preços'!$A:$F,6,0)</f>
        <v>CATALISADORES INDIVIDUAS</v>
      </c>
      <c r="X12015" t="str">
        <f>VLOOKUP(L12015,'[2]tabela de preços'!$A:$G,7,0)</f>
        <v>AUTOMOTIVO</v>
      </c>
    </row>
    <row r="12016" spans="1:24" x14ac:dyDescent="0.3">
      <c r="A12016" t="s">
        <v>4053</v>
      </c>
      <c r="C12016" t="s">
        <v>5585</v>
      </c>
      <c r="D12016" s="1">
        <v>46118</v>
      </c>
      <c r="E12016" t="s">
        <v>5586</v>
      </c>
      <c r="F12016">
        <v>9</v>
      </c>
      <c r="G12016">
        <v>236</v>
      </c>
      <c r="H12016" t="str">
        <f>VLOOKUP(G12016,[1]OPERADORES!$A:$B,2,0)</f>
        <v>DANIEL</v>
      </c>
      <c r="I12016" t="s">
        <v>181</v>
      </c>
      <c r="J12016" t="s">
        <v>4056</v>
      </c>
      <c r="K12016" t="s">
        <v>4057</v>
      </c>
      <c r="L12016">
        <v>22684</v>
      </c>
      <c r="M12016" t="s">
        <v>73</v>
      </c>
      <c r="O12016" t="s">
        <v>11</v>
      </c>
      <c r="P12016">
        <v>6102</v>
      </c>
      <c r="Q12016">
        <v>10</v>
      </c>
      <c r="R12016">
        <v>3.65</v>
      </c>
      <c r="S12016">
        <v>36.5</v>
      </c>
      <c r="T12016">
        <v>30.8</v>
      </c>
      <c r="U12016">
        <v>15.62</v>
      </c>
      <c r="V12016" t="str">
        <f>VLOOKUP(L12016,'[2]tabela de preços'!$A:$D,4,0)</f>
        <v>3M</v>
      </c>
      <c r="W12016" t="str">
        <f>VLOOKUP(L12016,'[2]tabela de preços'!$A:$F,6,0)</f>
        <v>FITA AUTOMOTIVA</v>
      </c>
      <c r="X12016" t="str">
        <f>VLOOKUP(L12016,'[2]tabela de preços'!$A:$G,7,0)</f>
        <v>AUTOMOTIVO</v>
      </c>
    </row>
    <row r="12017" spans="1:24" x14ac:dyDescent="0.3">
      <c r="A12017" t="s">
        <v>4053</v>
      </c>
      <c r="C12017" t="s">
        <v>5585</v>
      </c>
      <c r="D12017" s="1">
        <v>46118</v>
      </c>
      <c r="E12017" t="s">
        <v>5586</v>
      </c>
      <c r="F12017">
        <v>9</v>
      </c>
      <c r="G12017">
        <v>236</v>
      </c>
      <c r="H12017" t="str">
        <f>VLOOKUP(G12017,[1]OPERADORES!$A:$B,2,0)</f>
        <v>DANIEL</v>
      </c>
      <c r="I12017" t="s">
        <v>181</v>
      </c>
      <c r="J12017" t="s">
        <v>4056</v>
      </c>
      <c r="K12017" t="s">
        <v>4057</v>
      </c>
      <c r="L12017">
        <v>22188</v>
      </c>
      <c r="M12017" t="s">
        <v>78</v>
      </c>
      <c r="O12017" t="s">
        <v>11</v>
      </c>
      <c r="P12017">
        <v>6102</v>
      </c>
      <c r="Q12017">
        <v>2</v>
      </c>
      <c r="R12017">
        <v>14.35</v>
      </c>
      <c r="S12017">
        <v>28.7</v>
      </c>
      <c r="T12017">
        <v>21.78</v>
      </c>
      <c r="U12017">
        <v>24.11</v>
      </c>
      <c r="V12017" t="str">
        <f>VLOOKUP(L12017,'[2]tabela de preços'!$A:$D,4,0)</f>
        <v>3M</v>
      </c>
      <c r="W12017" t="str">
        <f>VLOOKUP(L12017,'[2]tabela de preços'!$A:$F,6,0)</f>
        <v>FITA AUTOMOTIVA</v>
      </c>
      <c r="X12017" t="str">
        <f>VLOOKUP(L12017,'[2]tabela de preços'!$A:$G,7,0)</f>
        <v>AUTOMOTIVO</v>
      </c>
    </row>
    <row r="12018" spans="1:24" x14ac:dyDescent="0.3">
      <c r="A12018" t="s">
        <v>4053</v>
      </c>
      <c r="C12018" t="s">
        <v>5585</v>
      </c>
      <c r="D12018" s="1">
        <v>46118</v>
      </c>
      <c r="E12018" t="s">
        <v>5586</v>
      </c>
      <c r="F12018">
        <v>9</v>
      </c>
      <c r="G12018">
        <v>236</v>
      </c>
      <c r="H12018" t="str">
        <f>VLOOKUP(G12018,[1]OPERADORES!$A:$B,2,0)</f>
        <v>DANIEL</v>
      </c>
      <c r="I12018" t="s">
        <v>181</v>
      </c>
      <c r="J12018" t="s">
        <v>4056</v>
      </c>
      <c r="K12018" t="s">
        <v>4057</v>
      </c>
      <c r="L12018">
        <v>87106</v>
      </c>
      <c r="M12018" t="s">
        <v>5587</v>
      </c>
      <c r="O12018" t="s">
        <v>11</v>
      </c>
      <c r="P12018">
        <v>6403</v>
      </c>
      <c r="Q12018">
        <v>6</v>
      </c>
      <c r="R12018">
        <v>34.299999999999997</v>
      </c>
      <c r="S12018">
        <v>205.8</v>
      </c>
      <c r="T12018">
        <v>152.63999999999999</v>
      </c>
      <c r="U12018">
        <v>25.83</v>
      </c>
      <c r="V12018" t="str">
        <f>VLOOKUP(L12018,'[2]tabela de preços'!$A:$D,4,0)</f>
        <v>SHERWIN WILLIAMS</v>
      </c>
      <c r="W12018" t="str">
        <f>VLOOKUP(L12018,'[2]tabela de preços'!$A:$F,6,0)</f>
        <v>TINTAS PU</v>
      </c>
      <c r="X12018" t="str">
        <f>VLOOKUP(L12018,'[2]tabela de preços'!$A:$G,7,0)</f>
        <v>AUTOMOTIVO</v>
      </c>
    </row>
    <row r="12019" spans="1:24" x14ac:dyDescent="0.3">
      <c r="A12019" t="s">
        <v>4053</v>
      </c>
      <c r="C12019" t="s">
        <v>5585</v>
      </c>
      <c r="D12019" s="1">
        <v>46118</v>
      </c>
      <c r="E12019" t="s">
        <v>5586</v>
      </c>
      <c r="F12019">
        <v>9</v>
      </c>
      <c r="G12019">
        <v>236</v>
      </c>
      <c r="H12019" t="str">
        <f>VLOOKUP(G12019,[1]OPERADORES!$A:$B,2,0)</f>
        <v>DANIEL</v>
      </c>
      <c r="I12019" t="s">
        <v>181</v>
      </c>
      <c r="J12019" t="s">
        <v>4056</v>
      </c>
      <c r="K12019" t="s">
        <v>4057</v>
      </c>
      <c r="L12019">
        <v>87043</v>
      </c>
      <c r="M12019" t="s">
        <v>217</v>
      </c>
      <c r="O12019" t="s">
        <v>11</v>
      </c>
      <c r="P12019">
        <v>6102</v>
      </c>
      <c r="Q12019">
        <v>8</v>
      </c>
      <c r="R12019">
        <v>21.89</v>
      </c>
      <c r="S12019">
        <v>175.12</v>
      </c>
      <c r="T12019">
        <v>144.16</v>
      </c>
      <c r="U12019">
        <v>17.68</v>
      </c>
      <c r="V12019" t="str">
        <f>VLOOKUP(L12019,'[2]tabela de preços'!$A:$D,4,0)</f>
        <v>ROBERLO</v>
      </c>
      <c r="W12019" t="str">
        <f>VLOOKUP(L12019,'[2]tabela de preços'!$A:$F,6,0)</f>
        <v>MASSA POLIÉSTER</v>
      </c>
      <c r="X12019" t="str">
        <f>VLOOKUP(L12019,'[2]tabela de preços'!$A:$G,7,0)</f>
        <v>AUTOMOTIVO</v>
      </c>
    </row>
    <row r="12020" spans="1:24" x14ac:dyDescent="0.3">
      <c r="A12020" t="s">
        <v>4053</v>
      </c>
      <c r="C12020" t="s">
        <v>5585</v>
      </c>
      <c r="D12020" s="1">
        <v>46118</v>
      </c>
      <c r="E12020" t="s">
        <v>5586</v>
      </c>
      <c r="F12020">
        <v>9</v>
      </c>
      <c r="G12020">
        <v>236</v>
      </c>
      <c r="H12020" t="str">
        <f>VLOOKUP(G12020,[1]OPERADORES!$A:$B,2,0)</f>
        <v>DANIEL</v>
      </c>
      <c r="I12020" t="s">
        <v>181</v>
      </c>
      <c r="J12020" t="s">
        <v>4056</v>
      </c>
      <c r="K12020" t="s">
        <v>4057</v>
      </c>
      <c r="L12020">
        <v>24247</v>
      </c>
      <c r="M12020" t="s">
        <v>160</v>
      </c>
      <c r="O12020" t="s">
        <v>11</v>
      </c>
      <c r="P12020">
        <v>6403</v>
      </c>
      <c r="Q12020">
        <v>6</v>
      </c>
      <c r="R12020">
        <v>20.9</v>
      </c>
      <c r="S12020">
        <v>125.4</v>
      </c>
      <c r="T12020">
        <v>103.86</v>
      </c>
      <c r="U12020">
        <v>17.18</v>
      </c>
      <c r="V12020" t="str">
        <f>VLOOKUP(L12020,'[2]tabela de preços'!$A:$D,4,0)</f>
        <v>SHERWIN WILLIAMS</v>
      </c>
      <c r="W12020" t="str">
        <f>VLOOKUP(L12020,'[2]tabela de preços'!$A:$F,6,0)</f>
        <v>PRIMER AUTOMOTIVO</v>
      </c>
      <c r="X12020" t="str">
        <f>VLOOKUP(L12020,'[2]tabela de preços'!$A:$G,7,0)</f>
        <v>AUTOMOTIVO</v>
      </c>
    </row>
    <row r="12021" spans="1:24" x14ac:dyDescent="0.3">
      <c r="A12021" t="s">
        <v>4053</v>
      </c>
      <c r="C12021" t="s">
        <v>6058</v>
      </c>
      <c r="D12021" s="1">
        <v>46126</v>
      </c>
      <c r="E12021" t="s">
        <v>6059</v>
      </c>
      <c r="F12021">
        <v>9</v>
      </c>
      <c r="G12021">
        <v>236</v>
      </c>
      <c r="H12021" t="str">
        <f>VLOOKUP(G12021,[1]OPERADORES!$A:$B,2,0)</f>
        <v>DANIEL</v>
      </c>
      <c r="I12021" t="s">
        <v>181</v>
      </c>
      <c r="J12021" t="s">
        <v>4056</v>
      </c>
      <c r="K12021" t="s">
        <v>4057</v>
      </c>
      <c r="L12021">
        <v>84936</v>
      </c>
      <c r="M12021" t="s">
        <v>3476</v>
      </c>
      <c r="O12021" t="s">
        <v>11</v>
      </c>
      <c r="P12021">
        <v>6102</v>
      </c>
      <c r="Q12021">
        <v>10</v>
      </c>
      <c r="R12021">
        <v>25.42</v>
      </c>
      <c r="S12021">
        <v>254.2</v>
      </c>
      <c r="T12021">
        <v>192.9</v>
      </c>
      <c r="U12021">
        <v>24.11</v>
      </c>
      <c r="V12021" t="str">
        <f>VLOOKUP(L12021,'[2]tabela de preços'!$A:$D,4,0)</f>
        <v>MAXI RUBBER</v>
      </c>
      <c r="W12021" t="str">
        <f>VLOOKUP(L12021,'[2]tabela de preços'!$A:$F,6,0)</f>
        <v>COLA INST./ ADESIVOS COLANTES</v>
      </c>
      <c r="X12021" t="str">
        <f>VLOOKUP(L12021,'[2]tabela de preços'!$A:$G,7,0)</f>
        <v>AUTOMOTIVO</v>
      </c>
    </row>
    <row r="12022" spans="1:24" x14ac:dyDescent="0.3">
      <c r="A12022" t="s">
        <v>4053</v>
      </c>
      <c r="C12022" t="s">
        <v>6058</v>
      </c>
      <c r="D12022" s="1">
        <v>46126</v>
      </c>
      <c r="E12022" t="s">
        <v>6059</v>
      </c>
      <c r="F12022">
        <v>9</v>
      </c>
      <c r="G12022">
        <v>236</v>
      </c>
      <c r="H12022" t="str">
        <f>VLOOKUP(G12022,[1]OPERADORES!$A:$B,2,0)</f>
        <v>DANIEL</v>
      </c>
      <c r="I12022" t="s">
        <v>181</v>
      </c>
      <c r="J12022" t="s">
        <v>4056</v>
      </c>
      <c r="K12022" t="s">
        <v>4057</v>
      </c>
      <c r="L12022">
        <v>10230</v>
      </c>
      <c r="M12022" t="s">
        <v>193</v>
      </c>
      <c r="O12022" t="s">
        <v>11</v>
      </c>
      <c r="P12022">
        <v>6102</v>
      </c>
      <c r="Q12022">
        <v>102</v>
      </c>
      <c r="R12022">
        <v>2.79</v>
      </c>
      <c r="S12022">
        <v>284.58</v>
      </c>
      <c r="T12022">
        <v>236.64</v>
      </c>
      <c r="U12022">
        <v>16.850000000000001</v>
      </c>
      <c r="V12022" t="str">
        <f>VLOOKUP(L12022,'[2]tabela de preços'!$A:$D,4,0)</f>
        <v>NORTON</v>
      </c>
      <c r="W12022" t="str">
        <f>VLOOKUP(L12022,'[2]tabela de preços'!$A:$F,6,0)</f>
        <v xml:space="preserve">DISCOS / LIXAS / ABRASIVOS </v>
      </c>
      <c r="X12022" t="str">
        <f>VLOOKUP(L12022,'[2]tabela de preços'!$A:$G,7,0)</f>
        <v>AUTOMOTIVO</v>
      </c>
    </row>
    <row r="12023" spans="1:24" x14ac:dyDescent="0.3">
      <c r="A12023" t="s">
        <v>4053</v>
      </c>
      <c r="C12023" t="s">
        <v>6058</v>
      </c>
      <c r="D12023" s="1">
        <v>46126</v>
      </c>
      <c r="E12023" t="s">
        <v>6059</v>
      </c>
      <c r="F12023">
        <v>9</v>
      </c>
      <c r="G12023">
        <v>236</v>
      </c>
      <c r="H12023" t="str">
        <f>VLOOKUP(G12023,[1]OPERADORES!$A:$B,2,0)</f>
        <v>DANIEL</v>
      </c>
      <c r="I12023" t="s">
        <v>181</v>
      </c>
      <c r="J12023" t="s">
        <v>4056</v>
      </c>
      <c r="K12023" t="s">
        <v>4057</v>
      </c>
      <c r="L12023">
        <v>23387</v>
      </c>
      <c r="M12023" t="s">
        <v>4762</v>
      </c>
      <c r="O12023" t="s">
        <v>11</v>
      </c>
      <c r="P12023">
        <v>6403</v>
      </c>
      <c r="Q12023">
        <v>6</v>
      </c>
      <c r="R12023">
        <v>51.66</v>
      </c>
      <c r="S12023">
        <v>309.95999999999998</v>
      </c>
      <c r="T12023">
        <v>235.26</v>
      </c>
      <c r="U12023">
        <v>24.1</v>
      </c>
      <c r="V12023" t="str">
        <f>VLOOKUP(L12023,'[2]tabela de preços'!$A:$D,4,0)</f>
        <v>WANDA</v>
      </c>
      <c r="W12023" t="str">
        <f>VLOOKUP(L12023,'[2]tabela de preços'!$A:$F,6,0)</f>
        <v>TINTAS PU</v>
      </c>
      <c r="X12023" t="str">
        <f>VLOOKUP(L12023,'[2]tabela de preços'!$A:$G,7,0)</f>
        <v>AUTOMOTIVO</v>
      </c>
    </row>
    <row r="12024" spans="1:24" x14ac:dyDescent="0.3">
      <c r="A12024" t="s">
        <v>4053</v>
      </c>
      <c r="C12024" t="s">
        <v>6058</v>
      </c>
      <c r="D12024" s="1">
        <v>46126</v>
      </c>
      <c r="E12024" t="s">
        <v>6059</v>
      </c>
      <c r="F12024">
        <v>9</v>
      </c>
      <c r="G12024">
        <v>236</v>
      </c>
      <c r="H12024" t="str">
        <f>VLOOKUP(G12024,[1]OPERADORES!$A:$B,2,0)</f>
        <v>DANIEL</v>
      </c>
      <c r="I12024" t="s">
        <v>181</v>
      </c>
      <c r="J12024" t="s">
        <v>4056</v>
      </c>
      <c r="K12024" t="s">
        <v>4057</v>
      </c>
      <c r="L12024">
        <v>13</v>
      </c>
      <c r="M12024" t="s">
        <v>5260</v>
      </c>
      <c r="O12024" t="s">
        <v>11</v>
      </c>
      <c r="P12024">
        <v>6102</v>
      </c>
      <c r="Q12024">
        <v>2</v>
      </c>
      <c r="R12024">
        <v>5.69</v>
      </c>
      <c r="S12024">
        <v>11.38</v>
      </c>
      <c r="T12024">
        <v>8.32</v>
      </c>
      <c r="U12024">
        <v>26.89</v>
      </c>
      <c r="V12024" t="str">
        <f>VLOOKUP(L12024,'[2]tabela de preços'!$A:$D,4,0)</f>
        <v>3M</v>
      </c>
      <c r="W12024" t="str">
        <f>VLOOKUP(L12024,'[2]tabela de preços'!$A:$F,6,0)</f>
        <v>LIXA DÁGUA</v>
      </c>
      <c r="X12024" t="str">
        <f>VLOOKUP(L12024,'[2]tabela de preços'!$A:$G,7,0)</f>
        <v>AUTOMOTIVO</v>
      </c>
    </row>
    <row r="12025" spans="1:24" x14ac:dyDescent="0.3">
      <c r="A12025" t="s">
        <v>4053</v>
      </c>
      <c r="C12025" t="s">
        <v>6058</v>
      </c>
      <c r="D12025" s="1">
        <v>46126</v>
      </c>
      <c r="E12025" t="s">
        <v>6059</v>
      </c>
      <c r="F12025">
        <v>9</v>
      </c>
      <c r="G12025">
        <v>236</v>
      </c>
      <c r="H12025" t="str">
        <f>VLOOKUP(G12025,[1]OPERADORES!$A:$B,2,0)</f>
        <v>DANIEL</v>
      </c>
      <c r="I12025" t="s">
        <v>181</v>
      </c>
      <c r="J12025" t="s">
        <v>4056</v>
      </c>
      <c r="K12025" t="s">
        <v>4057</v>
      </c>
      <c r="L12025">
        <v>16</v>
      </c>
      <c r="M12025" t="s">
        <v>5334</v>
      </c>
      <c r="O12025" t="s">
        <v>11</v>
      </c>
      <c r="P12025">
        <v>6102</v>
      </c>
      <c r="Q12025">
        <v>2</v>
      </c>
      <c r="R12025">
        <v>3.41</v>
      </c>
      <c r="S12025">
        <v>6.82</v>
      </c>
      <c r="T12025">
        <v>4.4000000000000004</v>
      </c>
      <c r="U12025">
        <v>35.479999999999997</v>
      </c>
      <c r="V12025" t="str">
        <f>VLOOKUP(L12025,'[2]tabela de preços'!$A:$D,4,0)</f>
        <v>3M</v>
      </c>
      <c r="W12025" t="str">
        <f>VLOOKUP(L12025,'[2]tabela de preços'!$A:$F,6,0)</f>
        <v>LIXA DÁGUA</v>
      </c>
      <c r="X12025" t="str">
        <f>VLOOKUP(L12025,'[2]tabela de preços'!$A:$G,7,0)</f>
        <v>AUTOMOTIVO</v>
      </c>
    </row>
    <row r="12026" spans="1:24" x14ac:dyDescent="0.3">
      <c r="A12026" t="s">
        <v>4053</v>
      </c>
      <c r="C12026" t="s">
        <v>6058</v>
      </c>
      <c r="D12026" s="1">
        <v>46126</v>
      </c>
      <c r="E12026" t="s">
        <v>6059</v>
      </c>
      <c r="F12026">
        <v>9</v>
      </c>
      <c r="G12026">
        <v>236</v>
      </c>
      <c r="H12026" t="str">
        <f>VLOOKUP(G12026,[1]OPERADORES!$A:$B,2,0)</f>
        <v>DANIEL</v>
      </c>
      <c r="I12026" t="s">
        <v>181</v>
      </c>
      <c r="J12026" t="s">
        <v>4056</v>
      </c>
      <c r="K12026" t="s">
        <v>4057</v>
      </c>
      <c r="L12026">
        <v>10243</v>
      </c>
      <c r="M12026" t="s">
        <v>83</v>
      </c>
      <c r="O12026" t="s">
        <v>11</v>
      </c>
      <c r="P12026">
        <v>6102</v>
      </c>
      <c r="Q12026">
        <v>3</v>
      </c>
      <c r="R12026">
        <v>2.79</v>
      </c>
      <c r="S12026">
        <v>8.3699999999999992</v>
      </c>
      <c r="T12026">
        <v>5.79</v>
      </c>
      <c r="U12026">
        <v>30.82</v>
      </c>
      <c r="V12026" t="str">
        <f>VLOOKUP(L12026,'[2]tabela de preços'!$A:$D,4,0)</f>
        <v>NORTON</v>
      </c>
      <c r="W12026" t="str">
        <f>VLOOKUP(L12026,'[2]tabela de preços'!$A:$F,6,0)</f>
        <v xml:space="preserve">DISCOS / LIXAS / ABRASIVOS </v>
      </c>
      <c r="X12026" t="str">
        <f>VLOOKUP(L12026,'[2]tabela de preços'!$A:$G,7,0)</f>
        <v>AUTOMOTIVO</v>
      </c>
    </row>
    <row r="12027" spans="1:24" x14ac:dyDescent="0.3">
      <c r="A12027" t="s">
        <v>4053</v>
      </c>
      <c r="C12027" t="s">
        <v>6058</v>
      </c>
      <c r="D12027" s="1">
        <v>46126</v>
      </c>
      <c r="E12027" t="s">
        <v>6059</v>
      </c>
      <c r="F12027">
        <v>9</v>
      </c>
      <c r="G12027">
        <v>236</v>
      </c>
      <c r="H12027" t="str">
        <f>VLOOKUP(G12027,[1]OPERADORES!$A:$B,2,0)</f>
        <v>DANIEL</v>
      </c>
      <c r="I12027" t="s">
        <v>181</v>
      </c>
      <c r="J12027" t="s">
        <v>4056</v>
      </c>
      <c r="K12027" t="s">
        <v>4057</v>
      </c>
      <c r="L12027">
        <v>10246</v>
      </c>
      <c r="M12027" t="s">
        <v>206</v>
      </c>
      <c r="O12027" t="s">
        <v>11</v>
      </c>
      <c r="P12027">
        <v>6102</v>
      </c>
      <c r="Q12027">
        <v>2</v>
      </c>
      <c r="R12027">
        <v>2.79</v>
      </c>
      <c r="S12027">
        <v>5.58</v>
      </c>
      <c r="T12027">
        <v>3.86</v>
      </c>
      <c r="U12027">
        <v>30.82</v>
      </c>
      <c r="V12027" t="str">
        <f>VLOOKUP(L12027,'[2]tabela de preços'!$A:$D,4,0)</f>
        <v>NORTON</v>
      </c>
      <c r="W12027" t="str">
        <f>VLOOKUP(L12027,'[2]tabela de preços'!$A:$F,6,0)</f>
        <v xml:space="preserve">DISCOS / LIXAS / ABRASIVOS </v>
      </c>
      <c r="X12027" t="str">
        <f>VLOOKUP(L12027,'[2]tabela de preços'!$A:$G,7,0)</f>
        <v>AUTOMOTIVO</v>
      </c>
    </row>
    <row r="12028" spans="1:24" x14ac:dyDescent="0.3">
      <c r="A12028" t="s">
        <v>4053</v>
      </c>
      <c r="C12028" t="s">
        <v>6058</v>
      </c>
      <c r="D12028" s="1">
        <v>46126</v>
      </c>
      <c r="E12028" t="s">
        <v>6059</v>
      </c>
      <c r="F12028">
        <v>9</v>
      </c>
      <c r="G12028">
        <v>236</v>
      </c>
      <c r="H12028" t="str">
        <f>VLOOKUP(G12028,[1]OPERADORES!$A:$B,2,0)</f>
        <v>DANIEL</v>
      </c>
      <c r="I12028" t="s">
        <v>181</v>
      </c>
      <c r="J12028" t="s">
        <v>4056</v>
      </c>
      <c r="K12028" t="s">
        <v>4057</v>
      </c>
      <c r="L12028">
        <v>87043</v>
      </c>
      <c r="M12028" t="s">
        <v>217</v>
      </c>
      <c r="O12028" t="s">
        <v>11</v>
      </c>
      <c r="P12028">
        <v>6102</v>
      </c>
      <c r="Q12028">
        <v>8</v>
      </c>
      <c r="R12028">
        <v>21.89</v>
      </c>
      <c r="S12028">
        <v>175.12</v>
      </c>
      <c r="T12028">
        <v>144.16</v>
      </c>
      <c r="U12028">
        <v>17.68</v>
      </c>
      <c r="V12028" t="str">
        <f>VLOOKUP(L12028,'[2]tabela de preços'!$A:$D,4,0)</f>
        <v>ROBERLO</v>
      </c>
      <c r="W12028" t="str">
        <f>VLOOKUP(L12028,'[2]tabela de preços'!$A:$F,6,0)</f>
        <v>MASSA POLIÉSTER</v>
      </c>
      <c r="X12028" t="str">
        <f>VLOOKUP(L12028,'[2]tabela de preços'!$A:$G,7,0)</f>
        <v>AUTOMOTIVO</v>
      </c>
    </row>
    <row r="12029" spans="1:24" x14ac:dyDescent="0.3">
      <c r="A12029" t="s">
        <v>4053</v>
      </c>
      <c r="C12029" t="s">
        <v>6058</v>
      </c>
      <c r="D12029" s="1">
        <v>46126</v>
      </c>
      <c r="E12029" t="s">
        <v>6059</v>
      </c>
      <c r="F12029">
        <v>9</v>
      </c>
      <c r="G12029">
        <v>236</v>
      </c>
      <c r="H12029" t="str">
        <f>VLOOKUP(G12029,[1]OPERADORES!$A:$B,2,0)</f>
        <v>DANIEL</v>
      </c>
      <c r="I12029" t="s">
        <v>181</v>
      </c>
      <c r="J12029" t="s">
        <v>4056</v>
      </c>
      <c r="K12029" t="s">
        <v>4057</v>
      </c>
      <c r="L12029">
        <v>84560</v>
      </c>
      <c r="M12029" t="s">
        <v>118</v>
      </c>
      <c r="O12029" t="s">
        <v>11</v>
      </c>
      <c r="P12029">
        <v>6102</v>
      </c>
      <c r="Q12029">
        <v>1</v>
      </c>
      <c r="R12029">
        <v>54.19</v>
      </c>
      <c r="S12029">
        <v>54.19</v>
      </c>
      <c r="T12029">
        <v>41.13</v>
      </c>
      <c r="U12029">
        <v>24.1</v>
      </c>
      <c r="V12029" t="str">
        <f>VLOOKUP(L12029,'[2]tabela de preços'!$A:$D,4,0)</f>
        <v>BRASILUX</v>
      </c>
      <c r="W12029" t="str">
        <f>VLOOKUP(L12029,'[2]tabela de preços'!$A:$F,6,0)</f>
        <v>THINNER DE LIMPEZA</v>
      </c>
      <c r="X12029" t="str">
        <f>VLOOKUP(L12029,'[2]tabela de preços'!$A:$G,7,0)</f>
        <v>THINNER</v>
      </c>
    </row>
    <row r="12030" spans="1:24" x14ac:dyDescent="0.3">
      <c r="A12030" t="s">
        <v>4053</v>
      </c>
      <c r="C12030" t="s">
        <v>6584</v>
      </c>
      <c r="D12030" s="1">
        <v>46140</v>
      </c>
      <c r="E12030" t="s">
        <v>6585</v>
      </c>
      <c r="F12030">
        <v>9</v>
      </c>
      <c r="G12030">
        <v>236</v>
      </c>
      <c r="H12030" t="str">
        <f>VLOOKUP(G12030,[1]OPERADORES!$A:$B,2,0)</f>
        <v>DANIEL</v>
      </c>
      <c r="I12030" t="s">
        <v>181</v>
      </c>
      <c r="J12030" t="s">
        <v>4056</v>
      </c>
      <c r="K12030" t="s">
        <v>4057</v>
      </c>
      <c r="L12030">
        <v>85693</v>
      </c>
      <c r="M12030" t="s">
        <v>526</v>
      </c>
      <c r="O12030" t="s">
        <v>11</v>
      </c>
      <c r="P12030">
        <v>6102</v>
      </c>
      <c r="Q12030">
        <v>2</v>
      </c>
      <c r="R12030">
        <v>8.1</v>
      </c>
      <c r="S12030">
        <v>16.2</v>
      </c>
      <c r="T12030">
        <v>13.02</v>
      </c>
      <c r="U12030">
        <v>19.63</v>
      </c>
      <c r="V12030" t="str">
        <f>VLOOKUP(L12030,'[2]tabela de preços'!$A:$D,4,0)</f>
        <v>UNIPEGA</v>
      </c>
      <c r="W12030" t="str">
        <f>VLOOKUP(L12030,'[2]tabela de preços'!$A:$F,6,0)</f>
        <v>PU 40</v>
      </c>
      <c r="X12030" t="str">
        <f>VLOOKUP(L12030,'[2]tabela de preços'!$A:$G,7,0)</f>
        <v>IMOBILIÁRIO</v>
      </c>
    </row>
    <row r="12031" spans="1:24" x14ac:dyDescent="0.3">
      <c r="A12031" t="s">
        <v>4053</v>
      </c>
      <c r="C12031" t="s">
        <v>6584</v>
      </c>
      <c r="D12031" s="1">
        <v>46140</v>
      </c>
      <c r="E12031" t="s">
        <v>6585</v>
      </c>
      <c r="F12031">
        <v>9</v>
      </c>
      <c r="G12031">
        <v>236</v>
      </c>
      <c r="H12031" t="str">
        <f>VLOOKUP(G12031,[1]OPERADORES!$A:$B,2,0)</f>
        <v>DANIEL</v>
      </c>
      <c r="I12031" t="s">
        <v>181</v>
      </c>
      <c r="J12031" t="s">
        <v>4056</v>
      </c>
      <c r="K12031" t="s">
        <v>4057</v>
      </c>
      <c r="L12031">
        <v>10236</v>
      </c>
      <c r="M12031" t="s">
        <v>133</v>
      </c>
      <c r="O12031" t="s">
        <v>11</v>
      </c>
      <c r="P12031">
        <v>6102</v>
      </c>
      <c r="Q12031">
        <v>102</v>
      </c>
      <c r="R12031">
        <v>2.89</v>
      </c>
      <c r="S12031">
        <v>294.77999999999997</v>
      </c>
      <c r="T12031">
        <v>249.9</v>
      </c>
      <c r="U12031">
        <v>15.22</v>
      </c>
      <c r="V12031" t="str">
        <f>VLOOKUP(L12031,'[2]tabela de preços'!$A:$D,4,0)</f>
        <v>NORTON</v>
      </c>
      <c r="W12031" t="str">
        <f>VLOOKUP(L12031,'[2]tabela de preços'!$A:$F,6,0)</f>
        <v xml:space="preserve">DISCOS / LIXAS / ABRASIVOS </v>
      </c>
      <c r="X12031" t="str">
        <f>VLOOKUP(L12031,'[2]tabela de preços'!$A:$G,7,0)</f>
        <v>AUTOMOTIVO</v>
      </c>
    </row>
    <row r="12032" spans="1:24" x14ac:dyDescent="0.3">
      <c r="A12032" t="s">
        <v>4053</v>
      </c>
      <c r="C12032" t="s">
        <v>6584</v>
      </c>
      <c r="D12032" s="1">
        <v>46140</v>
      </c>
      <c r="E12032" t="s">
        <v>6585</v>
      </c>
      <c r="F12032">
        <v>9</v>
      </c>
      <c r="G12032">
        <v>236</v>
      </c>
      <c r="H12032" t="str">
        <f>VLOOKUP(G12032,[1]OPERADORES!$A:$B,2,0)</f>
        <v>DANIEL</v>
      </c>
      <c r="I12032" t="s">
        <v>181</v>
      </c>
      <c r="J12032" t="s">
        <v>4056</v>
      </c>
      <c r="K12032" t="s">
        <v>4057</v>
      </c>
      <c r="L12032">
        <v>10226</v>
      </c>
      <c r="M12032" t="s">
        <v>145</v>
      </c>
      <c r="O12032" t="s">
        <v>11</v>
      </c>
      <c r="P12032">
        <v>6102</v>
      </c>
      <c r="Q12032">
        <v>102</v>
      </c>
      <c r="R12032">
        <v>2.89</v>
      </c>
      <c r="S12032">
        <v>294.77999999999997</v>
      </c>
      <c r="T12032">
        <v>249.9</v>
      </c>
      <c r="U12032">
        <v>15.22</v>
      </c>
      <c r="V12032" t="str">
        <f>VLOOKUP(L12032,'[2]tabela de preços'!$A:$D,4,0)</f>
        <v>NORTON</v>
      </c>
      <c r="W12032" t="str">
        <f>VLOOKUP(L12032,'[2]tabela de preços'!$A:$F,6,0)</f>
        <v xml:space="preserve">DISCOS / LIXAS / ABRASIVOS </v>
      </c>
      <c r="X12032" t="str">
        <f>VLOOKUP(L12032,'[2]tabela de preços'!$A:$G,7,0)</f>
        <v>AUTOMOTIVO</v>
      </c>
    </row>
    <row r="12033" spans="1:24" x14ac:dyDescent="0.3">
      <c r="A12033" t="s">
        <v>4053</v>
      </c>
      <c r="C12033" t="s">
        <v>6584</v>
      </c>
      <c r="D12033" s="1">
        <v>46140</v>
      </c>
      <c r="E12033" t="s">
        <v>6585</v>
      </c>
      <c r="F12033">
        <v>9</v>
      </c>
      <c r="G12033">
        <v>236</v>
      </c>
      <c r="H12033" t="str">
        <f>VLOOKUP(G12033,[1]OPERADORES!$A:$B,2,0)</f>
        <v>DANIEL</v>
      </c>
      <c r="I12033" t="s">
        <v>181</v>
      </c>
      <c r="J12033" t="s">
        <v>4056</v>
      </c>
      <c r="K12033" t="s">
        <v>4057</v>
      </c>
      <c r="L12033">
        <v>10232</v>
      </c>
      <c r="M12033" t="s">
        <v>134</v>
      </c>
      <c r="O12033" t="s">
        <v>11</v>
      </c>
      <c r="P12033">
        <v>6102</v>
      </c>
      <c r="Q12033">
        <v>102</v>
      </c>
      <c r="R12033">
        <v>2.89</v>
      </c>
      <c r="S12033">
        <v>294.77999999999997</v>
      </c>
      <c r="T12033">
        <v>242.76</v>
      </c>
      <c r="U12033">
        <v>17.649999999999999</v>
      </c>
      <c r="V12033" t="str">
        <f>VLOOKUP(L12033,'[2]tabela de preços'!$A:$D,4,0)</f>
        <v>NORTON</v>
      </c>
      <c r="W12033" t="str">
        <f>VLOOKUP(L12033,'[2]tabela de preços'!$A:$F,6,0)</f>
        <v xml:space="preserve">DISCOS / LIXAS / ABRASIVOS </v>
      </c>
      <c r="X12033" t="str">
        <f>VLOOKUP(L12033,'[2]tabela de preços'!$A:$G,7,0)</f>
        <v>AUTOMOTIVO</v>
      </c>
    </row>
    <row r="12034" spans="1:24" x14ac:dyDescent="0.3">
      <c r="A12034" t="s">
        <v>4053</v>
      </c>
      <c r="C12034" t="s">
        <v>6584</v>
      </c>
      <c r="D12034" s="1">
        <v>46140</v>
      </c>
      <c r="E12034" t="s">
        <v>6585</v>
      </c>
      <c r="F12034">
        <v>9</v>
      </c>
      <c r="G12034">
        <v>236</v>
      </c>
      <c r="H12034" t="str">
        <f>VLOOKUP(G12034,[1]OPERADORES!$A:$B,2,0)</f>
        <v>DANIEL</v>
      </c>
      <c r="I12034" t="s">
        <v>181</v>
      </c>
      <c r="J12034" t="s">
        <v>4056</v>
      </c>
      <c r="K12034" t="s">
        <v>4057</v>
      </c>
      <c r="L12034">
        <v>22684</v>
      </c>
      <c r="M12034" t="s">
        <v>73</v>
      </c>
      <c r="O12034" t="s">
        <v>11</v>
      </c>
      <c r="P12034">
        <v>6102</v>
      </c>
      <c r="Q12034">
        <v>20</v>
      </c>
      <c r="R12034">
        <v>3.65</v>
      </c>
      <c r="S12034">
        <v>73</v>
      </c>
      <c r="T12034">
        <v>61.6</v>
      </c>
      <c r="U12034">
        <v>15.62</v>
      </c>
      <c r="V12034" t="str">
        <f>VLOOKUP(L12034,'[2]tabela de preços'!$A:$D,4,0)</f>
        <v>3M</v>
      </c>
      <c r="W12034" t="str">
        <f>VLOOKUP(L12034,'[2]tabela de preços'!$A:$F,6,0)</f>
        <v>FITA AUTOMOTIVA</v>
      </c>
      <c r="X12034" t="str">
        <f>VLOOKUP(L12034,'[2]tabela de preços'!$A:$G,7,0)</f>
        <v>AUTOMOTIVO</v>
      </c>
    </row>
    <row r="12035" spans="1:24" x14ac:dyDescent="0.3">
      <c r="A12035" t="s">
        <v>4053</v>
      </c>
      <c r="C12035" t="s">
        <v>6584</v>
      </c>
      <c r="D12035" s="1">
        <v>46140</v>
      </c>
      <c r="E12035" t="s">
        <v>6585</v>
      </c>
      <c r="F12035">
        <v>9</v>
      </c>
      <c r="G12035">
        <v>236</v>
      </c>
      <c r="H12035" t="str">
        <f>VLOOKUP(G12035,[1]OPERADORES!$A:$B,2,0)</f>
        <v>DANIEL</v>
      </c>
      <c r="I12035" t="s">
        <v>181</v>
      </c>
      <c r="J12035" t="s">
        <v>4056</v>
      </c>
      <c r="K12035" t="s">
        <v>4057</v>
      </c>
      <c r="L12035">
        <v>22188</v>
      </c>
      <c r="M12035" t="s">
        <v>78</v>
      </c>
      <c r="O12035" t="s">
        <v>11</v>
      </c>
      <c r="P12035">
        <v>6102</v>
      </c>
      <c r="Q12035">
        <v>2</v>
      </c>
      <c r="R12035">
        <v>14.35</v>
      </c>
      <c r="S12035">
        <v>28.7</v>
      </c>
      <c r="T12035">
        <v>21.78</v>
      </c>
      <c r="U12035">
        <v>24.11</v>
      </c>
      <c r="V12035" t="str">
        <f>VLOOKUP(L12035,'[2]tabela de preços'!$A:$D,4,0)</f>
        <v>3M</v>
      </c>
      <c r="W12035" t="str">
        <f>VLOOKUP(L12035,'[2]tabela de preços'!$A:$F,6,0)</f>
        <v>FITA AUTOMOTIVA</v>
      </c>
      <c r="X12035" t="str">
        <f>VLOOKUP(L12035,'[2]tabela de preços'!$A:$G,7,0)</f>
        <v>AUTOMOTIVO</v>
      </c>
    </row>
    <row r="12036" spans="1:24" x14ac:dyDescent="0.3">
      <c r="A12036" t="s">
        <v>4053</v>
      </c>
      <c r="C12036" t="s">
        <v>6584</v>
      </c>
      <c r="D12036" s="1">
        <v>46140</v>
      </c>
      <c r="E12036" t="s">
        <v>6585</v>
      </c>
      <c r="F12036">
        <v>9</v>
      </c>
      <c r="G12036">
        <v>236</v>
      </c>
      <c r="H12036" t="str">
        <f>VLOOKUP(G12036,[1]OPERADORES!$A:$B,2,0)</f>
        <v>DANIEL</v>
      </c>
      <c r="I12036" t="s">
        <v>181</v>
      </c>
      <c r="J12036" t="s">
        <v>4056</v>
      </c>
      <c r="K12036" t="s">
        <v>4057</v>
      </c>
      <c r="L12036">
        <v>87043</v>
      </c>
      <c r="M12036" t="s">
        <v>217</v>
      </c>
      <c r="O12036" t="s">
        <v>11</v>
      </c>
      <c r="P12036">
        <v>6102</v>
      </c>
      <c r="Q12036">
        <v>16</v>
      </c>
      <c r="R12036">
        <v>21.89</v>
      </c>
      <c r="S12036">
        <v>350.24</v>
      </c>
      <c r="T12036">
        <v>288.32</v>
      </c>
      <c r="U12036">
        <v>17.68</v>
      </c>
      <c r="V12036" t="str">
        <f>VLOOKUP(L12036,'[2]tabela de preços'!$A:$D,4,0)</f>
        <v>ROBERLO</v>
      </c>
      <c r="W12036" t="str">
        <f>VLOOKUP(L12036,'[2]tabela de preços'!$A:$F,6,0)</f>
        <v>MASSA POLIÉSTER</v>
      </c>
      <c r="X12036" t="str">
        <f>VLOOKUP(L12036,'[2]tabela de preços'!$A:$G,7,0)</f>
        <v>AUTOMOTIVO</v>
      </c>
    </row>
    <row r="12037" spans="1:24" x14ac:dyDescent="0.3">
      <c r="A12037" t="s">
        <v>4053</v>
      </c>
      <c r="C12037" t="s">
        <v>6584</v>
      </c>
      <c r="D12037" s="1">
        <v>46140</v>
      </c>
      <c r="E12037" t="s">
        <v>6585</v>
      </c>
      <c r="F12037">
        <v>9</v>
      </c>
      <c r="G12037">
        <v>236</v>
      </c>
      <c r="H12037" t="str">
        <f>VLOOKUP(G12037,[1]OPERADORES!$A:$B,2,0)</f>
        <v>DANIEL</v>
      </c>
      <c r="I12037" t="s">
        <v>181</v>
      </c>
      <c r="J12037" t="s">
        <v>4056</v>
      </c>
      <c r="K12037" t="s">
        <v>4057</v>
      </c>
      <c r="L12037">
        <v>10298</v>
      </c>
      <c r="M12037" t="s">
        <v>85</v>
      </c>
      <c r="O12037" t="s">
        <v>11</v>
      </c>
      <c r="P12037">
        <v>6102</v>
      </c>
      <c r="Q12037">
        <v>1</v>
      </c>
      <c r="R12037">
        <v>66.760000000000005</v>
      </c>
      <c r="S12037">
        <v>66.760000000000005</v>
      </c>
      <c r="T12037">
        <v>51.17</v>
      </c>
      <c r="U12037">
        <v>23.35</v>
      </c>
      <c r="V12037" t="str">
        <f>VLOOKUP(L12037,'[2]tabela de preços'!$A:$D,4,0)</f>
        <v>ANJO</v>
      </c>
      <c r="W12037" t="str">
        <f>VLOOKUP(L12037,'[2]tabela de preços'!$A:$F,6,0)</f>
        <v>THINNER DE LIMPEZA</v>
      </c>
      <c r="X12037" t="str">
        <f>VLOOKUP(L12037,'[2]tabela de preços'!$A:$G,7,0)</f>
        <v>THINNER</v>
      </c>
    </row>
    <row r="12038" spans="1:24" x14ac:dyDescent="0.3">
      <c r="A12038" t="s">
        <v>186</v>
      </c>
      <c r="C12038" t="s">
        <v>5588</v>
      </c>
      <c r="D12038" s="1">
        <v>46118</v>
      </c>
      <c r="E12038" t="s">
        <v>5589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189</v>
      </c>
      <c r="K12038" t="s">
        <v>190</v>
      </c>
      <c r="L12038">
        <v>9764</v>
      </c>
      <c r="M12038" t="s">
        <v>173</v>
      </c>
      <c r="O12038" t="s">
        <v>11</v>
      </c>
      <c r="P12038">
        <v>5102</v>
      </c>
      <c r="Q12038">
        <v>1</v>
      </c>
      <c r="R12038">
        <v>32.200000000000003</v>
      </c>
      <c r="S12038">
        <v>32.200000000000003</v>
      </c>
      <c r="T12038">
        <v>24.44</v>
      </c>
      <c r="U12038">
        <v>24.1</v>
      </c>
      <c r="V12038" t="str">
        <f>VLOOKUP(L12038,'[2]tabela de preços'!$A:$D,4,0)</f>
        <v>SIKKENS</v>
      </c>
      <c r="W12038" t="str">
        <f>VLOOKUP(L12038,'[2]tabela de preços'!$A:$F,6,0)</f>
        <v>MASSA DE PEQUENOS REPAROS</v>
      </c>
      <c r="X12038" t="str">
        <f>VLOOKUP(L12038,'[2]tabela de preços'!$A:$G,7,0)</f>
        <v>AUTOMOTIVO</v>
      </c>
    </row>
    <row r="12039" spans="1:24" x14ac:dyDescent="0.3">
      <c r="A12039" t="s">
        <v>186</v>
      </c>
      <c r="C12039" t="s">
        <v>5590</v>
      </c>
      <c r="D12039" s="1">
        <v>46118</v>
      </c>
      <c r="E12039" t="s">
        <v>5591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189</v>
      </c>
      <c r="K12039" t="s">
        <v>190</v>
      </c>
      <c r="L12039">
        <v>83870</v>
      </c>
      <c r="M12039" t="s">
        <v>191</v>
      </c>
      <c r="O12039" t="s">
        <v>11</v>
      </c>
      <c r="P12039">
        <v>5102</v>
      </c>
      <c r="Q12039">
        <v>1</v>
      </c>
      <c r="R12039">
        <v>41.3</v>
      </c>
      <c r="S12039">
        <v>41.3</v>
      </c>
      <c r="T12039">
        <v>31.35</v>
      </c>
      <c r="U12039">
        <v>24.09</v>
      </c>
      <c r="V12039" t="str">
        <f>VLOOKUP(L12039,'[2]tabela de preços'!$A:$D,4,0)</f>
        <v>VONIXX</v>
      </c>
      <c r="W12039" t="str">
        <f>VLOOKUP(L12039,'[2]tabela de preços'!$A:$F,6,0)</f>
        <v>LINHA DE HIGENIZAÇÃO E ESTÉTICA  AUTOMOTIVA</v>
      </c>
      <c r="X12039" t="str">
        <f>VLOOKUP(L12039,'[2]tabela de preços'!$A:$G,7,0)</f>
        <v>AUTOMOTIVO</v>
      </c>
    </row>
    <row r="12040" spans="1:24" x14ac:dyDescent="0.3">
      <c r="A12040" t="s">
        <v>186</v>
      </c>
      <c r="C12040" t="s">
        <v>5590</v>
      </c>
      <c r="D12040" s="1">
        <v>46118</v>
      </c>
      <c r="E12040" t="s">
        <v>5591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189</v>
      </c>
      <c r="K12040" t="s">
        <v>190</v>
      </c>
      <c r="L12040">
        <v>22188</v>
      </c>
      <c r="M12040" t="s">
        <v>78</v>
      </c>
      <c r="O12040" t="s">
        <v>11</v>
      </c>
      <c r="P12040">
        <v>5102</v>
      </c>
      <c r="Q12040">
        <v>1</v>
      </c>
      <c r="R12040">
        <v>14.35</v>
      </c>
      <c r="S12040">
        <v>14.35</v>
      </c>
      <c r="T12040">
        <v>10.89</v>
      </c>
      <c r="U12040">
        <v>24.11</v>
      </c>
      <c r="V12040" t="str">
        <f>VLOOKUP(L12040,'[2]tabela de preços'!$A:$D,4,0)</f>
        <v>3M</v>
      </c>
      <c r="W12040" t="str">
        <f>VLOOKUP(L12040,'[2]tabela de preços'!$A:$F,6,0)</f>
        <v>FITA AUTOMOTIVA</v>
      </c>
      <c r="X12040" t="str">
        <f>VLOOKUP(L12040,'[2]tabela de preços'!$A:$G,7,0)</f>
        <v>AUTOMOTIVO</v>
      </c>
    </row>
    <row r="12041" spans="1:24" x14ac:dyDescent="0.3">
      <c r="A12041" t="s">
        <v>186</v>
      </c>
      <c r="C12041" t="s">
        <v>5590</v>
      </c>
      <c r="D12041" s="1">
        <v>46118</v>
      </c>
      <c r="E12041" t="s">
        <v>5591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189</v>
      </c>
      <c r="K12041" t="s">
        <v>190</v>
      </c>
      <c r="L12041">
        <v>20431</v>
      </c>
      <c r="M12041" t="s">
        <v>5332</v>
      </c>
      <c r="O12041" t="s">
        <v>11</v>
      </c>
      <c r="P12041">
        <v>5403</v>
      </c>
      <c r="Q12041">
        <v>6</v>
      </c>
      <c r="R12041">
        <v>37.9</v>
      </c>
      <c r="S12041">
        <v>227.4</v>
      </c>
      <c r="T12041">
        <v>177</v>
      </c>
      <c r="U12041">
        <v>22.16</v>
      </c>
      <c r="V12041" t="str">
        <f>VLOOKUP(L12041,'[2]tabela de preços'!$A:$D,4,0)</f>
        <v>SHERWIN WILLIAMS</v>
      </c>
      <c r="W12041" t="str">
        <f>VLOOKUP(L12041,'[2]tabela de preços'!$A:$F,6,0)</f>
        <v>VERNIZ AUTOMOTIVO</v>
      </c>
      <c r="X12041" t="str">
        <f>VLOOKUP(L12041,'[2]tabela de preços'!$A:$G,7,0)</f>
        <v>AUTOMOTIVO</v>
      </c>
    </row>
    <row r="12042" spans="1:24" x14ac:dyDescent="0.3">
      <c r="A12042" t="s">
        <v>186</v>
      </c>
      <c r="C12042" t="s">
        <v>5590</v>
      </c>
      <c r="D12042" s="1">
        <v>46118</v>
      </c>
      <c r="E12042" t="s">
        <v>5591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189</v>
      </c>
      <c r="K12042" t="s">
        <v>190</v>
      </c>
      <c r="L12042">
        <v>21078</v>
      </c>
      <c r="M12042" t="s">
        <v>141</v>
      </c>
      <c r="O12042" t="s">
        <v>11</v>
      </c>
      <c r="P12042">
        <v>5102</v>
      </c>
      <c r="Q12042">
        <v>3</v>
      </c>
      <c r="R12042">
        <v>23.49</v>
      </c>
      <c r="S12042">
        <v>70.47</v>
      </c>
      <c r="T12042">
        <v>56.52</v>
      </c>
      <c r="U12042">
        <v>19.8</v>
      </c>
      <c r="V12042" t="str">
        <f>VLOOKUP(L12042,'[2]tabela de preços'!$A:$D,4,0)</f>
        <v>SHERWIN WILLIAMS</v>
      </c>
      <c r="W12042" t="str">
        <f>VLOOKUP(L12042,'[2]tabela de preços'!$A:$F,6,0)</f>
        <v>MASSA POLIÉSTER</v>
      </c>
      <c r="X12042" t="str">
        <f>VLOOKUP(L12042,'[2]tabela de preços'!$A:$G,7,0)</f>
        <v>AUTOMOTIVO</v>
      </c>
    </row>
    <row r="12043" spans="1:24" x14ac:dyDescent="0.3">
      <c r="A12043" t="s">
        <v>186</v>
      </c>
      <c r="C12043" t="s">
        <v>5590</v>
      </c>
      <c r="D12043" s="1">
        <v>46118</v>
      </c>
      <c r="E12043" t="s">
        <v>5591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189</v>
      </c>
      <c r="K12043" t="s">
        <v>190</v>
      </c>
      <c r="L12043">
        <v>10297</v>
      </c>
      <c r="M12043" t="s">
        <v>41</v>
      </c>
      <c r="O12043" t="s">
        <v>11</v>
      </c>
      <c r="P12043">
        <v>5102</v>
      </c>
      <c r="Q12043">
        <v>12</v>
      </c>
      <c r="R12043">
        <v>12.08</v>
      </c>
      <c r="S12043">
        <v>144.96</v>
      </c>
      <c r="T12043">
        <v>110.04</v>
      </c>
      <c r="U12043">
        <v>24.09</v>
      </c>
      <c r="V12043" t="str">
        <f>VLOOKUP(L12043,'[2]tabela de preços'!$A:$D,4,0)</f>
        <v>ANJO</v>
      </c>
      <c r="W12043" t="str">
        <f>VLOOKUP(L12043,'[2]tabela de preços'!$A:$F,6,0)</f>
        <v>THINNER DE LIMPEZA</v>
      </c>
      <c r="X12043" t="str">
        <f>VLOOKUP(L12043,'[2]tabela de preços'!$A:$G,7,0)</f>
        <v>THINNER</v>
      </c>
    </row>
    <row r="12044" spans="1:24" x14ac:dyDescent="0.3">
      <c r="A12044" t="s">
        <v>186</v>
      </c>
      <c r="C12044" t="s">
        <v>5590</v>
      </c>
      <c r="D12044" s="1">
        <v>46118</v>
      </c>
      <c r="E12044" t="s">
        <v>5591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189</v>
      </c>
      <c r="K12044" t="s">
        <v>190</v>
      </c>
      <c r="L12044">
        <v>23482</v>
      </c>
      <c r="M12044" t="s">
        <v>4047</v>
      </c>
      <c r="O12044" t="s">
        <v>11</v>
      </c>
      <c r="P12044">
        <v>5102</v>
      </c>
      <c r="Q12044">
        <v>1</v>
      </c>
      <c r="R12044">
        <v>50.41</v>
      </c>
      <c r="S12044">
        <v>50.41</v>
      </c>
      <c r="T12044">
        <v>38.26</v>
      </c>
      <c r="U12044">
        <v>24.1</v>
      </c>
      <c r="V12044" t="str">
        <f>VLOOKUP(L12044,'[2]tabela de preços'!$A:$D,4,0)</f>
        <v>VONIXX</v>
      </c>
      <c r="W12044" t="str">
        <f>VLOOKUP(L12044,'[2]tabela de preços'!$A:$F,6,0)</f>
        <v>LINHA DE HIGENIZAÇÃO E ESTÉTICA  AUTOMOTIVA</v>
      </c>
      <c r="X12044" t="str">
        <f>VLOOKUP(L12044,'[2]tabela de preços'!$A:$G,7,0)</f>
        <v>AUTOMOTIVO</v>
      </c>
    </row>
    <row r="12045" spans="1:24" x14ac:dyDescent="0.3">
      <c r="A12045" t="s">
        <v>186</v>
      </c>
      <c r="C12045" t="s">
        <v>5679</v>
      </c>
      <c r="D12045" s="1">
        <v>46121</v>
      </c>
      <c r="E12045" t="s">
        <v>5680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189</v>
      </c>
      <c r="K12045" t="s">
        <v>190</v>
      </c>
      <c r="L12045">
        <v>10237</v>
      </c>
      <c r="M12045" t="s">
        <v>271</v>
      </c>
      <c r="O12045" t="s">
        <v>11</v>
      </c>
      <c r="P12045">
        <v>5102</v>
      </c>
      <c r="Q12045">
        <v>10</v>
      </c>
      <c r="R12045">
        <v>2.79</v>
      </c>
      <c r="S12045">
        <v>27.9</v>
      </c>
      <c r="T12045">
        <v>22.5</v>
      </c>
      <c r="U12045">
        <v>19.350000000000001</v>
      </c>
      <c r="V12045" t="str">
        <f>VLOOKUP(L12045,'[2]tabela de preços'!$A:$D,4,0)</f>
        <v>NORTON</v>
      </c>
      <c r="W12045" t="str">
        <f>VLOOKUP(L12045,'[2]tabela de preços'!$A:$F,6,0)</f>
        <v xml:space="preserve">DISCOS / LIXAS / ABRASIVOS </v>
      </c>
      <c r="X12045" t="str">
        <f>VLOOKUP(L12045,'[2]tabela de preços'!$A:$G,7,0)</f>
        <v>AUTOMOTIVO</v>
      </c>
    </row>
    <row r="12046" spans="1:24" x14ac:dyDescent="0.3">
      <c r="A12046" t="s">
        <v>186</v>
      </c>
      <c r="C12046" t="s">
        <v>5679</v>
      </c>
      <c r="D12046" s="1">
        <v>46121</v>
      </c>
      <c r="E12046" t="s">
        <v>5680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189</v>
      </c>
      <c r="K12046" t="s">
        <v>190</v>
      </c>
      <c r="L12046">
        <v>21075</v>
      </c>
      <c r="M12046" t="s">
        <v>5006</v>
      </c>
      <c r="O12046" t="s">
        <v>11</v>
      </c>
      <c r="P12046">
        <v>5102</v>
      </c>
      <c r="Q12046">
        <v>1</v>
      </c>
      <c r="R12046">
        <v>32.119999999999997</v>
      </c>
      <c r="S12046">
        <v>32.119999999999997</v>
      </c>
      <c r="T12046">
        <v>24.38</v>
      </c>
      <c r="U12046">
        <v>24.1</v>
      </c>
      <c r="V12046" t="str">
        <f>VLOOKUP(L12046,'[2]tabela de preços'!$A:$D,4,0)</f>
        <v>WANDA</v>
      </c>
      <c r="W12046" t="str">
        <f>VLOOKUP(L12046,'[2]tabela de preços'!$A:$F,6,0)</f>
        <v>CATALISADORES INDIVIDUAS</v>
      </c>
      <c r="X12046" t="str">
        <f>VLOOKUP(L12046,'[2]tabela de preços'!$A:$G,7,0)</f>
        <v>AUTOMOTIVO</v>
      </c>
    </row>
    <row r="12047" spans="1:24" x14ac:dyDescent="0.3">
      <c r="A12047" t="s">
        <v>186</v>
      </c>
      <c r="C12047" t="s">
        <v>5679</v>
      </c>
      <c r="D12047" s="1">
        <v>46121</v>
      </c>
      <c r="E12047" t="s">
        <v>5680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189</v>
      </c>
      <c r="K12047" t="s">
        <v>190</v>
      </c>
      <c r="L12047">
        <v>24248</v>
      </c>
      <c r="M12047" t="s">
        <v>107</v>
      </c>
      <c r="O12047" t="s">
        <v>11</v>
      </c>
      <c r="P12047">
        <v>5102</v>
      </c>
      <c r="Q12047">
        <v>3</v>
      </c>
      <c r="R12047">
        <v>8.9</v>
      </c>
      <c r="S12047">
        <v>26.7</v>
      </c>
      <c r="T12047">
        <v>20.04</v>
      </c>
      <c r="U12047">
        <v>24.94</v>
      </c>
      <c r="V12047" t="str">
        <f>VLOOKUP(L12047,'[2]tabela de preços'!$A:$D,4,0)</f>
        <v>SHERWIN WILLIAMS</v>
      </c>
      <c r="W12047" t="str">
        <f>VLOOKUP(L12047,'[2]tabela de preços'!$A:$F,6,0)</f>
        <v>PRIMER AUTOMOTIVO</v>
      </c>
      <c r="X12047" t="str">
        <f>VLOOKUP(L12047,'[2]tabela de preços'!$A:$G,7,0)</f>
        <v>AUTOMOTIVO</v>
      </c>
    </row>
    <row r="12048" spans="1:24" x14ac:dyDescent="0.3">
      <c r="A12048" t="s">
        <v>186</v>
      </c>
      <c r="C12048" t="s">
        <v>5679</v>
      </c>
      <c r="D12048" s="1">
        <v>46121</v>
      </c>
      <c r="E12048" t="s">
        <v>5680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189</v>
      </c>
      <c r="K12048" t="s">
        <v>190</v>
      </c>
      <c r="L12048">
        <v>22684</v>
      </c>
      <c r="M12048" t="s">
        <v>73</v>
      </c>
      <c r="O12048" t="s">
        <v>11</v>
      </c>
      <c r="P12048">
        <v>5102</v>
      </c>
      <c r="Q12048">
        <v>10</v>
      </c>
      <c r="R12048">
        <v>3.65</v>
      </c>
      <c r="S12048">
        <v>36.5</v>
      </c>
      <c r="T12048">
        <v>30.8</v>
      </c>
      <c r="U12048">
        <v>15.62</v>
      </c>
      <c r="V12048" t="str">
        <f>VLOOKUP(L12048,'[2]tabela de preços'!$A:$D,4,0)</f>
        <v>3M</v>
      </c>
      <c r="W12048" t="str">
        <f>VLOOKUP(L12048,'[2]tabela de preços'!$A:$F,6,0)</f>
        <v>FITA AUTOMOTIVA</v>
      </c>
      <c r="X12048" t="str">
        <f>VLOOKUP(L12048,'[2]tabela de preços'!$A:$G,7,0)</f>
        <v>AUTOMOTIVO</v>
      </c>
    </row>
    <row r="12049" spans="1:24" x14ac:dyDescent="0.3">
      <c r="A12049" t="s">
        <v>186</v>
      </c>
      <c r="C12049" t="s">
        <v>5679</v>
      </c>
      <c r="D12049" s="1">
        <v>46121</v>
      </c>
      <c r="E12049" t="s">
        <v>5680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189</v>
      </c>
      <c r="K12049" t="s">
        <v>190</v>
      </c>
      <c r="L12049">
        <v>85409</v>
      </c>
      <c r="M12049" t="s">
        <v>201</v>
      </c>
      <c r="O12049" t="s">
        <v>11</v>
      </c>
      <c r="P12049">
        <v>5403</v>
      </c>
      <c r="Q12049">
        <v>3</v>
      </c>
      <c r="R12049">
        <v>30.46</v>
      </c>
      <c r="S12049">
        <v>91.38</v>
      </c>
      <c r="T12049">
        <v>69.33</v>
      </c>
      <c r="U12049">
        <v>24.13</v>
      </c>
      <c r="V12049" t="str">
        <f>VLOOKUP(L12049,'[2]tabela de preços'!$A:$D,4,0)</f>
        <v>WANDA</v>
      </c>
      <c r="W12049" t="str">
        <f>VLOOKUP(L12049,'[2]tabela de preços'!$A:$F,6,0)</f>
        <v>PRIMER AUTOMOTIVO</v>
      </c>
      <c r="X12049" t="str">
        <f>VLOOKUP(L12049,'[2]tabela de preços'!$A:$G,7,0)</f>
        <v>AUTOMOTIVO</v>
      </c>
    </row>
    <row r="12050" spans="1:24" x14ac:dyDescent="0.3">
      <c r="A12050" t="s">
        <v>186</v>
      </c>
      <c r="C12050" t="s">
        <v>5679</v>
      </c>
      <c r="D12050" s="1">
        <v>46121</v>
      </c>
      <c r="E12050" t="s">
        <v>5680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189</v>
      </c>
      <c r="K12050" t="s">
        <v>190</v>
      </c>
      <c r="L12050">
        <v>23076</v>
      </c>
      <c r="M12050" t="s">
        <v>97</v>
      </c>
      <c r="O12050" t="s">
        <v>11</v>
      </c>
      <c r="P12050">
        <v>5403</v>
      </c>
      <c r="Q12050">
        <v>3</v>
      </c>
      <c r="R12050">
        <v>33.89</v>
      </c>
      <c r="S12050">
        <v>101.67</v>
      </c>
      <c r="T12050">
        <v>79.59</v>
      </c>
      <c r="U12050">
        <v>21.72</v>
      </c>
      <c r="V12050" t="str">
        <f>VLOOKUP(L12050,'[2]tabela de preços'!$A:$D,4,0)</f>
        <v>WANDA</v>
      </c>
      <c r="W12050" t="str">
        <f>VLOOKUP(L12050,'[2]tabela de preços'!$A:$F,6,0)</f>
        <v>PRIMER AUTOMOTIVO</v>
      </c>
      <c r="X12050" t="str">
        <f>VLOOKUP(L12050,'[2]tabela de preços'!$A:$G,7,0)</f>
        <v>AUTOMOTIVO</v>
      </c>
    </row>
    <row r="12051" spans="1:24" x14ac:dyDescent="0.3">
      <c r="A12051" t="s">
        <v>186</v>
      </c>
      <c r="C12051" t="s">
        <v>5679</v>
      </c>
      <c r="D12051" s="1">
        <v>46121</v>
      </c>
      <c r="E12051" t="s">
        <v>5680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189</v>
      </c>
      <c r="K12051" t="s">
        <v>190</v>
      </c>
      <c r="L12051">
        <v>23602</v>
      </c>
      <c r="M12051" t="s">
        <v>5463</v>
      </c>
      <c r="O12051" t="s">
        <v>11</v>
      </c>
      <c r="P12051">
        <v>5403</v>
      </c>
      <c r="Q12051">
        <v>5</v>
      </c>
      <c r="R12051">
        <v>36.9</v>
      </c>
      <c r="S12051">
        <v>184.5</v>
      </c>
      <c r="T12051">
        <v>147.44999999999999</v>
      </c>
      <c r="U12051">
        <v>20.079999999999998</v>
      </c>
      <c r="V12051" t="str">
        <f>VLOOKUP(L12051,'[2]tabela de preços'!$A:$D,4,0)</f>
        <v>SHERWIN WILLIAMS</v>
      </c>
      <c r="W12051" t="str">
        <f>VLOOKUP(L12051,'[2]tabela de preços'!$A:$F,6,0)</f>
        <v>VERNIZ AUTOMOTIVO</v>
      </c>
      <c r="X12051" t="str">
        <f>VLOOKUP(L12051,'[2]tabela de preços'!$A:$G,7,0)</f>
        <v>AUTOMOTIVO</v>
      </c>
    </row>
    <row r="12052" spans="1:24" x14ac:dyDescent="0.3">
      <c r="A12052" t="s">
        <v>186</v>
      </c>
      <c r="C12052" t="s">
        <v>5679</v>
      </c>
      <c r="D12052" s="1">
        <v>46121</v>
      </c>
      <c r="E12052" t="s">
        <v>5680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189</v>
      </c>
      <c r="K12052" t="s">
        <v>190</v>
      </c>
      <c r="L12052">
        <v>10243</v>
      </c>
      <c r="M12052" t="s">
        <v>83</v>
      </c>
      <c r="O12052" t="s">
        <v>11</v>
      </c>
      <c r="P12052">
        <v>5102</v>
      </c>
      <c r="Q12052">
        <v>10</v>
      </c>
      <c r="R12052">
        <v>2.79</v>
      </c>
      <c r="S12052">
        <v>27.9</v>
      </c>
      <c r="T12052">
        <v>19.3</v>
      </c>
      <c r="U12052">
        <v>30.82</v>
      </c>
      <c r="V12052" t="str">
        <f>VLOOKUP(L12052,'[2]tabela de preços'!$A:$D,4,0)</f>
        <v>NORTON</v>
      </c>
      <c r="W12052" t="str">
        <f>VLOOKUP(L12052,'[2]tabela de preços'!$A:$F,6,0)</f>
        <v xml:space="preserve">DISCOS / LIXAS / ABRASIVOS </v>
      </c>
      <c r="X12052" t="str">
        <f>VLOOKUP(L12052,'[2]tabela de preços'!$A:$G,7,0)</f>
        <v>AUTOMOTIVO</v>
      </c>
    </row>
    <row r="12053" spans="1:24" x14ac:dyDescent="0.3">
      <c r="A12053" t="s">
        <v>186</v>
      </c>
      <c r="C12053" t="s">
        <v>5679</v>
      </c>
      <c r="D12053" s="1">
        <v>46121</v>
      </c>
      <c r="E12053" t="s">
        <v>5680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189</v>
      </c>
      <c r="K12053" t="s">
        <v>190</v>
      </c>
      <c r="L12053">
        <v>24247</v>
      </c>
      <c r="M12053" t="s">
        <v>160</v>
      </c>
      <c r="O12053" t="s">
        <v>11</v>
      </c>
      <c r="P12053">
        <v>5403</v>
      </c>
      <c r="Q12053">
        <v>3</v>
      </c>
      <c r="R12053">
        <v>20.9</v>
      </c>
      <c r="S12053">
        <v>62.7</v>
      </c>
      <c r="T12053">
        <v>51.93</v>
      </c>
      <c r="U12053">
        <v>17.18</v>
      </c>
      <c r="V12053" t="str">
        <f>VLOOKUP(L12053,'[2]tabela de preços'!$A:$D,4,0)</f>
        <v>SHERWIN WILLIAMS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186</v>
      </c>
      <c r="C12054" t="s">
        <v>5679</v>
      </c>
      <c r="D12054" s="1">
        <v>46121</v>
      </c>
      <c r="E12054" t="s">
        <v>5680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189</v>
      </c>
      <c r="K12054" t="s">
        <v>190</v>
      </c>
      <c r="L12054">
        <v>20414</v>
      </c>
      <c r="M12054" t="s">
        <v>112</v>
      </c>
      <c r="O12054" t="s">
        <v>11</v>
      </c>
      <c r="P12054">
        <v>5102</v>
      </c>
      <c r="Q12054">
        <v>2</v>
      </c>
      <c r="R12054">
        <v>22.39</v>
      </c>
      <c r="S12054">
        <v>44.78</v>
      </c>
      <c r="T12054">
        <v>36.82</v>
      </c>
      <c r="U12054">
        <v>17.78</v>
      </c>
      <c r="V12054" t="str">
        <f>VLOOKUP(L12054,'[2]tabela de preços'!$A:$D,4,0)</f>
        <v>SHERWIN WILLIAMS</v>
      </c>
      <c r="W12054" t="str">
        <f>VLOOKUP(L12054,'[2]tabela de preços'!$A:$F,6,0)</f>
        <v>DILUENTE</v>
      </c>
      <c r="X12054" t="str">
        <f>VLOOKUP(L12054,'[2]tabela de preços'!$A:$G,7,0)</f>
        <v>AUTOMOTIVO</v>
      </c>
    </row>
    <row r="12055" spans="1:24" x14ac:dyDescent="0.3">
      <c r="A12055" t="s">
        <v>186</v>
      </c>
      <c r="C12055" t="s">
        <v>5679</v>
      </c>
      <c r="D12055" s="1">
        <v>46121</v>
      </c>
      <c r="E12055" t="s">
        <v>5680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189</v>
      </c>
      <c r="K12055" t="s">
        <v>190</v>
      </c>
      <c r="L12055">
        <v>21073</v>
      </c>
      <c r="M12055" t="s">
        <v>5007</v>
      </c>
      <c r="O12055" t="s">
        <v>11</v>
      </c>
      <c r="P12055">
        <v>5403</v>
      </c>
      <c r="Q12055">
        <v>1</v>
      </c>
      <c r="R12055">
        <v>42.28</v>
      </c>
      <c r="S12055">
        <v>42.28</v>
      </c>
      <c r="T12055">
        <v>32.090000000000003</v>
      </c>
      <c r="U12055">
        <v>24.1</v>
      </c>
      <c r="V12055" t="str">
        <f>VLOOKUP(L12055,'[2]tabela de preços'!$A:$D,4,0)</f>
        <v>WANDA</v>
      </c>
      <c r="W12055" t="str">
        <f>VLOOKUP(L12055,'[2]tabela de preços'!$A:$F,6,0)</f>
        <v>VERNIZ AUTOMOTIVO</v>
      </c>
      <c r="X12055" t="str">
        <f>VLOOKUP(L12055,'[2]tabela de preços'!$A:$G,7,0)</f>
        <v>AUTOMOTIVO</v>
      </c>
    </row>
    <row r="12056" spans="1:24" x14ac:dyDescent="0.3">
      <c r="A12056" t="s">
        <v>186</v>
      </c>
      <c r="C12056" t="s">
        <v>6273</v>
      </c>
      <c r="D12056" s="1">
        <v>46135</v>
      </c>
      <c r="E12056" t="s">
        <v>6274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189</v>
      </c>
      <c r="K12056" t="s">
        <v>190</v>
      </c>
      <c r="L12056">
        <v>10236</v>
      </c>
      <c r="M12056" t="s">
        <v>133</v>
      </c>
      <c r="O12056" t="s">
        <v>11</v>
      </c>
      <c r="P12056">
        <v>5102</v>
      </c>
      <c r="Q12056">
        <v>10</v>
      </c>
      <c r="R12056">
        <v>2.89</v>
      </c>
      <c r="S12056">
        <v>28.9</v>
      </c>
      <c r="T12056">
        <v>24.5</v>
      </c>
      <c r="U12056">
        <v>15.22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186</v>
      </c>
      <c r="C12057" t="s">
        <v>6273</v>
      </c>
      <c r="D12057" s="1">
        <v>46135</v>
      </c>
      <c r="E12057" t="s">
        <v>6274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189</v>
      </c>
      <c r="K12057" t="s">
        <v>190</v>
      </c>
      <c r="L12057">
        <v>10226</v>
      </c>
      <c r="M12057" t="s">
        <v>145</v>
      </c>
      <c r="O12057" t="s">
        <v>11</v>
      </c>
      <c r="P12057">
        <v>5102</v>
      </c>
      <c r="Q12057">
        <v>5</v>
      </c>
      <c r="R12057">
        <v>2.89</v>
      </c>
      <c r="S12057">
        <v>14.45</v>
      </c>
      <c r="T12057">
        <v>12.25</v>
      </c>
      <c r="U12057">
        <v>15.22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186</v>
      </c>
      <c r="C12058" t="s">
        <v>6273</v>
      </c>
      <c r="D12058" s="1">
        <v>46135</v>
      </c>
      <c r="E12058" t="s">
        <v>6274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189</v>
      </c>
      <c r="K12058" t="s">
        <v>190</v>
      </c>
      <c r="L12058">
        <v>10232</v>
      </c>
      <c r="M12058" t="s">
        <v>134</v>
      </c>
      <c r="O12058" t="s">
        <v>11</v>
      </c>
      <c r="P12058">
        <v>5102</v>
      </c>
      <c r="Q12058">
        <v>5</v>
      </c>
      <c r="R12058">
        <v>2.89</v>
      </c>
      <c r="S12058">
        <v>14.45</v>
      </c>
      <c r="T12058">
        <v>11.9</v>
      </c>
      <c r="U12058">
        <v>17.649999999999999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186</v>
      </c>
      <c r="C12059" t="s">
        <v>6273</v>
      </c>
      <c r="D12059" s="1">
        <v>46135</v>
      </c>
      <c r="E12059" t="s">
        <v>6274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189</v>
      </c>
      <c r="K12059" t="s">
        <v>190</v>
      </c>
      <c r="L12059">
        <v>10234</v>
      </c>
      <c r="M12059" t="s">
        <v>157</v>
      </c>
      <c r="O12059" t="s">
        <v>11</v>
      </c>
      <c r="P12059">
        <v>5102</v>
      </c>
      <c r="Q12059">
        <v>5</v>
      </c>
      <c r="R12059">
        <v>2.89</v>
      </c>
      <c r="S12059">
        <v>14.45</v>
      </c>
      <c r="T12059">
        <v>12.25</v>
      </c>
      <c r="U12059">
        <v>15.22</v>
      </c>
      <c r="V12059" t="str">
        <f>VLOOKUP(L12059,'[2]tabela de preços'!$A:$D,4,0)</f>
        <v>NORTON</v>
      </c>
      <c r="W12059" t="str">
        <f>VLOOKUP(L12059,'[2]tabela de preços'!$A:$F,6,0)</f>
        <v xml:space="preserve">DISCOS / LIXAS / ABRASIVOS </v>
      </c>
      <c r="X12059" t="str">
        <f>VLOOKUP(L12059,'[2]tabela de preços'!$A:$G,7,0)</f>
        <v>AUTOMOTIVO</v>
      </c>
    </row>
    <row r="12060" spans="1:24" x14ac:dyDescent="0.3">
      <c r="A12060" t="s">
        <v>186</v>
      </c>
      <c r="C12060" t="s">
        <v>6273</v>
      </c>
      <c r="D12060" s="1">
        <v>46135</v>
      </c>
      <c r="E12060" t="s">
        <v>6274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189</v>
      </c>
      <c r="K12060" t="s">
        <v>190</v>
      </c>
      <c r="L12060">
        <v>83883</v>
      </c>
      <c r="M12060" t="s">
        <v>5834</v>
      </c>
      <c r="O12060" t="s">
        <v>11</v>
      </c>
      <c r="P12060">
        <v>5102</v>
      </c>
      <c r="Q12060">
        <v>1</v>
      </c>
      <c r="R12060">
        <v>51.96</v>
      </c>
      <c r="S12060">
        <v>51.96</v>
      </c>
      <c r="T12060">
        <v>39.44</v>
      </c>
      <c r="U12060">
        <v>24.1</v>
      </c>
      <c r="V12060" t="str">
        <f>VLOOKUP(L12060,'[2]tabela de preços'!$A:$D,4,0)</f>
        <v>AUTO AMERICA</v>
      </c>
      <c r="W12060" t="str">
        <f>VLOOKUP(L12060,'[2]tabela de preços'!$A:$F,6,0)</f>
        <v>CERA  / LIMPEZA /  POLIMENTO VEICULAR</v>
      </c>
      <c r="X12060" t="str">
        <f>VLOOKUP(L12060,'[2]tabela de preços'!$A:$G,7,0)</f>
        <v>AUTOMOTIVO</v>
      </c>
    </row>
    <row r="12061" spans="1:24" x14ac:dyDescent="0.3">
      <c r="A12061" t="s">
        <v>186</v>
      </c>
      <c r="C12061" t="s">
        <v>6273</v>
      </c>
      <c r="D12061" s="1">
        <v>46135</v>
      </c>
      <c r="E12061" t="s">
        <v>6274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189</v>
      </c>
      <c r="K12061" t="s">
        <v>190</v>
      </c>
      <c r="L12061">
        <v>22684</v>
      </c>
      <c r="M12061" t="s">
        <v>73</v>
      </c>
      <c r="O12061" t="s">
        <v>11</v>
      </c>
      <c r="P12061">
        <v>5102</v>
      </c>
      <c r="Q12061">
        <v>20</v>
      </c>
      <c r="R12061">
        <v>3.65</v>
      </c>
      <c r="S12061">
        <v>73</v>
      </c>
      <c r="T12061">
        <v>61.6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186</v>
      </c>
      <c r="C12062" t="s">
        <v>6273</v>
      </c>
      <c r="D12062" s="1">
        <v>46135</v>
      </c>
      <c r="E12062" t="s">
        <v>6274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189</v>
      </c>
      <c r="K12062" t="s">
        <v>190</v>
      </c>
      <c r="L12062">
        <v>23076</v>
      </c>
      <c r="M12062" t="s">
        <v>97</v>
      </c>
      <c r="O12062" t="s">
        <v>11</v>
      </c>
      <c r="P12062">
        <v>5403</v>
      </c>
      <c r="Q12062">
        <v>3</v>
      </c>
      <c r="R12062">
        <v>33.89</v>
      </c>
      <c r="S12062">
        <v>101.67</v>
      </c>
      <c r="T12062">
        <v>79.59</v>
      </c>
      <c r="U12062">
        <v>21.72</v>
      </c>
      <c r="V12062" t="str">
        <f>VLOOKUP(L12062,'[2]tabela de preços'!$A:$D,4,0)</f>
        <v>WANDA</v>
      </c>
      <c r="W12062" t="str">
        <f>VLOOKUP(L12062,'[2]tabela de preços'!$A:$F,6,0)</f>
        <v>PRIMER AUTOMOTIVO</v>
      </c>
      <c r="X12062" t="str">
        <f>VLOOKUP(L12062,'[2]tabela de preços'!$A:$G,7,0)</f>
        <v>AUTOMOTIVO</v>
      </c>
    </row>
    <row r="12063" spans="1:24" x14ac:dyDescent="0.3">
      <c r="A12063" t="s">
        <v>186</v>
      </c>
      <c r="C12063" t="s">
        <v>6273</v>
      </c>
      <c r="D12063" s="1">
        <v>46135</v>
      </c>
      <c r="E12063" t="s">
        <v>6274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189</v>
      </c>
      <c r="K12063" t="s">
        <v>190</v>
      </c>
      <c r="L12063">
        <v>20431</v>
      </c>
      <c r="M12063" t="s">
        <v>5332</v>
      </c>
      <c r="O12063" t="s">
        <v>11</v>
      </c>
      <c r="P12063">
        <v>5403</v>
      </c>
      <c r="Q12063">
        <v>9</v>
      </c>
      <c r="R12063">
        <v>37.9</v>
      </c>
      <c r="S12063">
        <v>341.1</v>
      </c>
      <c r="T12063">
        <v>265.5</v>
      </c>
      <c r="U12063">
        <v>22.16</v>
      </c>
      <c r="V12063" t="str">
        <f>VLOOKUP(L12063,'[2]tabela de preços'!$A:$D,4,0)</f>
        <v>SHERWIN WILLIAMS</v>
      </c>
      <c r="W12063" t="str">
        <f>VLOOKUP(L12063,'[2]tabela de preços'!$A:$F,6,0)</f>
        <v>VERNIZ AUTOMOTIVO</v>
      </c>
      <c r="X12063" t="str">
        <f>VLOOKUP(L12063,'[2]tabela de preços'!$A:$G,7,0)</f>
        <v>AUTOMOTIVO</v>
      </c>
    </row>
    <row r="12064" spans="1:24" x14ac:dyDescent="0.3">
      <c r="A12064" t="s">
        <v>186</v>
      </c>
      <c r="C12064" t="s">
        <v>6273</v>
      </c>
      <c r="D12064" s="1">
        <v>46135</v>
      </c>
      <c r="E12064" t="s">
        <v>6274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189</v>
      </c>
      <c r="K12064" t="s">
        <v>190</v>
      </c>
      <c r="L12064">
        <v>16</v>
      </c>
      <c r="M12064" t="s">
        <v>5334</v>
      </c>
      <c r="O12064" t="s">
        <v>11</v>
      </c>
      <c r="P12064">
        <v>5102</v>
      </c>
      <c r="Q12064">
        <v>5</v>
      </c>
      <c r="R12064">
        <v>2.9</v>
      </c>
      <c r="S12064">
        <v>14.5</v>
      </c>
      <c r="T12064">
        <v>11</v>
      </c>
      <c r="U12064">
        <v>24.14</v>
      </c>
      <c r="V12064" t="str">
        <f>VLOOKUP(L12064,'[2]tabela de preços'!$A:$D,4,0)</f>
        <v>3M</v>
      </c>
      <c r="W12064" t="str">
        <f>VLOOKUP(L12064,'[2]tabela de preços'!$A:$F,6,0)</f>
        <v>LIXA DÁGUA</v>
      </c>
      <c r="X12064" t="str">
        <f>VLOOKUP(L12064,'[2]tabela de preços'!$A:$G,7,0)</f>
        <v>AUTOMOTIVO</v>
      </c>
    </row>
    <row r="12065" spans="1:24" x14ac:dyDescent="0.3">
      <c r="A12065" t="s">
        <v>186</v>
      </c>
      <c r="C12065" t="s">
        <v>6273</v>
      </c>
      <c r="D12065" s="1">
        <v>46135</v>
      </c>
      <c r="E12065" t="s">
        <v>6274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189</v>
      </c>
      <c r="K12065" t="s">
        <v>190</v>
      </c>
      <c r="L12065">
        <v>10240</v>
      </c>
      <c r="M12065" t="s">
        <v>81</v>
      </c>
      <c r="O12065" t="s">
        <v>11</v>
      </c>
      <c r="P12065">
        <v>5102</v>
      </c>
      <c r="Q12065">
        <v>5</v>
      </c>
      <c r="R12065">
        <v>2.89</v>
      </c>
      <c r="S12065">
        <v>14.45</v>
      </c>
      <c r="T12065">
        <v>11.8</v>
      </c>
      <c r="U12065">
        <v>18.34</v>
      </c>
      <c r="V12065" t="str">
        <f>VLOOKUP(L12065,'[2]tabela de preços'!$A:$D,4,0)</f>
        <v>NORTON</v>
      </c>
      <c r="W12065" t="str">
        <f>VLOOKUP(L12065,'[2]tabela de preços'!$A:$F,6,0)</f>
        <v xml:space="preserve">DISCOS / LIXAS / ABRASIVOS </v>
      </c>
      <c r="X12065" t="str">
        <f>VLOOKUP(L12065,'[2]tabela de preços'!$A:$G,7,0)</f>
        <v>AUTOMOTIVO</v>
      </c>
    </row>
    <row r="12066" spans="1:24" x14ac:dyDescent="0.3">
      <c r="A12066" t="s">
        <v>186</v>
      </c>
      <c r="C12066" t="s">
        <v>6273</v>
      </c>
      <c r="D12066" s="1">
        <v>46135</v>
      </c>
      <c r="E12066" t="s">
        <v>6274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189</v>
      </c>
      <c r="K12066" t="s">
        <v>190</v>
      </c>
      <c r="L12066">
        <v>10242</v>
      </c>
      <c r="M12066" t="s">
        <v>82</v>
      </c>
      <c r="O12066" t="s">
        <v>11</v>
      </c>
      <c r="P12066">
        <v>5102</v>
      </c>
      <c r="Q12066">
        <v>5</v>
      </c>
      <c r="R12066">
        <v>2.89</v>
      </c>
      <c r="S12066">
        <v>14.45</v>
      </c>
      <c r="T12066">
        <v>11.8</v>
      </c>
      <c r="U12066">
        <v>18.34</v>
      </c>
      <c r="V12066" t="str">
        <f>VLOOKUP(L12066,'[2]tabela de preços'!$A:$D,4,0)</f>
        <v>NORTON</v>
      </c>
      <c r="W12066" t="str">
        <f>VLOOKUP(L12066,'[2]tabela de preços'!$A:$F,6,0)</f>
        <v xml:space="preserve">DISCOS / LIXAS / ABRASIVOS </v>
      </c>
      <c r="X12066" t="str">
        <f>VLOOKUP(L12066,'[2]tabela de preços'!$A:$G,7,0)</f>
        <v>AUTOMOTIVO</v>
      </c>
    </row>
    <row r="12067" spans="1:24" x14ac:dyDescent="0.3">
      <c r="A12067" t="s">
        <v>186</v>
      </c>
      <c r="C12067" t="s">
        <v>6273</v>
      </c>
      <c r="D12067" s="1">
        <v>46135</v>
      </c>
      <c r="E12067" t="s">
        <v>6274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189</v>
      </c>
      <c r="K12067" t="s">
        <v>190</v>
      </c>
      <c r="L12067">
        <v>10243</v>
      </c>
      <c r="M12067" t="s">
        <v>83</v>
      </c>
      <c r="O12067" t="s">
        <v>11</v>
      </c>
      <c r="P12067">
        <v>5102</v>
      </c>
      <c r="Q12067">
        <v>5</v>
      </c>
      <c r="R12067">
        <v>2.89</v>
      </c>
      <c r="S12067">
        <v>14.45</v>
      </c>
      <c r="T12067">
        <v>9.9</v>
      </c>
      <c r="U12067">
        <v>31.49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186</v>
      </c>
      <c r="C12068" t="s">
        <v>6273</v>
      </c>
      <c r="D12068" s="1">
        <v>46135</v>
      </c>
      <c r="E12068" t="s">
        <v>6274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189</v>
      </c>
      <c r="K12068" t="s">
        <v>190</v>
      </c>
      <c r="L12068">
        <v>10245</v>
      </c>
      <c r="M12068" t="s">
        <v>195</v>
      </c>
      <c r="O12068" t="s">
        <v>11</v>
      </c>
      <c r="P12068">
        <v>5102</v>
      </c>
      <c r="Q12068">
        <v>10</v>
      </c>
      <c r="R12068">
        <v>2.89</v>
      </c>
      <c r="S12068">
        <v>28.9</v>
      </c>
      <c r="T12068">
        <v>19.8</v>
      </c>
      <c r="U12068">
        <v>31.49</v>
      </c>
      <c r="V12068" t="str">
        <f>VLOOKUP(L12068,'[2]tabela de preços'!$A:$D,4,0)</f>
        <v>NORTON</v>
      </c>
      <c r="W12068" t="str">
        <f>VLOOKUP(L12068,'[2]tabela de preços'!$A:$F,6,0)</f>
        <v xml:space="preserve">DISCOS / LIXAS / ABRASIVOS </v>
      </c>
      <c r="X12068" t="str">
        <f>VLOOKUP(L12068,'[2]tabela de preços'!$A:$G,7,0)</f>
        <v>AUTOMOTIVO</v>
      </c>
    </row>
    <row r="12069" spans="1:24" x14ac:dyDescent="0.3">
      <c r="A12069" t="s">
        <v>186</v>
      </c>
      <c r="C12069" t="s">
        <v>6273</v>
      </c>
      <c r="D12069" s="1">
        <v>46135</v>
      </c>
      <c r="E12069" t="s">
        <v>6274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189</v>
      </c>
      <c r="K12069" t="s">
        <v>190</v>
      </c>
      <c r="L12069">
        <v>10246</v>
      </c>
      <c r="M12069" t="s">
        <v>206</v>
      </c>
      <c r="O12069" t="s">
        <v>11</v>
      </c>
      <c r="P12069">
        <v>5102</v>
      </c>
      <c r="Q12069">
        <v>4</v>
      </c>
      <c r="R12069">
        <v>2.89</v>
      </c>
      <c r="S12069">
        <v>11.56</v>
      </c>
      <c r="T12069">
        <v>8.16</v>
      </c>
      <c r="U12069">
        <v>29.41</v>
      </c>
      <c r="V12069" t="str">
        <f>VLOOKUP(L12069,'[2]tabela de preços'!$A:$D,4,0)</f>
        <v>NORTON</v>
      </c>
      <c r="W12069" t="str">
        <f>VLOOKUP(L12069,'[2]tabela de preços'!$A:$F,6,0)</f>
        <v xml:space="preserve">DISCOS / LIXAS / ABRASIVOS </v>
      </c>
      <c r="X12069" t="str">
        <f>VLOOKUP(L12069,'[2]tabela de preços'!$A:$G,7,0)</f>
        <v>AUTOMOTIVO</v>
      </c>
    </row>
    <row r="12070" spans="1:24" x14ac:dyDescent="0.3">
      <c r="A12070" t="s">
        <v>186</v>
      </c>
      <c r="C12070" t="s">
        <v>6273</v>
      </c>
      <c r="D12070" s="1">
        <v>46135</v>
      </c>
      <c r="E12070" t="s">
        <v>6274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189</v>
      </c>
      <c r="K12070" t="s">
        <v>190</v>
      </c>
      <c r="L12070">
        <v>20817</v>
      </c>
      <c r="M12070" t="s">
        <v>153</v>
      </c>
      <c r="O12070" t="s">
        <v>11</v>
      </c>
      <c r="P12070">
        <v>5102</v>
      </c>
      <c r="Q12070">
        <v>1</v>
      </c>
      <c r="R12070">
        <v>24.84</v>
      </c>
      <c r="S12070">
        <v>24.84</v>
      </c>
      <c r="T12070">
        <v>18.850000000000001</v>
      </c>
      <c r="U12070">
        <v>24.11</v>
      </c>
      <c r="V12070" t="str">
        <f>VLOOKUP(L12070,'[2]tabela de preços'!$A:$D,4,0)</f>
        <v>AUTO AMERICA</v>
      </c>
      <c r="W12070" t="str">
        <f>VLOOKUP(L12070,'[2]tabela de preços'!$A:$F,6,0)</f>
        <v>MASSA DE POLIR</v>
      </c>
      <c r="X12070" t="str">
        <f>VLOOKUP(L12070,'[2]tabela de preços'!$A:$G,7,0)</f>
        <v>AUTOMOTIVO</v>
      </c>
    </row>
    <row r="12071" spans="1:24" x14ac:dyDescent="0.3">
      <c r="A12071" t="s">
        <v>186</v>
      </c>
      <c r="C12071" t="s">
        <v>6273</v>
      </c>
      <c r="D12071" s="1">
        <v>46135</v>
      </c>
      <c r="E12071" t="s">
        <v>6274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189</v>
      </c>
      <c r="K12071" t="s">
        <v>190</v>
      </c>
      <c r="L12071">
        <v>21078</v>
      </c>
      <c r="M12071" t="s">
        <v>141</v>
      </c>
      <c r="O12071" t="s">
        <v>11</v>
      </c>
      <c r="P12071">
        <v>5102</v>
      </c>
      <c r="Q12071">
        <v>3</v>
      </c>
      <c r="R12071">
        <v>23.49</v>
      </c>
      <c r="S12071">
        <v>70.47</v>
      </c>
      <c r="T12071">
        <v>56.52</v>
      </c>
      <c r="U12071">
        <v>19.8</v>
      </c>
      <c r="V12071" t="str">
        <f>VLOOKUP(L12071,'[2]tabela de preços'!$A:$D,4,0)</f>
        <v>SHERWIN WILLIAMS</v>
      </c>
      <c r="W12071" t="str">
        <f>VLOOKUP(L12071,'[2]tabela de preços'!$A:$F,6,0)</f>
        <v>MASSA POLIÉSTER</v>
      </c>
      <c r="X12071" t="str">
        <f>VLOOKUP(L12071,'[2]tabela de preços'!$A:$G,7,0)</f>
        <v>AUTOMOTIVO</v>
      </c>
    </row>
    <row r="12072" spans="1:24" x14ac:dyDescent="0.3">
      <c r="A12072" t="s">
        <v>208</v>
      </c>
      <c r="C12072" t="s">
        <v>5681</v>
      </c>
      <c r="D12072" s="1">
        <v>46120</v>
      </c>
      <c r="E12072" t="s">
        <v>5682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211</v>
      </c>
      <c r="K12072" t="s">
        <v>212</v>
      </c>
      <c r="L12072">
        <v>22684</v>
      </c>
      <c r="M12072" t="s">
        <v>73</v>
      </c>
      <c r="O12072" t="s">
        <v>11</v>
      </c>
      <c r="P12072">
        <v>5102</v>
      </c>
      <c r="Q12072">
        <v>6</v>
      </c>
      <c r="R12072">
        <v>3.65</v>
      </c>
      <c r="S12072">
        <v>21.9</v>
      </c>
      <c r="T12072">
        <v>18.48</v>
      </c>
      <c r="U12072">
        <v>15.62</v>
      </c>
      <c r="V12072" t="str">
        <f>VLOOKUP(L12072,'[2]tabela de preços'!$A:$D,4,0)</f>
        <v>3M</v>
      </c>
      <c r="W12072" t="str">
        <f>VLOOKUP(L12072,'[2]tabela de preços'!$A:$F,6,0)</f>
        <v>FITA AUTOMOTIVA</v>
      </c>
      <c r="X12072" t="str">
        <f>VLOOKUP(L12072,'[2]tabela de preços'!$A:$G,7,0)</f>
        <v>AUTOMOTIVO</v>
      </c>
    </row>
    <row r="12073" spans="1:24" x14ac:dyDescent="0.3">
      <c r="A12073" t="s">
        <v>208</v>
      </c>
      <c r="C12073" t="s">
        <v>5681</v>
      </c>
      <c r="D12073" s="1">
        <v>46120</v>
      </c>
      <c r="E12073" t="s">
        <v>5682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211</v>
      </c>
      <c r="K12073" t="s">
        <v>212</v>
      </c>
      <c r="L12073">
        <v>23602</v>
      </c>
      <c r="M12073" t="s">
        <v>5463</v>
      </c>
      <c r="O12073" t="s">
        <v>11</v>
      </c>
      <c r="P12073">
        <v>5403</v>
      </c>
      <c r="Q12073">
        <v>3</v>
      </c>
      <c r="R12073">
        <v>36.9</v>
      </c>
      <c r="S12073">
        <v>110.7</v>
      </c>
      <c r="T12073">
        <v>88.47</v>
      </c>
      <c r="U12073">
        <v>20.079999999999998</v>
      </c>
      <c r="V12073" t="str">
        <f>VLOOKUP(L12073,'[2]tabela de preços'!$A:$D,4,0)</f>
        <v>SHERWIN WILLIAMS</v>
      </c>
      <c r="W12073" t="str">
        <f>VLOOKUP(L12073,'[2]tabela de preços'!$A:$F,6,0)</f>
        <v>VERNIZ AUTOMOTIVO</v>
      </c>
      <c r="X12073" t="str">
        <f>VLOOKUP(L12073,'[2]tabela de preços'!$A:$G,7,0)</f>
        <v>AUTOMOTIVO</v>
      </c>
    </row>
    <row r="12074" spans="1:24" x14ac:dyDescent="0.3">
      <c r="A12074" t="s">
        <v>208</v>
      </c>
      <c r="C12074" t="s">
        <v>5681</v>
      </c>
      <c r="D12074" s="1">
        <v>46120</v>
      </c>
      <c r="E12074" t="s">
        <v>5682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211</v>
      </c>
      <c r="K12074" t="s">
        <v>212</v>
      </c>
      <c r="L12074">
        <v>13</v>
      </c>
      <c r="M12074" t="s">
        <v>5260</v>
      </c>
      <c r="O12074" t="s">
        <v>11</v>
      </c>
      <c r="P12074">
        <v>5102</v>
      </c>
      <c r="Q12074">
        <v>3</v>
      </c>
      <c r="R12074">
        <v>5.69</v>
      </c>
      <c r="S12074">
        <v>17.07</v>
      </c>
      <c r="T12074">
        <v>12.48</v>
      </c>
      <c r="U12074">
        <v>26.89</v>
      </c>
      <c r="V12074" t="str">
        <f>VLOOKUP(L12074,'[2]tabela de preços'!$A:$D,4,0)</f>
        <v>3M</v>
      </c>
      <c r="W12074" t="str">
        <f>VLOOKUP(L12074,'[2]tabela de preços'!$A:$F,6,0)</f>
        <v>LIXA DÁGUA</v>
      </c>
      <c r="X12074" t="str">
        <f>VLOOKUP(L12074,'[2]tabela de preços'!$A:$G,7,0)</f>
        <v>AUTOMOTIVO</v>
      </c>
    </row>
    <row r="12075" spans="1:24" x14ac:dyDescent="0.3">
      <c r="A12075" t="s">
        <v>208</v>
      </c>
      <c r="C12075" t="s">
        <v>5681</v>
      </c>
      <c r="D12075" s="1">
        <v>46120</v>
      </c>
      <c r="E12075" t="s">
        <v>5682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211</v>
      </c>
      <c r="K12075" t="s">
        <v>212</v>
      </c>
      <c r="L12075">
        <v>10238</v>
      </c>
      <c r="M12075" t="s">
        <v>79</v>
      </c>
      <c r="O12075" t="s">
        <v>11</v>
      </c>
      <c r="P12075">
        <v>5102</v>
      </c>
      <c r="Q12075">
        <v>3</v>
      </c>
      <c r="R12075">
        <v>2.79</v>
      </c>
      <c r="S12075">
        <v>8.3699999999999992</v>
      </c>
      <c r="T12075">
        <v>6.72</v>
      </c>
      <c r="U12075">
        <v>19.71</v>
      </c>
      <c r="V12075" t="str">
        <f>VLOOKUP(L12075,'[2]tabela de preços'!$A:$D,4,0)</f>
        <v>NORTON</v>
      </c>
      <c r="W12075" t="str">
        <f>VLOOKUP(L12075,'[2]tabela de preços'!$A:$F,6,0)</f>
        <v xml:space="preserve">DISCOS / LIXAS / ABRASIVOS </v>
      </c>
      <c r="X12075" t="str">
        <f>VLOOKUP(L12075,'[2]tabela de preços'!$A:$G,7,0)</f>
        <v>AUTOMOTIVO</v>
      </c>
    </row>
    <row r="12076" spans="1:24" x14ac:dyDescent="0.3">
      <c r="A12076" t="s">
        <v>208</v>
      </c>
      <c r="C12076" t="s">
        <v>5681</v>
      </c>
      <c r="D12076" s="1">
        <v>46120</v>
      </c>
      <c r="E12076" t="s">
        <v>5682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211</v>
      </c>
      <c r="K12076" t="s">
        <v>212</v>
      </c>
      <c r="L12076">
        <v>10240</v>
      </c>
      <c r="M12076" t="s">
        <v>81</v>
      </c>
      <c r="O12076" t="s">
        <v>11</v>
      </c>
      <c r="P12076">
        <v>5102</v>
      </c>
      <c r="Q12076">
        <v>1</v>
      </c>
      <c r="R12076">
        <v>2.79</v>
      </c>
      <c r="S12076">
        <v>2.79</v>
      </c>
      <c r="T12076">
        <v>2.2400000000000002</v>
      </c>
      <c r="U12076">
        <v>19.71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208</v>
      </c>
      <c r="C12077" t="s">
        <v>5681</v>
      </c>
      <c r="D12077" s="1">
        <v>46120</v>
      </c>
      <c r="E12077" t="s">
        <v>5682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211</v>
      </c>
      <c r="K12077" t="s">
        <v>212</v>
      </c>
      <c r="L12077">
        <v>10242</v>
      </c>
      <c r="M12077" t="s">
        <v>82</v>
      </c>
      <c r="O12077" t="s">
        <v>11</v>
      </c>
      <c r="P12077">
        <v>5102</v>
      </c>
      <c r="Q12077">
        <v>2</v>
      </c>
      <c r="R12077">
        <v>2.79</v>
      </c>
      <c r="S12077">
        <v>5.58</v>
      </c>
      <c r="T12077">
        <v>4.4800000000000004</v>
      </c>
      <c r="U12077">
        <v>19.71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208</v>
      </c>
      <c r="C12078" t="s">
        <v>5681</v>
      </c>
      <c r="D12078" s="1">
        <v>46120</v>
      </c>
      <c r="E12078" t="s">
        <v>5682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211</v>
      </c>
      <c r="K12078" t="s">
        <v>212</v>
      </c>
      <c r="L12078">
        <v>10243</v>
      </c>
      <c r="M12078" t="s">
        <v>83</v>
      </c>
      <c r="O12078" t="s">
        <v>11</v>
      </c>
      <c r="P12078">
        <v>5102</v>
      </c>
      <c r="Q12078">
        <v>2</v>
      </c>
      <c r="R12078">
        <v>2.79</v>
      </c>
      <c r="S12078">
        <v>5.58</v>
      </c>
      <c r="T12078">
        <v>3.86</v>
      </c>
      <c r="U12078">
        <v>30.82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208</v>
      </c>
      <c r="C12079" t="s">
        <v>5681</v>
      </c>
      <c r="D12079" s="1">
        <v>46120</v>
      </c>
      <c r="E12079" t="s">
        <v>5682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211</v>
      </c>
      <c r="K12079" t="s">
        <v>212</v>
      </c>
      <c r="L12079">
        <v>10244</v>
      </c>
      <c r="M12079" t="s">
        <v>84</v>
      </c>
      <c r="O12079" t="s">
        <v>11</v>
      </c>
      <c r="P12079">
        <v>5102</v>
      </c>
      <c r="Q12079">
        <v>2</v>
      </c>
      <c r="R12079">
        <v>2.79</v>
      </c>
      <c r="S12079">
        <v>5.58</v>
      </c>
      <c r="T12079">
        <v>3.86</v>
      </c>
      <c r="U12079">
        <v>30.82</v>
      </c>
      <c r="V12079" t="str">
        <f>VLOOKUP(L12079,'[2]tabela de preços'!$A:$D,4,0)</f>
        <v>NORTON</v>
      </c>
      <c r="W12079" t="str">
        <f>VLOOKUP(L12079,'[2]tabela de preços'!$A:$F,6,0)</f>
        <v xml:space="preserve">DISCOS / LIXAS / ABRASIVOS </v>
      </c>
      <c r="X12079" t="str">
        <f>VLOOKUP(L12079,'[2]tabela de preços'!$A:$G,7,0)</f>
        <v>AUTOMOTIVO</v>
      </c>
    </row>
    <row r="12080" spans="1:24" x14ac:dyDescent="0.3">
      <c r="A12080" t="s">
        <v>208</v>
      </c>
      <c r="C12080" t="s">
        <v>5681</v>
      </c>
      <c r="D12080" s="1">
        <v>46120</v>
      </c>
      <c r="E12080" t="s">
        <v>5682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211</v>
      </c>
      <c r="K12080" t="s">
        <v>212</v>
      </c>
      <c r="L12080">
        <v>10246</v>
      </c>
      <c r="M12080" t="s">
        <v>206</v>
      </c>
      <c r="O12080" t="s">
        <v>11</v>
      </c>
      <c r="P12080">
        <v>5102</v>
      </c>
      <c r="Q12080">
        <v>2</v>
      </c>
      <c r="R12080">
        <v>2.79</v>
      </c>
      <c r="S12080">
        <v>5.58</v>
      </c>
      <c r="T12080">
        <v>3.86</v>
      </c>
      <c r="U12080">
        <v>30.82</v>
      </c>
      <c r="V12080" t="str">
        <f>VLOOKUP(L12080,'[2]tabela de preços'!$A:$D,4,0)</f>
        <v>NORTON</v>
      </c>
      <c r="W12080" t="str">
        <f>VLOOKUP(L12080,'[2]tabela de preços'!$A:$F,6,0)</f>
        <v xml:space="preserve">DISCOS / LIXAS / ABRASIVOS </v>
      </c>
      <c r="X12080" t="str">
        <f>VLOOKUP(L12080,'[2]tabela de preços'!$A:$G,7,0)</f>
        <v>AUTOMOTIVO</v>
      </c>
    </row>
    <row r="12081" spans="1:24" x14ac:dyDescent="0.3">
      <c r="A12081" t="s">
        <v>208</v>
      </c>
      <c r="C12081" t="s">
        <v>5683</v>
      </c>
      <c r="D12081" s="1">
        <v>46120</v>
      </c>
      <c r="E12081" t="s">
        <v>5684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211</v>
      </c>
      <c r="K12081" t="s">
        <v>212</v>
      </c>
      <c r="L12081">
        <v>10238</v>
      </c>
      <c r="M12081" t="s">
        <v>79</v>
      </c>
      <c r="O12081" t="s">
        <v>11</v>
      </c>
      <c r="P12081">
        <v>5102</v>
      </c>
      <c r="Q12081">
        <v>50</v>
      </c>
      <c r="R12081">
        <v>2.79</v>
      </c>
      <c r="S12081">
        <v>139.5</v>
      </c>
      <c r="T12081">
        <v>112</v>
      </c>
      <c r="U12081">
        <v>19.71</v>
      </c>
      <c r="V12081" t="str">
        <f>VLOOKUP(L12081,'[2]tabela de preços'!$A:$D,4,0)</f>
        <v>NORTON</v>
      </c>
      <c r="W12081" t="str">
        <f>VLOOKUP(L12081,'[2]tabela de preços'!$A:$F,6,0)</f>
        <v xml:space="preserve">DISCOS / LIXAS / ABRASIVOS </v>
      </c>
      <c r="X12081" t="str">
        <f>VLOOKUP(L12081,'[2]tabela de preços'!$A:$G,7,0)</f>
        <v>AUTOMOTIVO</v>
      </c>
    </row>
    <row r="12082" spans="1:24" x14ac:dyDescent="0.3">
      <c r="A12082" t="s">
        <v>208</v>
      </c>
      <c r="C12082" t="s">
        <v>5683</v>
      </c>
      <c r="D12082" s="1">
        <v>46120</v>
      </c>
      <c r="E12082" t="s">
        <v>5684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211</v>
      </c>
      <c r="K12082" t="s">
        <v>212</v>
      </c>
      <c r="L12082">
        <v>10298</v>
      </c>
      <c r="M12082" t="s">
        <v>85</v>
      </c>
      <c r="O12082" t="s">
        <v>11</v>
      </c>
      <c r="P12082">
        <v>5102</v>
      </c>
      <c r="Q12082">
        <v>1</v>
      </c>
      <c r="R12082">
        <v>62.42</v>
      </c>
      <c r="S12082">
        <v>62.42</v>
      </c>
      <c r="T12082">
        <v>47.38</v>
      </c>
      <c r="U12082">
        <v>24.09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208</v>
      </c>
      <c r="C12083" t="s">
        <v>5683</v>
      </c>
      <c r="D12083" s="1">
        <v>46120</v>
      </c>
      <c r="E12083" t="s">
        <v>5684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211</v>
      </c>
      <c r="K12083" t="s">
        <v>212</v>
      </c>
      <c r="L12083">
        <v>20414</v>
      </c>
      <c r="M12083" t="s">
        <v>112</v>
      </c>
      <c r="O12083" t="s">
        <v>11</v>
      </c>
      <c r="P12083">
        <v>5102</v>
      </c>
      <c r="Q12083">
        <v>2</v>
      </c>
      <c r="R12083">
        <v>22.39</v>
      </c>
      <c r="S12083">
        <v>44.78</v>
      </c>
      <c r="T12083">
        <v>36.82</v>
      </c>
      <c r="U12083">
        <v>17.78</v>
      </c>
      <c r="V12083" t="str">
        <f>VLOOKUP(L12083,'[2]tabela de preços'!$A:$D,4,0)</f>
        <v>SHERWIN WILLIAMS</v>
      </c>
      <c r="W12083" t="str">
        <f>VLOOKUP(L12083,'[2]tabela de preços'!$A:$F,6,0)</f>
        <v>DILUENTE</v>
      </c>
      <c r="X12083" t="str">
        <f>VLOOKUP(L12083,'[2]tabela de preços'!$A:$G,7,0)</f>
        <v>AUTOMOTIVO</v>
      </c>
    </row>
    <row r="12084" spans="1:24" x14ac:dyDescent="0.3">
      <c r="A12084" t="s">
        <v>208</v>
      </c>
      <c r="C12084" t="s">
        <v>5683</v>
      </c>
      <c r="D12084" s="1">
        <v>46120</v>
      </c>
      <c r="E12084" t="s">
        <v>5684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211</v>
      </c>
      <c r="K12084" t="s">
        <v>212</v>
      </c>
      <c r="L12084">
        <v>10404</v>
      </c>
      <c r="M12084" t="s">
        <v>130</v>
      </c>
      <c r="O12084" t="s">
        <v>11</v>
      </c>
      <c r="P12084">
        <v>5102</v>
      </c>
      <c r="Q12084">
        <v>1</v>
      </c>
      <c r="R12084">
        <v>18.7</v>
      </c>
      <c r="S12084">
        <v>18.7</v>
      </c>
      <c r="T12084">
        <v>14.19</v>
      </c>
      <c r="U12084">
        <v>24.12</v>
      </c>
      <c r="V12084" t="str">
        <f>VLOOKUP(L12084,'[2]tabela de preços'!$A:$D,4,0)</f>
        <v>MAXI RUBBER</v>
      </c>
      <c r="W12084" t="str">
        <f>VLOOKUP(L12084,'[2]tabela de preços'!$A:$F,6,0)</f>
        <v>VEDADORES / SELANTES</v>
      </c>
      <c r="X12084" t="str">
        <f>VLOOKUP(L12084,'[2]tabela de preços'!$A:$G,7,0)</f>
        <v>AUTOMOTIVO</v>
      </c>
    </row>
    <row r="12085" spans="1:24" x14ac:dyDescent="0.3">
      <c r="A12085" t="s">
        <v>208</v>
      </c>
      <c r="C12085" t="s">
        <v>5927</v>
      </c>
      <c r="D12085" s="1">
        <v>46122</v>
      </c>
      <c r="E12085" t="s">
        <v>5928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211</v>
      </c>
      <c r="K12085" t="s">
        <v>212</v>
      </c>
      <c r="L12085">
        <v>23602</v>
      </c>
      <c r="M12085" t="s">
        <v>5463</v>
      </c>
      <c r="O12085" t="s">
        <v>11</v>
      </c>
      <c r="P12085">
        <v>5403</v>
      </c>
      <c r="Q12085">
        <v>3</v>
      </c>
      <c r="R12085">
        <v>36.9</v>
      </c>
      <c r="S12085">
        <v>110.7</v>
      </c>
      <c r="T12085">
        <v>88.47</v>
      </c>
      <c r="U12085">
        <v>20.079999999999998</v>
      </c>
      <c r="V12085" t="str">
        <f>VLOOKUP(L12085,'[2]tabela de preços'!$A:$D,4,0)</f>
        <v>SHERWIN WILLIAMS</v>
      </c>
      <c r="W12085" t="str">
        <f>VLOOKUP(L12085,'[2]tabela de preços'!$A:$F,6,0)</f>
        <v>VERNIZ AUTOMOTIVO</v>
      </c>
      <c r="X12085" t="str">
        <f>VLOOKUP(L12085,'[2]tabela de preços'!$A:$G,7,0)</f>
        <v>AUTOMOTIVO</v>
      </c>
    </row>
    <row r="12086" spans="1:24" x14ac:dyDescent="0.3">
      <c r="A12086" t="s">
        <v>208</v>
      </c>
      <c r="C12086" t="s">
        <v>5929</v>
      </c>
      <c r="D12086" s="1">
        <v>46122</v>
      </c>
      <c r="E12086" t="s">
        <v>5930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211</v>
      </c>
      <c r="K12086" t="s">
        <v>212</v>
      </c>
      <c r="L12086">
        <v>84047</v>
      </c>
      <c r="M12086" t="s">
        <v>222</v>
      </c>
      <c r="O12086" t="s">
        <v>11</v>
      </c>
      <c r="P12086">
        <v>5102</v>
      </c>
      <c r="Q12086">
        <v>1</v>
      </c>
      <c r="R12086">
        <v>20.149999999999999</v>
      </c>
      <c r="S12086">
        <v>20.149999999999999</v>
      </c>
      <c r="T12086">
        <v>15.3</v>
      </c>
      <c r="U12086">
        <v>24.07</v>
      </c>
      <c r="V12086" t="str">
        <f>VLOOKUP(L12086,'[2]tabela de preços'!$A:$D,4,0)</f>
        <v>BRASILUX</v>
      </c>
      <c r="W12086" t="str">
        <f>VLOOKUP(L12086,'[2]tabela de preços'!$A:$F,6,0)</f>
        <v>MASSA DE POLIR</v>
      </c>
      <c r="X12086" t="str">
        <f>VLOOKUP(L12086,'[2]tabela de preços'!$A:$G,7,0)</f>
        <v>AUTOMOTIVO</v>
      </c>
    </row>
    <row r="12087" spans="1:24" x14ac:dyDescent="0.3">
      <c r="A12087" t="s">
        <v>208</v>
      </c>
      <c r="C12087" t="s">
        <v>6163</v>
      </c>
      <c r="D12087" s="1">
        <v>46128</v>
      </c>
      <c r="E12087" t="s">
        <v>6164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211</v>
      </c>
      <c r="K12087" t="s">
        <v>212</v>
      </c>
      <c r="L12087">
        <v>23434</v>
      </c>
      <c r="M12087" t="s">
        <v>1310</v>
      </c>
      <c r="O12087" t="s">
        <v>11</v>
      </c>
      <c r="P12087">
        <v>5102</v>
      </c>
      <c r="Q12087">
        <v>2</v>
      </c>
      <c r="R12087">
        <v>3.52</v>
      </c>
      <c r="S12087">
        <v>7.04</v>
      </c>
      <c r="T12087">
        <v>5.16</v>
      </c>
      <c r="U12087">
        <v>26.7</v>
      </c>
      <c r="V12087" t="str">
        <f>VLOOKUP(L12087,'[2]tabela de preços'!$A:$D,4,0)</f>
        <v>NORTON</v>
      </c>
      <c r="W12087" t="str">
        <f>VLOOKUP(L12087,'[2]tabela de preços'!$A:$F,6,0)</f>
        <v xml:space="preserve">OUTROS DISCOS </v>
      </c>
      <c r="X12087" t="str">
        <f>VLOOKUP(L12087,'[2]tabela de preços'!$A:$G,7,0)</f>
        <v>AUTOMOTIVO</v>
      </c>
    </row>
    <row r="12088" spans="1:24" x14ac:dyDescent="0.3">
      <c r="A12088" t="s">
        <v>208</v>
      </c>
      <c r="C12088" t="s">
        <v>6163</v>
      </c>
      <c r="D12088" s="1">
        <v>46128</v>
      </c>
      <c r="E12088" t="s">
        <v>6164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211</v>
      </c>
      <c r="K12088" t="s">
        <v>212</v>
      </c>
      <c r="L12088">
        <v>23396</v>
      </c>
      <c r="M12088" t="s">
        <v>3349</v>
      </c>
      <c r="O12088" t="s">
        <v>11</v>
      </c>
      <c r="P12088">
        <v>5102</v>
      </c>
      <c r="Q12088">
        <v>2</v>
      </c>
      <c r="R12088">
        <v>9.2799999999999994</v>
      </c>
      <c r="S12088">
        <v>18.559999999999999</v>
      </c>
      <c r="T12088">
        <v>13.62</v>
      </c>
      <c r="U12088">
        <v>26.62</v>
      </c>
      <c r="V12088" t="str">
        <f>VLOOKUP(L12088,'[2]tabela de preços'!$A:$D,4,0)</f>
        <v>NORTON</v>
      </c>
      <c r="W12088" t="str">
        <f>VLOOKUP(L12088,'[2]tabela de preços'!$A:$F,6,0)</f>
        <v xml:space="preserve">OUTROS DISCOS </v>
      </c>
      <c r="X12088" t="str">
        <f>VLOOKUP(L12088,'[2]tabela de preços'!$A:$G,7,0)</f>
        <v>AUTOMOTIVO</v>
      </c>
    </row>
    <row r="12089" spans="1:24" x14ac:dyDescent="0.3">
      <c r="A12089" t="s">
        <v>208</v>
      </c>
      <c r="C12089" t="s">
        <v>6163</v>
      </c>
      <c r="D12089" s="1">
        <v>46128</v>
      </c>
      <c r="E12089" t="s">
        <v>6165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211</v>
      </c>
      <c r="K12089" t="s">
        <v>212</v>
      </c>
      <c r="L12089">
        <v>20245</v>
      </c>
      <c r="M12089" t="s">
        <v>146</v>
      </c>
      <c r="O12089" t="s">
        <v>11</v>
      </c>
      <c r="P12089">
        <v>5102</v>
      </c>
      <c r="Q12089">
        <v>2</v>
      </c>
      <c r="R12089">
        <v>2.09</v>
      </c>
      <c r="S12089">
        <v>4.18</v>
      </c>
      <c r="T12089">
        <v>2.7</v>
      </c>
      <c r="U12089">
        <v>35.409999999999997</v>
      </c>
      <c r="V12089" t="str">
        <f>VLOOKUP(L12089,'[2]tabela de preços'!$A:$D,4,0)</f>
        <v>ATLAS</v>
      </c>
      <c r="W12089" t="str">
        <f>VLOOKUP(L12089,'[2]tabela de preços'!$A:$F,6,0)</f>
        <v>APLICADORES / ADAPTADORES / ENGATES / SUPORTES</v>
      </c>
      <c r="X12089" t="str">
        <f>VLOOKUP(L12089,'[2]tabela de preços'!$A:$G,7,0)</f>
        <v>AUTOMOTIVO</v>
      </c>
    </row>
    <row r="12090" spans="1:24" x14ac:dyDescent="0.3">
      <c r="A12090" t="s">
        <v>208</v>
      </c>
      <c r="C12090" t="s">
        <v>6163</v>
      </c>
      <c r="D12090" s="1">
        <v>46128</v>
      </c>
      <c r="E12090" t="s">
        <v>6164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211</v>
      </c>
      <c r="K12090" t="s">
        <v>212</v>
      </c>
      <c r="L12090">
        <v>22684</v>
      </c>
      <c r="M12090" t="s">
        <v>73</v>
      </c>
      <c r="O12090" t="s">
        <v>11</v>
      </c>
      <c r="P12090">
        <v>5102</v>
      </c>
      <c r="Q12090">
        <v>6</v>
      </c>
      <c r="R12090">
        <v>3.65</v>
      </c>
      <c r="S12090">
        <v>21.9</v>
      </c>
      <c r="T12090">
        <v>18.48</v>
      </c>
      <c r="U12090">
        <v>15.62</v>
      </c>
      <c r="V12090" t="str">
        <f>VLOOKUP(L12090,'[2]tabela de preços'!$A:$D,4,0)</f>
        <v>3M</v>
      </c>
      <c r="W12090" t="str">
        <f>VLOOKUP(L12090,'[2]tabela de preços'!$A:$F,6,0)</f>
        <v>FITA AUTOMOTIVA</v>
      </c>
      <c r="X12090" t="str">
        <f>VLOOKUP(L12090,'[2]tabela de preços'!$A:$G,7,0)</f>
        <v>AUTOMOTIVO</v>
      </c>
    </row>
    <row r="12091" spans="1:24" x14ac:dyDescent="0.3">
      <c r="A12091" t="s">
        <v>208</v>
      </c>
      <c r="C12091" t="s">
        <v>6163</v>
      </c>
      <c r="D12091" s="1">
        <v>46128</v>
      </c>
      <c r="E12091" t="s">
        <v>6164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211</v>
      </c>
      <c r="K12091" t="s">
        <v>212</v>
      </c>
      <c r="L12091">
        <v>24241</v>
      </c>
      <c r="M12091" t="s">
        <v>233</v>
      </c>
      <c r="O12091" t="s">
        <v>11</v>
      </c>
      <c r="P12091">
        <v>5102</v>
      </c>
      <c r="Q12091">
        <v>2</v>
      </c>
      <c r="R12091">
        <v>12.2</v>
      </c>
      <c r="S12091">
        <v>24.4</v>
      </c>
      <c r="T12091">
        <v>18.52</v>
      </c>
      <c r="U12091">
        <v>24.1</v>
      </c>
      <c r="V12091" t="str">
        <f>VLOOKUP(L12091,'[2]tabela de preços'!$A:$D,4,0)</f>
        <v>ADERE</v>
      </c>
      <c r="W12091" t="str">
        <f>VLOOKUP(L12091,'[2]tabela de preços'!$A:$F,6,0)</f>
        <v>FITA AUTOMOTIVA</v>
      </c>
      <c r="X12091" t="str">
        <f>VLOOKUP(L12091,'[2]tabela de preços'!$A:$G,7,0)</f>
        <v>AUTOMOTIVO</v>
      </c>
    </row>
    <row r="12092" spans="1:24" x14ac:dyDescent="0.3">
      <c r="A12092" t="s">
        <v>208</v>
      </c>
      <c r="C12092" t="s">
        <v>6163</v>
      </c>
      <c r="D12092" s="1">
        <v>46128</v>
      </c>
      <c r="E12092" t="s">
        <v>6164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211</v>
      </c>
      <c r="K12092" t="s">
        <v>212</v>
      </c>
      <c r="L12092">
        <v>23602</v>
      </c>
      <c r="M12092" t="s">
        <v>5463</v>
      </c>
      <c r="O12092" t="s">
        <v>11</v>
      </c>
      <c r="P12092">
        <v>5403</v>
      </c>
      <c r="Q12092">
        <v>3</v>
      </c>
      <c r="R12092">
        <v>36.9</v>
      </c>
      <c r="S12092">
        <v>110.7</v>
      </c>
      <c r="T12092">
        <v>88.47</v>
      </c>
      <c r="U12092">
        <v>20.079999999999998</v>
      </c>
      <c r="V12092" t="str">
        <f>VLOOKUP(L12092,'[2]tabela de preços'!$A:$D,4,0)</f>
        <v>SHERWIN WILLIAMS</v>
      </c>
      <c r="W12092" t="str">
        <f>VLOOKUP(L12092,'[2]tabela de preços'!$A:$F,6,0)</f>
        <v>VERNIZ AUTOMOTIVO</v>
      </c>
      <c r="X12092" t="str">
        <f>VLOOKUP(L12092,'[2]tabela de preços'!$A:$G,7,0)</f>
        <v>AUTOMOTIVO</v>
      </c>
    </row>
    <row r="12093" spans="1:24" x14ac:dyDescent="0.3">
      <c r="A12093" t="s">
        <v>208</v>
      </c>
      <c r="C12093" t="s">
        <v>6163</v>
      </c>
      <c r="D12093" s="1">
        <v>46128</v>
      </c>
      <c r="E12093" t="s">
        <v>6164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211</v>
      </c>
      <c r="K12093" t="s">
        <v>212</v>
      </c>
      <c r="L12093">
        <v>13</v>
      </c>
      <c r="M12093" t="s">
        <v>5260</v>
      </c>
      <c r="O12093" t="s">
        <v>11</v>
      </c>
      <c r="P12093">
        <v>5102</v>
      </c>
      <c r="Q12093">
        <v>1</v>
      </c>
      <c r="R12093">
        <v>5.69</v>
      </c>
      <c r="S12093">
        <v>5.69</v>
      </c>
      <c r="T12093">
        <v>4.16</v>
      </c>
      <c r="U12093">
        <v>26.89</v>
      </c>
      <c r="V12093" t="str">
        <f>VLOOKUP(L12093,'[2]tabela de preços'!$A:$D,4,0)</f>
        <v>3M</v>
      </c>
      <c r="W12093" t="str">
        <f>VLOOKUP(L12093,'[2]tabela de preços'!$A:$F,6,0)</f>
        <v>LIXA DÁGUA</v>
      </c>
      <c r="X12093" t="str">
        <f>VLOOKUP(L12093,'[2]tabela de preços'!$A:$G,7,0)</f>
        <v>AUTOMOTIVO</v>
      </c>
    </row>
    <row r="12094" spans="1:24" x14ac:dyDescent="0.3">
      <c r="A12094" t="s">
        <v>208</v>
      </c>
      <c r="C12094" t="s">
        <v>6163</v>
      </c>
      <c r="D12094" s="1">
        <v>46128</v>
      </c>
      <c r="E12094" t="s">
        <v>6164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211</v>
      </c>
      <c r="K12094" t="s">
        <v>212</v>
      </c>
      <c r="L12094">
        <v>10238</v>
      </c>
      <c r="M12094" t="s">
        <v>79</v>
      </c>
      <c r="O12094" t="s">
        <v>11</v>
      </c>
      <c r="P12094">
        <v>5102</v>
      </c>
      <c r="Q12094">
        <v>4</v>
      </c>
      <c r="R12094">
        <v>2.79</v>
      </c>
      <c r="S12094">
        <v>11.16</v>
      </c>
      <c r="T12094">
        <v>9.44</v>
      </c>
      <c r="U12094">
        <v>15.41</v>
      </c>
      <c r="V12094" t="str">
        <f>VLOOKUP(L12094,'[2]tabela de preços'!$A:$D,4,0)</f>
        <v>NORTON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x14ac:dyDescent="0.3">
      <c r="A12095" t="s">
        <v>208</v>
      </c>
      <c r="C12095" t="s">
        <v>6163</v>
      </c>
      <c r="D12095" s="1">
        <v>46128</v>
      </c>
      <c r="E12095" t="s">
        <v>6164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211</v>
      </c>
      <c r="K12095" t="s">
        <v>212</v>
      </c>
      <c r="L12095">
        <v>10240</v>
      </c>
      <c r="M12095" t="s">
        <v>81</v>
      </c>
      <c r="O12095" t="s">
        <v>11</v>
      </c>
      <c r="P12095">
        <v>5102</v>
      </c>
      <c r="Q12095">
        <v>2</v>
      </c>
      <c r="R12095">
        <v>2.79</v>
      </c>
      <c r="S12095">
        <v>5.58</v>
      </c>
      <c r="T12095">
        <v>4.72</v>
      </c>
      <c r="U12095">
        <v>15.41</v>
      </c>
      <c r="V12095" t="str">
        <f>VLOOKUP(L12095,'[2]tabela de preços'!$A:$D,4,0)</f>
        <v>NORTON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208</v>
      </c>
      <c r="C12096" t="s">
        <v>6163</v>
      </c>
      <c r="D12096" s="1">
        <v>46128</v>
      </c>
      <c r="E12096" t="s">
        <v>6164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211</v>
      </c>
      <c r="K12096" t="s">
        <v>212</v>
      </c>
      <c r="L12096">
        <v>10242</v>
      </c>
      <c r="M12096" t="s">
        <v>82</v>
      </c>
      <c r="O12096" t="s">
        <v>11</v>
      </c>
      <c r="P12096">
        <v>5102</v>
      </c>
      <c r="Q12096">
        <v>2</v>
      </c>
      <c r="R12096">
        <v>2.79</v>
      </c>
      <c r="S12096">
        <v>5.58</v>
      </c>
      <c r="T12096">
        <v>4.72</v>
      </c>
      <c r="U12096">
        <v>15.41</v>
      </c>
      <c r="V12096" t="str">
        <f>VLOOKUP(L12096,'[2]tabela de preços'!$A:$D,4,0)</f>
        <v>NORTON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x14ac:dyDescent="0.3">
      <c r="A12097" t="s">
        <v>208</v>
      </c>
      <c r="C12097" t="s">
        <v>6163</v>
      </c>
      <c r="D12097" s="1">
        <v>46128</v>
      </c>
      <c r="E12097" t="s">
        <v>6164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211</v>
      </c>
      <c r="K12097" t="s">
        <v>212</v>
      </c>
      <c r="L12097">
        <v>10243</v>
      </c>
      <c r="M12097" t="s">
        <v>83</v>
      </c>
      <c r="O12097" t="s">
        <v>11</v>
      </c>
      <c r="P12097">
        <v>5102</v>
      </c>
      <c r="Q12097">
        <v>1</v>
      </c>
      <c r="R12097">
        <v>2.79</v>
      </c>
      <c r="S12097">
        <v>2.79</v>
      </c>
      <c r="T12097">
        <v>1.98</v>
      </c>
      <c r="U12097">
        <v>29.03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208</v>
      </c>
      <c r="C12098" t="s">
        <v>6163</v>
      </c>
      <c r="D12098" s="1">
        <v>46128</v>
      </c>
      <c r="E12098" t="s">
        <v>6164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211</v>
      </c>
      <c r="K12098" t="s">
        <v>212</v>
      </c>
      <c r="L12098">
        <v>10244</v>
      </c>
      <c r="M12098" t="s">
        <v>84</v>
      </c>
      <c r="O12098" t="s">
        <v>11</v>
      </c>
      <c r="P12098">
        <v>5102</v>
      </c>
      <c r="Q12098">
        <v>2</v>
      </c>
      <c r="R12098">
        <v>2.79</v>
      </c>
      <c r="S12098">
        <v>5.58</v>
      </c>
      <c r="T12098">
        <v>3.96</v>
      </c>
      <c r="U12098">
        <v>29.03</v>
      </c>
      <c r="V12098" t="str">
        <f>VLOOKUP(L12098,'[2]tabela de preços'!$A:$D,4,0)</f>
        <v>NORTON</v>
      </c>
      <c r="W12098" t="str">
        <f>VLOOKUP(L12098,'[2]tabela de preços'!$A:$F,6,0)</f>
        <v xml:space="preserve">DISCOS / LIXAS / ABRASIVOS </v>
      </c>
      <c r="X12098" t="str">
        <f>VLOOKUP(L12098,'[2]tabela de preços'!$A:$G,7,0)</f>
        <v>AUTOMOTIVO</v>
      </c>
    </row>
    <row r="12099" spans="1:24" x14ac:dyDescent="0.3">
      <c r="A12099" t="s">
        <v>208</v>
      </c>
      <c r="C12099" t="s">
        <v>6163</v>
      </c>
      <c r="D12099" s="1">
        <v>46128</v>
      </c>
      <c r="E12099" t="s">
        <v>6164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211</v>
      </c>
      <c r="K12099" t="s">
        <v>212</v>
      </c>
      <c r="L12099">
        <v>10245</v>
      </c>
      <c r="M12099" t="s">
        <v>195</v>
      </c>
      <c r="O12099" t="s">
        <v>11</v>
      </c>
      <c r="P12099">
        <v>5102</v>
      </c>
      <c r="Q12099">
        <v>2</v>
      </c>
      <c r="R12099">
        <v>2.79</v>
      </c>
      <c r="S12099">
        <v>5.58</v>
      </c>
      <c r="T12099">
        <v>3.96</v>
      </c>
      <c r="U12099">
        <v>29.03</v>
      </c>
      <c r="V12099" t="str">
        <f>VLOOKUP(L12099,'[2]tabela de preços'!$A:$D,4,0)</f>
        <v>NORTON</v>
      </c>
      <c r="W12099" t="str">
        <f>VLOOKUP(L12099,'[2]tabela de preços'!$A:$F,6,0)</f>
        <v xml:space="preserve">DISCOS / LIXAS / ABRASIVOS </v>
      </c>
      <c r="X12099" t="str">
        <f>VLOOKUP(L12099,'[2]tabela de preços'!$A:$G,7,0)</f>
        <v>AUTOMOTIVO</v>
      </c>
    </row>
    <row r="12100" spans="1:24" x14ac:dyDescent="0.3">
      <c r="A12100" t="s">
        <v>208</v>
      </c>
      <c r="C12100" t="s">
        <v>6163</v>
      </c>
      <c r="D12100" s="1">
        <v>46128</v>
      </c>
      <c r="E12100" t="s">
        <v>6164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211</v>
      </c>
      <c r="K12100" t="s">
        <v>212</v>
      </c>
      <c r="L12100">
        <v>84047</v>
      </c>
      <c r="M12100" t="s">
        <v>222</v>
      </c>
      <c r="O12100" t="s">
        <v>11</v>
      </c>
      <c r="P12100">
        <v>5102</v>
      </c>
      <c r="Q12100">
        <v>1</v>
      </c>
      <c r="R12100">
        <v>20.149999999999999</v>
      </c>
      <c r="S12100">
        <v>20.149999999999999</v>
      </c>
      <c r="T12100">
        <v>15.3</v>
      </c>
      <c r="U12100">
        <v>24.07</v>
      </c>
      <c r="V12100" t="str">
        <f>VLOOKUP(L12100,'[2]tabela de preços'!$A:$D,4,0)</f>
        <v>BRASILUX</v>
      </c>
      <c r="W12100" t="str">
        <f>VLOOKUP(L12100,'[2]tabela de preços'!$A:$F,6,0)</f>
        <v>MASSA DE POLIR</v>
      </c>
      <c r="X12100" t="str">
        <f>VLOOKUP(L12100,'[2]tabela de preços'!$A:$G,7,0)</f>
        <v>AUTOMOTIVO</v>
      </c>
    </row>
    <row r="12101" spans="1:24" x14ac:dyDescent="0.3">
      <c r="A12101" t="s">
        <v>208</v>
      </c>
      <c r="C12101" t="s">
        <v>6163</v>
      </c>
      <c r="D12101" s="1">
        <v>46128</v>
      </c>
      <c r="E12101" t="s">
        <v>6166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211</v>
      </c>
      <c r="K12101" t="s">
        <v>212</v>
      </c>
      <c r="L12101">
        <v>23267</v>
      </c>
      <c r="M12101" t="s">
        <v>164</v>
      </c>
      <c r="O12101" t="s">
        <v>11</v>
      </c>
      <c r="P12101">
        <v>5102</v>
      </c>
      <c r="Q12101">
        <v>2</v>
      </c>
      <c r="R12101">
        <v>24.53</v>
      </c>
      <c r="S12101">
        <v>49.06</v>
      </c>
      <c r="T12101">
        <v>37.24</v>
      </c>
      <c r="U12101">
        <v>24.09</v>
      </c>
      <c r="V12101" t="str">
        <f>VLOOKUP(L12101,'[2]tabela de preços'!$A:$D,4,0)</f>
        <v>ANJO</v>
      </c>
      <c r="W12101" t="str">
        <f>VLOOKUP(L12101,'[2]tabela de preços'!$A:$F,6,0)</f>
        <v>MASSA POLIÉSTER</v>
      </c>
      <c r="X12101" t="str">
        <f>VLOOKUP(L12101,'[2]tabela de preços'!$A:$G,7,0)</f>
        <v>AUTOMOTIVO</v>
      </c>
    </row>
    <row r="12102" spans="1:24" x14ac:dyDescent="0.3">
      <c r="A12102" t="s">
        <v>208</v>
      </c>
      <c r="C12102" t="s">
        <v>6163</v>
      </c>
      <c r="D12102" s="1">
        <v>46128</v>
      </c>
      <c r="E12102" t="s">
        <v>6164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211</v>
      </c>
      <c r="K12102" t="s">
        <v>212</v>
      </c>
      <c r="L12102">
        <v>23381</v>
      </c>
      <c r="M12102" t="s">
        <v>4099</v>
      </c>
      <c r="O12102" t="s">
        <v>11</v>
      </c>
      <c r="P12102">
        <v>5102</v>
      </c>
      <c r="Q12102">
        <v>1</v>
      </c>
      <c r="R12102">
        <v>7.44</v>
      </c>
      <c r="S12102">
        <v>7.44</v>
      </c>
      <c r="T12102">
        <v>4.8</v>
      </c>
      <c r="U12102">
        <v>35.479999999999997</v>
      </c>
      <c r="V12102" t="str">
        <f>VLOOKUP(L12102,'[2]tabela de preços'!$A:$D,4,0)</f>
        <v>SHERWIN WILLIAMS</v>
      </c>
      <c r="W12102" t="str">
        <f>VLOOKUP(L12102,'[2]tabela de preços'!$A:$F,6,0)</f>
        <v>FLANELAS / PANOS</v>
      </c>
      <c r="X12102" t="str">
        <f>VLOOKUP(L12102,'[2]tabela de preços'!$A:$G,7,0)</f>
        <v>AUTOMOTIVO</v>
      </c>
    </row>
    <row r="12103" spans="1:24" x14ac:dyDescent="0.3">
      <c r="A12103" t="s">
        <v>208</v>
      </c>
      <c r="C12103" t="s">
        <v>6163</v>
      </c>
      <c r="D12103" s="1">
        <v>46128</v>
      </c>
      <c r="E12103" t="s">
        <v>6164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211</v>
      </c>
      <c r="K12103" t="s">
        <v>212</v>
      </c>
      <c r="L12103">
        <v>10298</v>
      </c>
      <c r="M12103" t="s">
        <v>85</v>
      </c>
      <c r="O12103" t="s">
        <v>11</v>
      </c>
      <c r="P12103">
        <v>5102</v>
      </c>
      <c r="Q12103">
        <v>1</v>
      </c>
      <c r="R12103">
        <v>62.42</v>
      </c>
      <c r="S12103">
        <v>62.42</v>
      </c>
      <c r="T12103">
        <v>47.38</v>
      </c>
      <c r="U12103">
        <v>24.09</v>
      </c>
      <c r="V12103" t="str">
        <f>VLOOKUP(L12103,'[2]tabela de preços'!$A:$D,4,0)</f>
        <v>ANJO</v>
      </c>
      <c r="W12103" t="str">
        <f>VLOOKUP(L12103,'[2]tabela de preços'!$A:$F,6,0)</f>
        <v>THINNER DE LIMPEZA</v>
      </c>
      <c r="X12103" t="str">
        <f>VLOOKUP(L12103,'[2]tabela de preços'!$A:$G,7,0)</f>
        <v>THINNER</v>
      </c>
    </row>
    <row r="12104" spans="1:24" x14ac:dyDescent="0.3">
      <c r="A12104" t="s">
        <v>4062</v>
      </c>
      <c r="C12104" t="s">
        <v>5982</v>
      </c>
      <c r="D12104" s="1">
        <v>46125</v>
      </c>
      <c r="E12104" t="s">
        <v>5983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1427</v>
      </c>
      <c r="K12104" t="s">
        <v>4065</v>
      </c>
      <c r="L12104">
        <v>23364</v>
      </c>
      <c r="M12104" t="s">
        <v>3548</v>
      </c>
      <c r="O12104" t="s">
        <v>11</v>
      </c>
      <c r="P12104">
        <v>5102</v>
      </c>
      <c r="Q12104">
        <v>20</v>
      </c>
      <c r="R12104">
        <v>7.23</v>
      </c>
      <c r="S12104">
        <v>144.6</v>
      </c>
      <c r="T12104">
        <v>98.2</v>
      </c>
      <c r="U12104">
        <v>32.090000000000003</v>
      </c>
      <c r="V12104" t="str">
        <f>VLOOKUP(L12104,'[2]tabela de preços'!$A:$D,4,0)</f>
        <v>AUTO AMERICA</v>
      </c>
      <c r="W12104" t="str">
        <f>VLOOKUP(L12104,'[2]tabela de preços'!$A:$F,6,0)</f>
        <v>FLANELAS / PANOS</v>
      </c>
      <c r="X12104" t="str">
        <f>VLOOKUP(L12104,'[2]tabela de preços'!$A:$G,7,0)</f>
        <v>AUTOMOTIVO</v>
      </c>
    </row>
    <row r="12105" spans="1:24" x14ac:dyDescent="0.3">
      <c r="A12105" t="s">
        <v>241</v>
      </c>
      <c r="C12105" t="s">
        <v>5685</v>
      </c>
      <c r="D12105" s="1">
        <v>46119</v>
      </c>
      <c r="E12105" t="s">
        <v>5686</v>
      </c>
      <c r="F12105">
        <v>9</v>
      </c>
      <c r="G12105">
        <v>236</v>
      </c>
      <c r="H12105" t="str">
        <f>VLOOKUP(G12105,[1]OPERADORES!$A:$B,2,0)</f>
        <v>DANIEL</v>
      </c>
      <c r="I12105" t="s">
        <v>244</v>
      </c>
      <c r="J12105" t="s">
        <v>245</v>
      </c>
      <c r="K12105" t="s">
        <v>246</v>
      </c>
      <c r="L12105">
        <v>23108</v>
      </c>
      <c r="M12105" t="s">
        <v>248</v>
      </c>
      <c r="O12105" t="s">
        <v>11</v>
      </c>
      <c r="P12105">
        <v>6108</v>
      </c>
      <c r="Q12105">
        <v>4</v>
      </c>
      <c r="R12105">
        <v>2.35</v>
      </c>
      <c r="S12105">
        <v>9.4</v>
      </c>
      <c r="T12105">
        <v>7.4</v>
      </c>
      <c r="U12105">
        <v>21.28</v>
      </c>
      <c r="V12105" t="str">
        <f>VLOOKUP(L12105,'[2]tabela de preços'!$A:$D,4,0)</f>
        <v>3M</v>
      </c>
      <c r="W12105" t="str">
        <f>VLOOKUP(L12105,'[2]tabela de preços'!$A:$F,6,0)</f>
        <v xml:space="preserve">DISCOS / LIXAS / ABRASIVOS </v>
      </c>
      <c r="X12105" t="str">
        <f>VLOOKUP(L12105,'[2]tabela de preços'!$A:$G,7,0)</f>
        <v>AUTOMOTIVO</v>
      </c>
    </row>
    <row r="12106" spans="1:24" x14ac:dyDescent="0.3">
      <c r="A12106" t="s">
        <v>241</v>
      </c>
      <c r="C12106" t="s">
        <v>5685</v>
      </c>
      <c r="D12106" s="1">
        <v>46119</v>
      </c>
      <c r="E12106" t="s">
        <v>5686</v>
      </c>
      <c r="F12106">
        <v>9</v>
      </c>
      <c r="G12106">
        <v>236</v>
      </c>
      <c r="H12106" t="str">
        <f>VLOOKUP(G12106,[1]OPERADORES!$A:$B,2,0)</f>
        <v>DANIEL</v>
      </c>
      <c r="I12106" t="s">
        <v>244</v>
      </c>
      <c r="J12106" t="s">
        <v>245</v>
      </c>
      <c r="K12106" t="s">
        <v>246</v>
      </c>
      <c r="L12106">
        <v>23109</v>
      </c>
      <c r="M12106" t="s">
        <v>418</v>
      </c>
      <c r="O12106" t="s">
        <v>11</v>
      </c>
      <c r="P12106">
        <v>6108</v>
      </c>
      <c r="Q12106">
        <v>2</v>
      </c>
      <c r="R12106">
        <v>2.35</v>
      </c>
      <c r="S12106">
        <v>4.7</v>
      </c>
      <c r="T12106">
        <v>3.7</v>
      </c>
      <c r="U12106">
        <v>21.28</v>
      </c>
      <c r="V12106" t="str">
        <f>VLOOKUP(L12106,'[2]tabela de preços'!$A:$D,4,0)</f>
        <v>3M</v>
      </c>
      <c r="W12106" t="str">
        <f>VLOOKUP(L12106,'[2]tabela de preços'!$A:$F,6,0)</f>
        <v xml:space="preserve">DISCOS / LIXAS / ABRASIVOS </v>
      </c>
      <c r="X12106" t="str">
        <f>VLOOKUP(L12106,'[2]tabela de preços'!$A:$G,7,0)</f>
        <v>AUTOMOTIVO</v>
      </c>
    </row>
    <row r="12107" spans="1:24" x14ac:dyDescent="0.3">
      <c r="A12107" t="s">
        <v>254</v>
      </c>
      <c r="C12107" t="s">
        <v>6060</v>
      </c>
      <c r="D12107" s="1">
        <v>46126</v>
      </c>
      <c r="E12107" t="s">
        <v>6061</v>
      </c>
      <c r="F12107">
        <v>9</v>
      </c>
      <c r="G12107">
        <v>231</v>
      </c>
      <c r="H12107" t="str">
        <f>VLOOKUP(G12107,[1]OPERADORES!$A:$B,2,0)</f>
        <v>EDIJANE</v>
      </c>
      <c r="I12107" t="s">
        <v>21</v>
      </c>
      <c r="J12107" t="s">
        <v>66</v>
      </c>
      <c r="K12107" t="s">
        <v>257</v>
      </c>
      <c r="L12107">
        <v>84560</v>
      </c>
      <c r="M12107" t="s">
        <v>118</v>
      </c>
      <c r="O12107" t="s">
        <v>11</v>
      </c>
      <c r="P12107">
        <v>5102</v>
      </c>
      <c r="Q12107">
        <v>2</v>
      </c>
      <c r="R12107">
        <v>52.28</v>
      </c>
      <c r="S12107">
        <v>104.56</v>
      </c>
      <c r="T12107">
        <v>82.26</v>
      </c>
      <c r="U12107">
        <v>21.33</v>
      </c>
      <c r="V12107" t="str">
        <f>VLOOKUP(L12107,'[2]tabela de preços'!$A:$D,4,0)</f>
        <v>BRASILUX</v>
      </c>
      <c r="W12107" t="str">
        <f>VLOOKUP(L12107,'[2]tabela de preços'!$A:$F,6,0)</f>
        <v>THINNER DE LIMPEZA</v>
      </c>
      <c r="X12107" t="str">
        <f>VLOOKUP(L12107,'[2]tabela de preços'!$A:$G,7,0)</f>
        <v>THINNER</v>
      </c>
    </row>
    <row r="12108" spans="1:24" x14ac:dyDescent="0.3">
      <c r="A12108" t="s">
        <v>254</v>
      </c>
      <c r="C12108" t="s">
        <v>6060</v>
      </c>
      <c r="D12108" s="1">
        <v>46126</v>
      </c>
      <c r="E12108" t="s">
        <v>6061</v>
      </c>
      <c r="F12108">
        <v>9</v>
      </c>
      <c r="G12108">
        <v>231</v>
      </c>
      <c r="H12108" t="str">
        <f>VLOOKUP(G12108,[1]OPERADORES!$A:$B,2,0)</f>
        <v>EDIJANE</v>
      </c>
      <c r="I12108" t="s">
        <v>21</v>
      </c>
      <c r="J12108" t="s">
        <v>66</v>
      </c>
      <c r="K12108" t="s">
        <v>257</v>
      </c>
      <c r="L12108">
        <v>85318</v>
      </c>
      <c r="M12108" t="s">
        <v>258</v>
      </c>
      <c r="O12108" t="s">
        <v>11</v>
      </c>
      <c r="P12108">
        <v>5102</v>
      </c>
      <c r="Q12108">
        <v>1</v>
      </c>
      <c r="R12108">
        <v>772.59</v>
      </c>
      <c r="S12108">
        <v>772.59</v>
      </c>
      <c r="T12108">
        <v>608.1</v>
      </c>
      <c r="U12108">
        <v>21.29</v>
      </c>
      <c r="V12108" t="str">
        <f>VLOOKUP(L12108,'[2]tabela de preços'!$A:$D,4,0)</f>
        <v>BRASILUX</v>
      </c>
      <c r="W12108" t="str">
        <f>VLOOKUP(L12108,'[2]tabela de preços'!$A:$F,6,0)</f>
        <v>TINTA EM PÓ</v>
      </c>
      <c r="X12108" t="str">
        <f>VLOOKUP(L12108,'[2]tabela de preços'!$A:$G,7,0)</f>
        <v>INDUSTRIAL</v>
      </c>
    </row>
    <row r="12109" spans="1:24" x14ac:dyDescent="0.3">
      <c r="A12109" t="s">
        <v>254</v>
      </c>
      <c r="C12109" t="s">
        <v>6586</v>
      </c>
      <c r="D12109" s="1">
        <v>46140</v>
      </c>
      <c r="E12109" t="s">
        <v>6587</v>
      </c>
      <c r="F12109">
        <v>9</v>
      </c>
      <c r="G12109">
        <v>231</v>
      </c>
      <c r="H12109" t="str">
        <f>VLOOKUP(G12109,[1]OPERADORES!$A:$B,2,0)</f>
        <v>EDIJANE</v>
      </c>
      <c r="I12109" t="s">
        <v>21</v>
      </c>
      <c r="J12109" t="s">
        <v>66</v>
      </c>
      <c r="K12109" t="s">
        <v>257</v>
      </c>
      <c r="L12109">
        <v>85318</v>
      </c>
      <c r="M12109" t="s">
        <v>258</v>
      </c>
      <c r="O12109" t="s">
        <v>11</v>
      </c>
      <c r="P12109">
        <v>5102</v>
      </c>
      <c r="Q12109">
        <v>1</v>
      </c>
      <c r="R12109">
        <v>772.59</v>
      </c>
      <c r="S12109">
        <v>772.59</v>
      </c>
      <c r="T12109">
        <v>608.1</v>
      </c>
      <c r="U12109">
        <v>21.29</v>
      </c>
      <c r="V12109" t="str">
        <f>VLOOKUP(L12109,'[2]tabela de preços'!$A:$D,4,0)</f>
        <v>BRASILUX</v>
      </c>
      <c r="W12109" t="str">
        <f>VLOOKUP(L12109,'[2]tabela de preços'!$A:$F,6,0)</f>
        <v>TINTA EM PÓ</v>
      </c>
      <c r="X12109" t="str">
        <f>VLOOKUP(L12109,'[2]tabela de preços'!$A:$G,7,0)</f>
        <v>INDUSTRIAL</v>
      </c>
    </row>
    <row r="12110" spans="1:24" x14ac:dyDescent="0.3">
      <c r="A12110" t="s">
        <v>262</v>
      </c>
      <c r="C12110" t="s">
        <v>5528</v>
      </c>
      <c r="D12110" s="1">
        <v>46113</v>
      </c>
      <c r="E12110" t="s">
        <v>5529</v>
      </c>
      <c r="F12110">
        <v>9</v>
      </c>
      <c r="G12110">
        <v>197</v>
      </c>
      <c r="H12110" t="str">
        <f>VLOOKUP(G12110,[1]OPERADORES!$A:$B,2,0)</f>
        <v xml:space="preserve">POLIANA LORRANE DE AMORIM </v>
      </c>
      <c r="I12110" t="s">
        <v>21</v>
      </c>
      <c r="J12110" t="s">
        <v>265</v>
      </c>
      <c r="K12110" t="s">
        <v>266</v>
      </c>
      <c r="L12110">
        <v>84147</v>
      </c>
      <c r="M12110" t="s">
        <v>1717</v>
      </c>
      <c r="O12110" t="s">
        <v>11</v>
      </c>
      <c r="P12110">
        <v>5403</v>
      </c>
      <c r="Q12110">
        <v>4</v>
      </c>
      <c r="R12110">
        <v>20.37</v>
      </c>
      <c r="S12110">
        <v>81.48</v>
      </c>
      <c r="T12110">
        <v>61.84</v>
      </c>
      <c r="U12110">
        <v>24.1</v>
      </c>
      <c r="V12110" t="str">
        <f>VLOOKUP(L12110,'[2]tabela de preços'!$A:$D,4,0)</f>
        <v>BRASILUX</v>
      </c>
      <c r="W12110" t="str">
        <f>VLOOKUP(L12110,'[2]tabela de preços'!$A:$F,6,0)</f>
        <v>ESMALTES</v>
      </c>
      <c r="X12110" t="str">
        <f>VLOOKUP(L12110,'[2]tabela de preços'!$A:$G,7,0)</f>
        <v>INDUSTRIAL</v>
      </c>
    </row>
    <row r="12111" spans="1:24" x14ac:dyDescent="0.3">
      <c r="A12111" t="s">
        <v>262</v>
      </c>
      <c r="C12111" t="s">
        <v>5528</v>
      </c>
      <c r="D12111" s="1">
        <v>46113</v>
      </c>
      <c r="E12111" t="s">
        <v>5529</v>
      </c>
      <c r="F12111">
        <v>9</v>
      </c>
      <c r="G12111">
        <v>197</v>
      </c>
      <c r="H12111" t="str">
        <f>VLOOKUP(G12111,[1]OPERADORES!$A:$B,2,0)</f>
        <v xml:space="preserve">POLIANA LORRANE DE AMORIM </v>
      </c>
      <c r="I12111" t="s">
        <v>21</v>
      </c>
      <c r="J12111" t="s">
        <v>265</v>
      </c>
      <c r="K12111" t="s">
        <v>266</v>
      </c>
      <c r="L12111">
        <v>21215</v>
      </c>
      <c r="M12111" t="s">
        <v>2052</v>
      </c>
      <c r="O12111" t="s">
        <v>11</v>
      </c>
      <c r="P12111">
        <v>5403</v>
      </c>
      <c r="Q12111">
        <v>2</v>
      </c>
      <c r="R12111">
        <v>51.61</v>
      </c>
      <c r="S12111">
        <v>103.22</v>
      </c>
      <c r="T12111">
        <v>73.599999999999994</v>
      </c>
      <c r="U12111">
        <v>28.7</v>
      </c>
      <c r="V12111" t="str">
        <f>VLOOKUP(L12111,'[2]tabela de preços'!$A:$D,4,0)</f>
        <v>SHERWIN WILLIAMS</v>
      </c>
      <c r="W12111" t="str">
        <f>VLOOKUP(L12111,'[2]tabela de preços'!$A:$F,6,0)</f>
        <v>TINTAS POLIÉSTER</v>
      </c>
      <c r="X12111" t="str">
        <f>VLOOKUP(L12111,'[2]tabela de preços'!$A:$G,7,0)</f>
        <v>AUTOMOTIVO</v>
      </c>
    </row>
    <row r="12112" spans="1:24" x14ac:dyDescent="0.3">
      <c r="A12112" t="s">
        <v>262</v>
      </c>
      <c r="C12112" t="s">
        <v>5528</v>
      </c>
      <c r="D12112" s="1">
        <v>46113</v>
      </c>
      <c r="E12112" t="s">
        <v>5529</v>
      </c>
      <c r="F12112">
        <v>9</v>
      </c>
      <c r="G12112">
        <v>197</v>
      </c>
      <c r="H12112" t="str">
        <f>VLOOKUP(G12112,[1]OPERADORES!$A:$B,2,0)</f>
        <v xml:space="preserve">POLIANA LORRANE DE AMORIM </v>
      </c>
      <c r="I12112" t="s">
        <v>21</v>
      </c>
      <c r="J12112" t="s">
        <v>265</v>
      </c>
      <c r="K12112" t="s">
        <v>266</v>
      </c>
      <c r="L12112">
        <v>13</v>
      </c>
      <c r="M12112" t="s">
        <v>5260</v>
      </c>
      <c r="O12112" t="s">
        <v>11</v>
      </c>
      <c r="P12112">
        <v>5102</v>
      </c>
      <c r="Q12112">
        <v>20</v>
      </c>
      <c r="R12112">
        <v>5.69</v>
      </c>
      <c r="S12112">
        <v>113.8</v>
      </c>
      <c r="T12112">
        <v>83.2</v>
      </c>
      <c r="U12112">
        <v>26.89</v>
      </c>
      <c r="V12112" t="str">
        <f>VLOOKUP(L12112,'[2]tabela de preços'!$A:$D,4,0)</f>
        <v>3M</v>
      </c>
      <c r="W12112" t="str">
        <f>VLOOKUP(L12112,'[2]tabela de preços'!$A:$F,6,0)</f>
        <v>LIXA DÁGUA</v>
      </c>
      <c r="X12112" t="str">
        <f>VLOOKUP(L12112,'[2]tabela de preços'!$A:$G,7,0)</f>
        <v>AUTOMOTIVO</v>
      </c>
    </row>
    <row r="12113" spans="1:24" x14ac:dyDescent="0.3">
      <c r="A12113" t="s">
        <v>262</v>
      </c>
      <c r="C12113" t="s">
        <v>5528</v>
      </c>
      <c r="D12113" s="1">
        <v>46113</v>
      </c>
      <c r="E12113" t="s">
        <v>5529</v>
      </c>
      <c r="F12113">
        <v>9</v>
      </c>
      <c r="G12113">
        <v>197</v>
      </c>
      <c r="H12113" t="str">
        <f>VLOOKUP(G12113,[1]OPERADORES!$A:$B,2,0)</f>
        <v xml:space="preserve">POLIANA LORRANE DE AMORIM </v>
      </c>
      <c r="I12113" t="s">
        <v>21</v>
      </c>
      <c r="J12113" t="s">
        <v>265</v>
      </c>
      <c r="K12113" t="s">
        <v>266</v>
      </c>
      <c r="L12113">
        <v>10243</v>
      </c>
      <c r="M12113" t="s">
        <v>83</v>
      </c>
      <c r="O12113" t="s">
        <v>11</v>
      </c>
      <c r="P12113">
        <v>5102</v>
      </c>
      <c r="Q12113">
        <v>20</v>
      </c>
      <c r="R12113">
        <v>2.79</v>
      </c>
      <c r="S12113">
        <v>55.8</v>
      </c>
      <c r="T12113">
        <v>38.6</v>
      </c>
      <c r="U12113">
        <v>30.82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262</v>
      </c>
      <c r="C12114" t="s">
        <v>5528</v>
      </c>
      <c r="D12114" s="1">
        <v>46113</v>
      </c>
      <c r="E12114" t="s">
        <v>5529</v>
      </c>
      <c r="F12114">
        <v>9</v>
      </c>
      <c r="G12114">
        <v>197</v>
      </c>
      <c r="H12114" t="str">
        <f>VLOOKUP(G12114,[1]OPERADORES!$A:$B,2,0)</f>
        <v xml:space="preserve">POLIANA LORRANE DE AMORIM </v>
      </c>
      <c r="I12114" t="s">
        <v>21</v>
      </c>
      <c r="J12114" t="s">
        <v>265</v>
      </c>
      <c r="K12114" t="s">
        <v>266</v>
      </c>
      <c r="L12114">
        <v>10244</v>
      </c>
      <c r="M12114" t="s">
        <v>84</v>
      </c>
      <c r="O12114" t="s">
        <v>11</v>
      </c>
      <c r="P12114">
        <v>5102</v>
      </c>
      <c r="Q12114">
        <v>20</v>
      </c>
      <c r="R12114">
        <v>2.79</v>
      </c>
      <c r="S12114">
        <v>55.8</v>
      </c>
      <c r="T12114">
        <v>38.6</v>
      </c>
      <c r="U12114">
        <v>30.82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262</v>
      </c>
      <c r="C12115" t="s">
        <v>5528</v>
      </c>
      <c r="D12115" s="1">
        <v>46113</v>
      </c>
      <c r="E12115" t="s">
        <v>5529</v>
      </c>
      <c r="F12115">
        <v>9</v>
      </c>
      <c r="G12115">
        <v>197</v>
      </c>
      <c r="H12115" t="str">
        <f>VLOOKUP(G12115,[1]OPERADORES!$A:$B,2,0)</f>
        <v xml:space="preserve">POLIANA LORRANE DE AMORIM </v>
      </c>
      <c r="I12115" t="s">
        <v>21</v>
      </c>
      <c r="J12115" t="s">
        <v>265</v>
      </c>
      <c r="K12115" t="s">
        <v>266</v>
      </c>
      <c r="L12115">
        <v>10246</v>
      </c>
      <c r="M12115" t="s">
        <v>206</v>
      </c>
      <c r="O12115" t="s">
        <v>11</v>
      </c>
      <c r="P12115">
        <v>5102</v>
      </c>
      <c r="Q12115">
        <v>20</v>
      </c>
      <c r="R12115">
        <v>2.79</v>
      </c>
      <c r="S12115">
        <v>55.8</v>
      </c>
      <c r="T12115">
        <v>38.6</v>
      </c>
      <c r="U12115">
        <v>30.82</v>
      </c>
      <c r="V12115" t="str">
        <f>VLOOKUP(L12115,'[2]tabela de preços'!$A:$D,4,0)</f>
        <v>NORTON</v>
      </c>
      <c r="W12115" t="str">
        <f>VLOOKUP(L12115,'[2]tabela de preços'!$A:$F,6,0)</f>
        <v xml:space="preserve">DISCOS / LIXAS / ABRASIVOS </v>
      </c>
      <c r="X12115" t="str">
        <f>VLOOKUP(L12115,'[2]tabela de preços'!$A:$G,7,0)</f>
        <v>AUTOMOTIVO</v>
      </c>
    </row>
    <row r="12116" spans="1:24" x14ac:dyDescent="0.3">
      <c r="A12116" t="s">
        <v>262</v>
      </c>
      <c r="C12116" t="s">
        <v>5528</v>
      </c>
      <c r="D12116" s="1">
        <v>46113</v>
      </c>
      <c r="E12116" t="s">
        <v>5529</v>
      </c>
      <c r="F12116">
        <v>9</v>
      </c>
      <c r="G12116">
        <v>197</v>
      </c>
      <c r="H12116" t="str">
        <f>VLOOKUP(G12116,[1]OPERADORES!$A:$B,2,0)</f>
        <v xml:space="preserve">POLIANA LORRANE DE AMORIM </v>
      </c>
      <c r="I12116" t="s">
        <v>21</v>
      </c>
      <c r="J12116" t="s">
        <v>265</v>
      </c>
      <c r="K12116" t="s">
        <v>266</v>
      </c>
      <c r="L12116">
        <v>84696</v>
      </c>
      <c r="M12116" t="s">
        <v>500</v>
      </c>
      <c r="O12116" t="s">
        <v>11</v>
      </c>
      <c r="P12116">
        <v>5102</v>
      </c>
      <c r="Q12116">
        <v>3</v>
      </c>
      <c r="R12116">
        <v>5.77</v>
      </c>
      <c r="S12116">
        <v>17.309999999999999</v>
      </c>
      <c r="T12116">
        <v>13.14</v>
      </c>
      <c r="U12116">
        <v>24.09</v>
      </c>
      <c r="V12116" t="str">
        <f>VLOOKUP(L12116,'[2]tabela de preços'!$A:$D,4,0)</f>
        <v>BRASILUX</v>
      </c>
      <c r="W12116" t="str">
        <f>VLOOKUP(L12116,'[2]tabela de preços'!$A:$F,6,0)</f>
        <v>LINHA MOVELEIRA</v>
      </c>
      <c r="X12116" t="str">
        <f>VLOOKUP(L12116,'[2]tabela de preços'!$A:$G,7,0)</f>
        <v>MOVELEIRA</v>
      </c>
    </row>
    <row r="12117" spans="1:24" x14ac:dyDescent="0.3">
      <c r="A12117" t="s">
        <v>262</v>
      </c>
      <c r="C12117" t="s">
        <v>5528</v>
      </c>
      <c r="D12117" s="1">
        <v>46113</v>
      </c>
      <c r="E12117" t="s">
        <v>5529</v>
      </c>
      <c r="F12117">
        <v>9</v>
      </c>
      <c r="G12117">
        <v>197</v>
      </c>
      <c r="H12117" t="str">
        <f>VLOOKUP(G12117,[1]OPERADORES!$A:$B,2,0)</f>
        <v xml:space="preserve">POLIANA LORRANE DE AMORIM </v>
      </c>
      <c r="I12117" t="s">
        <v>21</v>
      </c>
      <c r="J12117" t="s">
        <v>265</v>
      </c>
      <c r="K12117" t="s">
        <v>266</v>
      </c>
      <c r="L12117">
        <v>87043</v>
      </c>
      <c r="M12117" t="s">
        <v>217</v>
      </c>
      <c r="O12117" t="s">
        <v>11</v>
      </c>
      <c r="P12117">
        <v>5102</v>
      </c>
      <c r="Q12117">
        <v>20</v>
      </c>
      <c r="R12117">
        <v>21.89</v>
      </c>
      <c r="S12117">
        <v>437.8</v>
      </c>
      <c r="T12117">
        <v>360.4</v>
      </c>
      <c r="U12117">
        <v>17.68</v>
      </c>
      <c r="V12117" t="str">
        <f>VLOOKUP(L12117,'[2]tabela de preços'!$A:$D,4,0)</f>
        <v>ROBERLO</v>
      </c>
      <c r="W12117" t="str">
        <f>VLOOKUP(L12117,'[2]tabela de preços'!$A:$F,6,0)</f>
        <v>MASSA POLIÉSTER</v>
      </c>
      <c r="X12117" t="str">
        <f>VLOOKUP(L12117,'[2]tabela de preços'!$A:$G,7,0)</f>
        <v>AUTOMOTIVO</v>
      </c>
    </row>
    <row r="12118" spans="1:24" x14ac:dyDescent="0.3">
      <c r="A12118" t="s">
        <v>262</v>
      </c>
      <c r="C12118" t="s">
        <v>5528</v>
      </c>
      <c r="D12118" s="1">
        <v>46113</v>
      </c>
      <c r="E12118" t="s">
        <v>5529</v>
      </c>
      <c r="F12118">
        <v>9</v>
      </c>
      <c r="G12118">
        <v>197</v>
      </c>
      <c r="H12118" t="str">
        <f>VLOOKUP(G12118,[1]OPERADORES!$A:$B,2,0)</f>
        <v xml:space="preserve">POLIANA LORRANE DE AMORIM </v>
      </c>
      <c r="I12118" t="s">
        <v>21</v>
      </c>
      <c r="J12118" t="s">
        <v>265</v>
      </c>
      <c r="K12118" t="s">
        <v>266</v>
      </c>
      <c r="L12118">
        <v>84045</v>
      </c>
      <c r="M12118" t="s">
        <v>527</v>
      </c>
      <c r="O12118" t="s">
        <v>11</v>
      </c>
      <c r="P12118">
        <v>5102</v>
      </c>
      <c r="Q12118">
        <v>4</v>
      </c>
      <c r="R12118">
        <v>20.46</v>
      </c>
      <c r="S12118">
        <v>81.84</v>
      </c>
      <c r="T12118">
        <v>62.12</v>
      </c>
      <c r="U12118">
        <v>24.1</v>
      </c>
      <c r="V12118" t="str">
        <f>VLOOKUP(L12118,'[2]tabela de preços'!$A:$D,4,0)</f>
        <v>BRASILUX</v>
      </c>
      <c r="W12118" t="str">
        <f>VLOOKUP(L12118,'[2]tabela de preços'!$A:$F,6,0)</f>
        <v>REMOVEDOR PASTOSO</v>
      </c>
      <c r="X12118" t="str">
        <f>VLOOKUP(L12118,'[2]tabela de preços'!$A:$G,7,0)</f>
        <v>AUTOMOTIVO</v>
      </c>
    </row>
    <row r="12119" spans="1:24" x14ac:dyDescent="0.3">
      <c r="A12119" t="s">
        <v>262</v>
      </c>
      <c r="C12119" t="s">
        <v>5528</v>
      </c>
      <c r="D12119" s="1">
        <v>46113</v>
      </c>
      <c r="E12119" t="s">
        <v>5529</v>
      </c>
      <c r="F12119">
        <v>9</v>
      </c>
      <c r="G12119">
        <v>197</v>
      </c>
      <c r="H12119" t="str">
        <f>VLOOKUP(G12119,[1]OPERADORES!$A:$B,2,0)</f>
        <v xml:space="preserve">POLIANA LORRANE DE AMORIM </v>
      </c>
      <c r="I12119" t="s">
        <v>21</v>
      </c>
      <c r="J12119" t="s">
        <v>265</v>
      </c>
      <c r="K12119" t="s">
        <v>266</v>
      </c>
      <c r="L12119">
        <v>84044</v>
      </c>
      <c r="M12119" t="s">
        <v>174</v>
      </c>
      <c r="O12119" t="s">
        <v>11</v>
      </c>
      <c r="P12119">
        <v>5102</v>
      </c>
      <c r="Q12119">
        <v>5</v>
      </c>
      <c r="R12119">
        <v>12.93</v>
      </c>
      <c r="S12119">
        <v>64.650000000000006</v>
      </c>
      <c r="T12119">
        <v>49.05</v>
      </c>
      <c r="U12119">
        <v>24.13</v>
      </c>
      <c r="V12119" t="str">
        <f>VLOOKUP(L12119,'[2]tabela de preços'!$A:$D,4,0)</f>
        <v>BRASILUX</v>
      </c>
      <c r="W12119" t="str">
        <f>VLOOKUP(L12119,'[2]tabela de preços'!$A:$F,6,0)</f>
        <v>REMOVEDOR PASTOSO</v>
      </c>
      <c r="X12119" t="str">
        <f>VLOOKUP(L12119,'[2]tabela de preços'!$A:$G,7,0)</f>
        <v>AUTOMOTIVO</v>
      </c>
    </row>
    <row r="12120" spans="1:24" x14ac:dyDescent="0.3">
      <c r="A12120" t="s">
        <v>262</v>
      </c>
      <c r="C12120" t="s">
        <v>6468</v>
      </c>
      <c r="D12120" s="1">
        <v>46136</v>
      </c>
      <c r="E12120" t="s">
        <v>6469</v>
      </c>
      <c r="F12120">
        <v>9</v>
      </c>
      <c r="G12120">
        <v>197</v>
      </c>
      <c r="H12120" t="str">
        <f>VLOOKUP(G12120,[1]OPERADORES!$A:$B,2,0)</f>
        <v xml:space="preserve">POLIANA LORRANE DE AMORIM </v>
      </c>
      <c r="I12120" t="s">
        <v>21</v>
      </c>
      <c r="J12120" t="s">
        <v>265</v>
      </c>
      <c r="K12120" t="s">
        <v>266</v>
      </c>
      <c r="L12120">
        <v>84959</v>
      </c>
      <c r="M12120" t="s">
        <v>214</v>
      </c>
      <c r="O12120" t="s">
        <v>11</v>
      </c>
      <c r="P12120">
        <v>5403</v>
      </c>
      <c r="Q12120">
        <v>1</v>
      </c>
      <c r="R12120">
        <v>18.600000000000001</v>
      </c>
      <c r="S12120">
        <v>18.600000000000001</v>
      </c>
      <c r="T12120">
        <v>14.12</v>
      </c>
      <c r="U12120">
        <v>24.09</v>
      </c>
      <c r="V12120" t="str">
        <f>VLOOKUP(L12120,'[2]tabela de preços'!$A:$D,4,0)</f>
        <v>BRASILUX</v>
      </c>
      <c r="W12120" t="str">
        <f>VLOOKUP(L12120,'[2]tabela de preços'!$A:$F,6,0)</f>
        <v>BATIDA DE PEDRA</v>
      </c>
      <c r="X12120" t="str">
        <f>VLOOKUP(L12120,'[2]tabela de preços'!$A:$G,7,0)</f>
        <v>AUTOMOTIVO</v>
      </c>
    </row>
    <row r="12121" spans="1:24" x14ac:dyDescent="0.3">
      <c r="A12121" t="s">
        <v>262</v>
      </c>
      <c r="C12121" t="s">
        <v>6468</v>
      </c>
      <c r="D12121" s="1">
        <v>46136</v>
      </c>
      <c r="E12121" t="s">
        <v>6469</v>
      </c>
      <c r="F12121">
        <v>9</v>
      </c>
      <c r="G12121">
        <v>197</v>
      </c>
      <c r="H12121" t="str">
        <f>VLOOKUP(G12121,[1]OPERADORES!$A:$B,2,0)</f>
        <v xml:space="preserve">POLIANA LORRANE DE AMORIM </v>
      </c>
      <c r="I12121" t="s">
        <v>21</v>
      </c>
      <c r="J12121" t="s">
        <v>265</v>
      </c>
      <c r="K12121" t="s">
        <v>266</v>
      </c>
      <c r="L12121">
        <v>23580</v>
      </c>
      <c r="M12121" t="s">
        <v>115</v>
      </c>
      <c r="O12121" t="s">
        <v>11</v>
      </c>
      <c r="P12121">
        <v>5102</v>
      </c>
      <c r="Q12121">
        <v>12</v>
      </c>
      <c r="R12121">
        <v>0.56000000000000005</v>
      </c>
      <c r="S12121">
        <v>6.72</v>
      </c>
      <c r="T12121">
        <v>4.32</v>
      </c>
      <c r="U12121">
        <v>35.71</v>
      </c>
      <c r="V12121" t="str">
        <f>VLOOKUP(L12121,'[2]tabela de preços'!$A:$D,4,0)</f>
        <v>RENOVA COADORES</v>
      </c>
      <c r="W12121" t="str">
        <f>VLOOKUP(L12121,'[2]tabela de preços'!$A:$F,6,0)</f>
        <v>COADORES</v>
      </c>
      <c r="X12121" t="str">
        <f>VLOOKUP(L12121,'[2]tabela de preços'!$A:$G,7,0)</f>
        <v>AUTOMOTIVO</v>
      </c>
    </row>
    <row r="12122" spans="1:24" x14ac:dyDescent="0.3">
      <c r="A12122" t="s">
        <v>262</v>
      </c>
      <c r="C12122" t="s">
        <v>6468</v>
      </c>
      <c r="D12122" s="1">
        <v>46136</v>
      </c>
      <c r="E12122" t="s">
        <v>6469</v>
      </c>
      <c r="F12122">
        <v>9</v>
      </c>
      <c r="G12122">
        <v>197</v>
      </c>
      <c r="H12122" t="str">
        <f>VLOOKUP(G12122,[1]OPERADORES!$A:$B,2,0)</f>
        <v xml:space="preserve">POLIANA LORRANE DE AMORIM </v>
      </c>
      <c r="I12122" t="s">
        <v>21</v>
      </c>
      <c r="J12122" t="s">
        <v>265</v>
      </c>
      <c r="K12122" t="s">
        <v>266</v>
      </c>
      <c r="L12122">
        <v>24248</v>
      </c>
      <c r="M12122" t="s">
        <v>107</v>
      </c>
      <c r="O12122" t="s">
        <v>11</v>
      </c>
      <c r="P12122">
        <v>5102</v>
      </c>
      <c r="Q12122">
        <v>6</v>
      </c>
      <c r="R12122">
        <v>8.9</v>
      </c>
      <c r="S12122">
        <v>53.4</v>
      </c>
      <c r="T12122">
        <v>40.08</v>
      </c>
      <c r="U12122">
        <v>24.94</v>
      </c>
      <c r="V12122" t="str">
        <f>VLOOKUP(L12122,'[2]tabela de preços'!$A:$D,4,0)</f>
        <v>SHERWIN WILLIAMS</v>
      </c>
      <c r="W12122" t="str">
        <f>VLOOKUP(L12122,'[2]tabela de preços'!$A:$F,6,0)</f>
        <v>PRIMER AUTOMOTIVO</v>
      </c>
      <c r="X12122" t="str">
        <f>VLOOKUP(L12122,'[2]tabela de preços'!$A:$G,7,0)</f>
        <v>AUTOMOTIVO</v>
      </c>
    </row>
    <row r="12123" spans="1:24" x14ac:dyDescent="0.3">
      <c r="A12123" t="s">
        <v>262</v>
      </c>
      <c r="C12123" t="s">
        <v>6468</v>
      </c>
      <c r="D12123" s="1">
        <v>46136</v>
      </c>
      <c r="E12123" t="s">
        <v>6469</v>
      </c>
      <c r="F12123">
        <v>9</v>
      </c>
      <c r="G12123">
        <v>197</v>
      </c>
      <c r="H12123" t="str">
        <f>VLOOKUP(G12123,[1]OPERADORES!$A:$B,2,0)</f>
        <v xml:space="preserve">POLIANA LORRANE DE AMORIM </v>
      </c>
      <c r="I12123" t="s">
        <v>21</v>
      </c>
      <c r="J12123" t="s">
        <v>265</v>
      </c>
      <c r="K12123" t="s">
        <v>266</v>
      </c>
      <c r="L12123">
        <v>10277</v>
      </c>
      <c r="M12123" t="s">
        <v>135</v>
      </c>
      <c r="O12123" t="s">
        <v>11</v>
      </c>
      <c r="P12123">
        <v>5102</v>
      </c>
      <c r="Q12123">
        <v>12</v>
      </c>
      <c r="R12123">
        <v>16.97</v>
      </c>
      <c r="S12123">
        <v>203.64</v>
      </c>
      <c r="T12123">
        <v>154.56</v>
      </c>
      <c r="U12123">
        <v>24.1</v>
      </c>
      <c r="V12123" t="str">
        <f>VLOOKUP(L12123,'[2]tabela de preços'!$A:$D,4,0)</f>
        <v>RETOQUE</v>
      </c>
      <c r="W12123" t="str">
        <f>VLOOKUP(L12123,'[2]tabela de preços'!$A:$F,6,0)</f>
        <v xml:space="preserve">COLA  PLÁSTICA </v>
      </c>
      <c r="X12123" t="str">
        <f>VLOOKUP(L12123,'[2]tabela de preços'!$A:$G,7,0)</f>
        <v>AUTOMOTIVO</v>
      </c>
    </row>
    <row r="12124" spans="1:24" x14ac:dyDescent="0.3">
      <c r="A12124" t="s">
        <v>262</v>
      </c>
      <c r="C12124" t="s">
        <v>6468</v>
      </c>
      <c r="D12124" s="1">
        <v>46136</v>
      </c>
      <c r="E12124" t="s">
        <v>6469</v>
      </c>
      <c r="F12124">
        <v>9</v>
      </c>
      <c r="G12124">
        <v>197</v>
      </c>
      <c r="H12124" t="str">
        <f>VLOOKUP(G12124,[1]OPERADORES!$A:$B,2,0)</f>
        <v xml:space="preserve">POLIANA LORRANE DE AMORIM </v>
      </c>
      <c r="I12124" t="s">
        <v>21</v>
      </c>
      <c r="J12124" t="s">
        <v>265</v>
      </c>
      <c r="K12124" t="s">
        <v>266</v>
      </c>
      <c r="L12124">
        <v>87249</v>
      </c>
      <c r="M12124" t="s">
        <v>6470</v>
      </c>
      <c r="O12124" t="s">
        <v>11</v>
      </c>
      <c r="P12124">
        <v>5102</v>
      </c>
      <c r="Q12124">
        <v>15</v>
      </c>
      <c r="R12124">
        <v>5.22</v>
      </c>
      <c r="S12124">
        <v>78.3</v>
      </c>
      <c r="T12124">
        <v>59.4</v>
      </c>
      <c r="U12124">
        <v>24.14</v>
      </c>
      <c r="V12124" t="str">
        <f>VLOOKUP(L12124,'[2]tabela de preços'!$A:$D,4,0)</f>
        <v>3M</v>
      </c>
      <c r="W12124" t="str">
        <f>VLOOKUP(L12124,'[2]tabela de preços'!$A:$F,6,0)</f>
        <v>LIXA DÁGUA</v>
      </c>
      <c r="X12124" t="str">
        <f>VLOOKUP(L12124,'[2]tabela de preços'!$A:$G,7,0)</f>
        <v>AUTOMOTIVO</v>
      </c>
    </row>
    <row r="12125" spans="1:24" x14ac:dyDescent="0.3">
      <c r="A12125" t="s">
        <v>262</v>
      </c>
      <c r="C12125" t="s">
        <v>6468</v>
      </c>
      <c r="D12125" s="1">
        <v>46136</v>
      </c>
      <c r="E12125" t="s">
        <v>6469</v>
      </c>
      <c r="F12125">
        <v>9</v>
      </c>
      <c r="G12125">
        <v>197</v>
      </c>
      <c r="H12125" t="str">
        <f>VLOOKUP(G12125,[1]OPERADORES!$A:$B,2,0)</f>
        <v xml:space="preserve">POLIANA LORRANE DE AMORIM </v>
      </c>
      <c r="I12125" t="s">
        <v>21</v>
      </c>
      <c r="J12125" t="s">
        <v>265</v>
      </c>
      <c r="K12125" t="s">
        <v>266</v>
      </c>
      <c r="L12125">
        <v>83819</v>
      </c>
      <c r="M12125" t="s">
        <v>5827</v>
      </c>
      <c r="O12125" t="s">
        <v>11</v>
      </c>
      <c r="P12125">
        <v>5102</v>
      </c>
      <c r="Q12125">
        <v>15</v>
      </c>
      <c r="R12125">
        <v>3.49</v>
      </c>
      <c r="S12125">
        <v>52.35</v>
      </c>
      <c r="T12125">
        <v>39.75</v>
      </c>
      <c r="U12125">
        <v>24.07</v>
      </c>
      <c r="V12125" t="str">
        <f>VLOOKUP(L12125,'[2]tabela de preços'!$A:$D,4,0)</f>
        <v>3M</v>
      </c>
      <c r="W12125" t="str">
        <f>VLOOKUP(L12125,'[2]tabela de preços'!$A:$F,6,0)</f>
        <v>LIXA DÁGUA</v>
      </c>
      <c r="X12125" t="str">
        <f>VLOOKUP(L12125,'[2]tabela de preços'!$A:$G,7,0)</f>
        <v>AUTOMOTIVO</v>
      </c>
    </row>
    <row r="12126" spans="1:24" x14ac:dyDescent="0.3">
      <c r="A12126" t="s">
        <v>262</v>
      </c>
      <c r="C12126" t="s">
        <v>6468</v>
      </c>
      <c r="D12126" s="1">
        <v>46136</v>
      </c>
      <c r="E12126" t="s">
        <v>6469</v>
      </c>
      <c r="F12126">
        <v>9</v>
      </c>
      <c r="G12126">
        <v>197</v>
      </c>
      <c r="H12126" t="str">
        <f>VLOOKUP(G12126,[1]OPERADORES!$A:$B,2,0)</f>
        <v xml:space="preserve">POLIANA LORRANE DE AMORIM </v>
      </c>
      <c r="I12126" t="s">
        <v>21</v>
      </c>
      <c r="J12126" t="s">
        <v>265</v>
      </c>
      <c r="K12126" t="s">
        <v>266</v>
      </c>
      <c r="L12126">
        <v>10238</v>
      </c>
      <c r="M12126" t="s">
        <v>79</v>
      </c>
      <c r="O12126" t="s">
        <v>11</v>
      </c>
      <c r="P12126">
        <v>5102</v>
      </c>
      <c r="Q12126">
        <v>30</v>
      </c>
      <c r="R12126">
        <v>2.89</v>
      </c>
      <c r="S12126">
        <v>86.7</v>
      </c>
      <c r="T12126">
        <v>70.8</v>
      </c>
      <c r="U12126">
        <v>18.34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262</v>
      </c>
      <c r="C12127" t="s">
        <v>6468</v>
      </c>
      <c r="D12127" s="1">
        <v>46136</v>
      </c>
      <c r="E12127" t="s">
        <v>6469</v>
      </c>
      <c r="F12127">
        <v>9</v>
      </c>
      <c r="G12127">
        <v>197</v>
      </c>
      <c r="H12127" t="str">
        <f>VLOOKUP(G12127,[1]OPERADORES!$A:$B,2,0)</f>
        <v xml:space="preserve">POLIANA LORRANE DE AMORIM </v>
      </c>
      <c r="I12127" t="s">
        <v>21</v>
      </c>
      <c r="J12127" t="s">
        <v>265</v>
      </c>
      <c r="K12127" t="s">
        <v>266</v>
      </c>
      <c r="L12127">
        <v>10242</v>
      </c>
      <c r="M12127" t="s">
        <v>82</v>
      </c>
      <c r="O12127" t="s">
        <v>11</v>
      </c>
      <c r="P12127">
        <v>5102</v>
      </c>
      <c r="Q12127">
        <v>30</v>
      </c>
      <c r="R12127">
        <v>2.89</v>
      </c>
      <c r="S12127">
        <v>86.7</v>
      </c>
      <c r="T12127">
        <v>70.8</v>
      </c>
      <c r="U12127">
        <v>18.34</v>
      </c>
      <c r="V12127" t="str">
        <f>VLOOKUP(L12127,'[2]tabela de preços'!$A:$D,4,0)</f>
        <v>NORTON</v>
      </c>
      <c r="W12127" t="str">
        <f>VLOOKUP(L12127,'[2]tabela de preços'!$A:$F,6,0)</f>
        <v xml:space="preserve">DISCOS / LIXAS / ABRASIVOS </v>
      </c>
      <c r="X12127" t="str">
        <f>VLOOKUP(L12127,'[2]tabela de preços'!$A:$G,7,0)</f>
        <v>AUTOMOTIVO</v>
      </c>
    </row>
    <row r="12128" spans="1:24" x14ac:dyDescent="0.3">
      <c r="A12128" t="s">
        <v>262</v>
      </c>
      <c r="C12128" t="s">
        <v>6468</v>
      </c>
      <c r="D12128" s="1">
        <v>46136</v>
      </c>
      <c r="E12128" t="s">
        <v>6469</v>
      </c>
      <c r="F12128">
        <v>9</v>
      </c>
      <c r="G12128">
        <v>197</v>
      </c>
      <c r="H12128" t="str">
        <f>VLOOKUP(G12128,[1]OPERADORES!$A:$B,2,0)</f>
        <v xml:space="preserve">POLIANA LORRANE DE AMORIM </v>
      </c>
      <c r="I12128" t="s">
        <v>21</v>
      </c>
      <c r="J12128" t="s">
        <v>265</v>
      </c>
      <c r="K12128" t="s">
        <v>266</v>
      </c>
      <c r="L12128">
        <v>24247</v>
      </c>
      <c r="M12128" t="s">
        <v>160</v>
      </c>
      <c r="O12128" t="s">
        <v>11</v>
      </c>
      <c r="P12128">
        <v>5403</v>
      </c>
      <c r="Q12128">
        <v>6</v>
      </c>
      <c r="R12128">
        <v>20.9</v>
      </c>
      <c r="S12128">
        <v>125.4</v>
      </c>
      <c r="T12128">
        <v>103.86</v>
      </c>
      <c r="U12128">
        <v>17.18</v>
      </c>
      <c r="V12128" t="str">
        <f>VLOOKUP(L12128,'[2]tabela de preços'!$A:$D,4,0)</f>
        <v>SHERWIN WILLIAMS</v>
      </c>
      <c r="W12128" t="str">
        <f>VLOOKUP(L12128,'[2]tabela de preços'!$A:$F,6,0)</f>
        <v>PRIMER AUTOMOTIVO</v>
      </c>
      <c r="X12128" t="str">
        <f>VLOOKUP(L12128,'[2]tabela de preços'!$A:$G,7,0)</f>
        <v>AUTOMOTIVO</v>
      </c>
    </row>
    <row r="12129" spans="1:24" x14ac:dyDescent="0.3">
      <c r="A12129" t="s">
        <v>279</v>
      </c>
      <c r="C12129" t="s">
        <v>6062</v>
      </c>
      <c r="D12129" s="1">
        <v>46126</v>
      </c>
      <c r="E12129" t="s">
        <v>6063</v>
      </c>
      <c r="F12129">
        <v>9</v>
      </c>
      <c r="G12129">
        <v>197</v>
      </c>
      <c r="H12129" t="str">
        <f>VLOOKUP(G12129,[1]OPERADORES!$A:$B,2,0)</f>
        <v xml:space="preserve">POLIANA LORRANE DE AMORIM </v>
      </c>
      <c r="I12129" t="s">
        <v>282</v>
      </c>
      <c r="J12129" t="s">
        <v>283</v>
      </c>
      <c r="K12129" t="s">
        <v>284</v>
      </c>
      <c r="L12129">
        <v>84036</v>
      </c>
      <c r="M12129" t="s">
        <v>289</v>
      </c>
      <c r="O12129" t="s">
        <v>11</v>
      </c>
      <c r="P12129">
        <v>6102</v>
      </c>
      <c r="Q12129">
        <v>30</v>
      </c>
      <c r="R12129">
        <v>47.9</v>
      </c>
      <c r="S12129" s="2">
        <v>1437</v>
      </c>
      <c r="T12129" s="2">
        <v>1248.9000000000001</v>
      </c>
      <c r="U12129">
        <v>13.09</v>
      </c>
      <c r="V12129" t="str">
        <f>VLOOKUP(L12129,'[2]tabela de preços'!$A:$D,4,0)</f>
        <v>BRASILUX</v>
      </c>
      <c r="W12129" t="str">
        <f>VLOOKUP(L12129,'[2]tabela de preços'!$A:$F,6,0)</f>
        <v>MASSA CORRIDA / ACRÍLICA</v>
      </c>
      <c r="X12129" t="str">
        <f>VLOOKUP(L12129,'[2]tabela de preços'!$A:$G,7,0)</f>
        <v>IMOBILIÁRIO</v>
      </c>
    </row>
    <row r="12130" spans="1:24" x14ac:dyDescent="0.3">
      <c r="A12130" t="s">
        <v>313</v>
      </c>
      <c r="B12130" t="s">
        <v>314</v>
      </c>
      <c r="C12130" t="s">
        <v>6508</v>
      </c>
      <c r="D12130" s="1">
        <v>46139</v>
      </c>
      <c r="E12130" t="s">
        <v>6509</v>
      </c>
      <c r="F12130">
        <v>9</v>
      </c>
      <c r="G12130">
        <v>197</v>
      </c>
      <c r="H12130" t="str">
        <f>VLOOKUP(G12130,[1]OPERADORES!$A:$B,2,0)</f>
        <v xml:space="preserve">POLIANA LORRANE DE AMORIM </v>
      </c>
      <c r="I12130" t="s">
        <v>317</v>
      </c>
      <c r="J12130" t="s">
        <v>318</v>
      </c>
      <c r="K12130" t="s">
        <v>319</v>
      </c>
      <c r="L12130">
        <v>23715</v>
      </c>
      <c r="M12130" t="s">
        <v>978</v>
      </c>
      <c r="O12130" t="s">
        <v>11</v>
      </c>
      <c r="P12130">
        <v>6102</v>
      </c>
      <c r="Q12130">
        <v>2</v>
      </c>
      <c r="R12130">
        <v>40.71</v>
      </c>
      <c r="S12130">
        <v>81.42</v>
      </c>
      <c r="T12130">
        <v>61.8</v>
      </c>
      <c r="U12130">
        <v>24.1</v>
      </c>
      <c r="V12130" t="str">
        <f>VLOOKUP(L12130,'[2]tabela de preços'!$A:$D,4,0)</f>
        <v>NEW PAD</v>
      </c>
      <c r="W12130" t="str">
        <f>VLOOKUP(L12130,'[2]tabela de preços'!$A:$F,6,0)</f>
        <v>BOINAS PARA POLIMENTO</v>
      </c>
      <c r="X12130" t="str">
        <f>VLOOKUP(L12130,'[2]tabela de preços'!$A:$G,7,0)</f>
        <v>AUTOMOTIVO</v>
      </c>
    </row>
    <row r="12131" spans="1:24" x14ac:dyDescent="0.3">
      <c r="A12131" t="s">
        <v>313</v>
      </c>
      <c r="B12131" t="s">
        <v>314</v>
      </c>
      <c r="C12131" t="s">
        <v>6508</v>
      </c>
      <c r="D12131" s="1">
        <v>46139</v>
      </c>
      <c r="E12131" t="s">
        <v>6509</v>
      </c>
      <c r="F12131">
        <v>9</v>
      </c>
      <c r="G12131">
        <v>197</v>
      </c>
      <c r="H12131" t="str">
        <f>VLOOKUP(G12131,[1]OPERADORES!$A:$B,2,0)</f>
        <v xml:space="preserve">POLIANA LORRANE DE AMORIM </v>
      </c>
      <c r="I12131" t="s">
        <v>317</v>
      </c>
      <c r="J12131" t="s">
        <v>318</v>
      </c>
      <c r="K12131" t="s">
        <v>319</v>
      </c>
      <c r="L12131">
        <v>84107</v>
      </c>
      <c r="M12131" t="s">
        <v>1116</v>
      </c>
      <c r="O12131" t="s">
        <v>11</v>
      </c>
      <c r="P12131">
        <v>6403</v>
      </c>
      <c r="Q12131">
        <v>4</v>
      </c>
      <c r="R12131">
        <v>33.17</v>
      </c>
      <c r="S12131">
        <v>132.68</v>
      </c>
      <c r="T12131">
        <v>100.72</v>
      </c>
      <c r="U12131">
        <v>24.09</v>
      </c>
      <c r="V12131" t="str">
        <f>VLOOKUP(L12131,'[2]tabela de preços'!$A:$D,4,0)</f>
        <v>BRASILUX</v>
      </c>
      <c r="W12131" t="str">
        <f>VLOOKUP(L12131,'[2]tabela de preços'!$A:$F,6,0)</f>
        <v>TINTAS LACA</v>
      </c>
      <c r="X12131" t="str">
        <f>VLOOKUP(L12131,'[2]tabela de preços'!$A:$G,7,0)</f>
        <v>AUTOMOTIVO</v>
      </c>
    </row>
    <row r="12132" spans="1:24" x14ac:dyDescent="0.3">
      <c r="A12132" t="s">
        <v>313</v>
      </c>
      <c r="B12132" t="s">
        <v>314</v>
      </c>
      <c r="C12132" t="s">
        <v>6508</v>
      </c>
      <c r="D12132" s="1">
        <v>46139</v>
      </c>
      <c r="E12132" t="s">
        <v>6509</v>
      </c>
      <c r="F12132">
        <v>9</v>
      </c>
      <c r="G12132">
        <v>197</v>
      </c>
      <c r="H12132" t="str">
        <f>VLOOKUP(G12132,[1]OPERADORES!$A:$B,2,0)</f>
        <v xml:space="preserve">POLIANA LORRANE DE AMORIM </v>
      </c>
      <c r="I12132" t="s">
        <v>317</v>
      </c>
      <c r="J12132" t="s">
        <v>318</v>
      </c>
      <c r="K12132" t="s">
        <v>319</v>
      </c>
      <c r="L12132">
        <v>84044</v>
      </c>
      <c r="M12132" t="s">
        <v>174</v>
      </c>
      <c r="O12132" t="s">
        <v>11</v>
      </c>
      <c r="P12132">
        <v>6102</v>
      </c>
      <c r="Q12132">
        <v>4</v>
      </c>
      <c r="R12132">
        <v>14.86</v>
      </c>
      <c r="S12132">
        <v>59.44</v>
      </c>
      <c r="T12132">
        <v>45.12</v>
      </c>
      <c r="U12132">
        <v>24.09</v>
      </c>
      <c r="V12132" t="str">
        <f>VLOOKUP(L12132,'[2]tabela de preços'!$A:$D,4,0)</f>
        <v>BRASILUX</v>
      </c>
      <c r="W12132" t="str">
        <f>VLOOKUP(L12132,'[2]tabela de preços'!$A:$F,6,0)</f>
        <v>REMOVEDOR PASTOSO</v>
      </c>
      <c r="X12132" t="str">
        <f>VLOOKUP(L12132,'[2]tabela de preços'!$A:$G,7,0)</f>
        <v>AUTOMOTIVO</v>
      </c>
    </row>
    <row r="12133" spans="1:24" x14ac:dyDescent="0.3">
      <c r="A12133" t="s">
        <v>313</v>
      </c>
      <c r="B12133" t="s">
        <v>314</v>
      </c>
      <c r="C12133" t="s">
        <v>6508</v>
      </c>
      <c r="D12133" s="1">
        <v>46139</v>
      </c>
      <c r="E12133" t="s">
        <v>6509</v>
      </c>
      <c r="F12133">
        <v>9</v>
      </c>
      <c r="G12133">
        <v>197</v>
      </c>
      <c r="H12133" t="str">
        <f>VLOOKUP(G12133,[1]OPERADORES!$A:$B,2,0)</f>
        <v xml:space="preserve">POLIANA LORRANE DE AMORIM </v>
      </c>
      <c r="I12133" t="s">
        <v>317</v>
      </c>
      <c r="J12133" t="s">
        <v>318</v>
      </c>
      <c r="K12133" t="s">
        <v>319</v>
      </c>
      <c r="L12133">
        <v>85658</v>
      </c>
      <c r="M12133" t="s">
        <v>6330</v>
      </c>
      <c r="O12133" t="s">
        <v>11</v>
      </c>
      <c r="P12133">
        <v>6403</v>
      </c>
      <c r="Q12133">
        <v>6</v>
      </c>
      <c r="R12133">
        <v>11.89</v>
      </c>
      <c r="S12133">
        <v>71.34</v>
      </c>
      <c r="T12133">
        <v>58.14</v>
      </c>
      <c r="U12133">
        <v>18.5</v>
      </c>
      <c r="V12133" t="str">
        <f>VLOOKUP(L12133,'[2]tabela de preços'!$A:$D,4,0)</f>
        <v>UNIPEGA</v>
      </c>
      <c r="W12133" t="str">
        <f>VLOOKUP(L12133,'[2]tabela de preços'!$A:$F,6,0)</f>
        <v xml:space="preserve">SPRAYS </v>
      </c>
      <c r="X12133" t="str">
        <f>VLOOKUP(L12133,'[2]tabela de preços'!$A:$G,7,0)</f>
        <v>AUTOMOTIVO</v>
      </c>
    </row>
    <row r="12134" spans="1:24" x14ac:dyDescent="0.3">
      <c r="A12134" t="s">
        <v>313</v>
      </c>
      <c r="B12134" t="s">
        <v>314</v>
      </c>
      <c r="C12134" t="s">
        <v>6508</v>
      </c>
      <c r="D12134" s="1">
        <v>46139</v>
      </c>
      <c r="E12134" t="s">
        <v>6509</v>
      </c>
      <c r="F12134">
        <v>9</v>
      </c>
      <c r="G12134">
        <v>197</v>
      </c>
      <c r="H12134" t="str">
        <f>VLOOKUP(G12134,[1]OPERADORES!$A:$B,2,0)</f>
        <v xml:space="preserve">POLIANA LORRANE DE AMORIM </v>
      </c>
      <c r="I12134" t="s">
        <v>317</v>
      </c>
      <c r="J12134" t="s">
        <v>318</v>
      </c>
      <c r="K12134" t="s">
        <v>319</v>
      </c>
      <c r="L12134">
        <v>84460</v>
      </c>
      <c r="M12134" t="s">
        <v>322</v>
      </c>
      <c r="O12134" t="s">
        <v>11</v>
      </c>
      <c r="P12134">
        <v>6102</v>
      </c>
      <c r="Q12134">
        <v>4</v>
      </c>
      <c r="R12134">
        <v>37.17</v>
      </c>
      <c r="S12134">
        <v>148.68</v>
      </c>
      <c r="T12134">
        <v>112.84</v>
      </c>
      <c r="U12134">
        <v>24.11</v>
      </c>
      <c r="V12134" t="str">
        <f>VLOOKUP(L12134,'[2]tabela de preços'!$A:$D,4,0)</f>
        <v>BRASILUX</v>
      </c>
      <c r="W12134" t="str">
        <f>VLOOKUP(L12134,'[2]tabela de preços'!$A:$F,6,0)</f>
        <v>VEDADORES / SELANTES</v>
      </c>
      <c r="X12134" t="str">
        <f>VLOOKUP(L12134,'[2]tabela de preços'!$A:$G,7,0)</f>
        <v>AUTOMOTIVO</v>
      </c>
    </row>
    <row r="12135" spans="1:24" x14ac:dyDescent="0.3">
      <c r="A12135" t="s">
        <v>3343</v>
      </c>
      <c r="C12135" t="s">
        <v>6275</v>
      </c>
      <c r="D12135" s="1">
        <v>46134</v>
      </c>
      <c r="E12135" t="s">
        <v>6276</v>
      </c>
      <c r="F12135">
        <v>9</v>
      </c>
      <c r="G12135">
        <v>197</v>
      </c>
      <c r="H12135" t="str">
        <f>VLOOKUP(G12135,[1]OPERADORES!$A:$B,2,0)</f>
        <v xml:space="preserve">POLIANA LORRANE DE AMORIM </v>
      </c>
      <c r="I12135" t="s">
        <v>21</v>
      </c>
      <c r="J12135" t="s">
        <v>450</v>
      </c>
      <c r="K12135" t="s">
        <v>3346</v>
      </c>
      <c r="L12135">
        <v>85172</v>
      </c>
      <c r="M12135" t="s">
        <v>4406</v>
      </c>
      <c r="O12135" t="s">
        <v>11</v>
      </c>
      <c r="P12135">
        <v>5403</v>
      </c>
      <c r="Q12135">
        <v>4</v>
      </c>
      <c r="R12135">
        <v>51.66</v>
      </c>
      <c r="S12135">
        <v>206.64</v>
      </c>
      <c r="T12135">
        <v>148.12</v>
      </c>
      <c r="U12135">
        <v>28.32</v>
      </c>
      <c r="V12135" t="str">
        <f>VLOOKUP(L12135,'[2]tabela de preços'!$A:$D,4,0)</f>
        <v>BRASILUX</v>
      </c>
      <c r="W12135" t="str">
        <f>VLOOKUP(L12135,'[2]tabela de preços'!$A:$F,6,0)</f>
        <v>CIMENTO QUEIMADO / EFEITOS DECORATIVOS</v>
      </c>
      <c r="X12135" t="str">
        <f>VLOOKUP(L12135,'[2]tabela de preços'!$A:$G,7,0)</f>
        <v>IMOBILIÁRIO</v>
      </c>
    </row>
    <row r="12136" spans="1:24" x14ac:dyDescent="0.3">
      <c r="A12136" t="s">
        <v>323</v>
      </c>
      <c r="B12136" t="s">
        <v>324</v>
      </c>
      <c r="C12136" t="s">
        <v>6109</v>
      </c>
      <c r="D12136" s="1">
        <v>46127</v>
      </c>
      <c r="E12136" t="s">
        <v>6110</v>
      </c>
      <c r="F12136">
        <v>9</v>
      </c>
      <c r="G12136">
        <v>174</v>
      </c>
      <c r="H12136" t="str">
        <f>VLOOKUP(G12136,[1]OPERADORES!$A:$B,2,0)</f>
        <v>MIRIÃ LOBATO RODRIGUES</v>
      </c>
      <c r="I12136" t="s">
        <v>327</v>
      </c>
      <c r="J12136" t="s">
        <v>328</v>
      </c>
      <c r="K12136" t="s">
        <v>329</v>
      </c>
      <c r="L12136">
        <v>23580</v>
      </c>
      <c r="M12136" t="s">
        <v>115</v>
      </c>
      <c r="O12136" t="s">
        <v>11</v>
      </c>
      <c r="P12136">
        <v>6102</v>
      </c>
      <c r="Q12136">
        <v>20</v>
      </c>
      <c r="R12136">
        <v>0.48</v>
      </c>
      <c r="S12136">
        <v>9.6</v>
      </c>
      <c r="T12136">
        <v>7.2</v>
      </c>
      <c r="U12136">
        <v>25</v>
      </c>
      <c r="V12136" t="str">
        <f>VLOOKUP(L12136,'[2]tabela de preços'!$A:$D,4,0)</f>
        <v>RENOVA COADORES</v>
      </c>
      <c r="W12136" t="str">
        <f>VLOOKUP(L12136,'[2]tabela de preços'!$A:$F,6,0)</f>
        <v>COADORES</v>
      </c>
      <c r="X12136" t="str">
        <f>VLOOKUP(L12136,'[2]tabela de preços'!$A:$G,7,0)</f>
        <v>AUTOMOTIVO</v>
      </c>
    </row>
    <row r="12137" spans="1:24" x14ac:dyDescent="0.3">
      <c r="A12137" t="s">
        <v>323</v>
      </c>
      <c r="B12137" t="s">
        <v>324</v>
      </c>
      <c r="C12137" t="s">
        <v>6109</v>
      </c>
      <c r="D12137" s="1">
        <v>46127</v>
      </c>
      <c r="E12137" t="s">
        <v>6110</v>
      </c>
      <c r="F12137">
        <v>9</v>
      </c>
      <c r="G12137">
        <v>174</v>
      </c>
      <c r="H12137" t="str">
        <f>VLOOKUP(G12137,[1]OPERADORES!$A:$B,2,0)</f>
        <v>MIRIÃ LOBATO RODRIGUES</v>
      </c>
      <c r="I12137" t="s">
        <v>327</v>
      </c>
      <c r="J12137" t="s">
        <v>328</v>
      </c>
      <c r="K12137" t="s">
        <v>329</v>
      </c>
      <c r="L12137">
        <v>84557</v>
      </c>
      <c r="M12137" t="s">
        <v>116</v>
      </c>
      <c r="O12137" t="s">
        <v>11</v>
      </c>
      <c r="P12137">
        <v>6102</v>
      </c>
      <c r="Q12137">
        <v>15</v>
      </c>
      <c r="R12137">
        <v>17.98</v>
      </c>
      <c r="S12137">
        <v>269.7</v>
      </c>
      <c r="T12137">
        <v>219.9</v>
      </c>
      <c r="U12137">
        <v>18.46</v>
      </c>
      <c r="V12137" t="str">
        <f>VLOOKUP(L12137,'[2]tabela de preços'!$A:$D,4,0)</f>
        <v>BRASILUX</v>
      </c>
      <c r="W12137" t="str">
        <f>VLOOKUP(L12137,'[2]tabela de preços'!$A:$F,6,0)</f>
        <v>DILUENTE</v>
      </c>
      <c r="X12137" t="str">
        <f>VLOOKUP(L12137,'[2]tabela de preços'!$A:$G,7,0)</f>
        <v>AUTOMOTIVO</v>
      </c>
    </row>
    <row r="12138" spans="1:24" x14ac:dyDescent="0.3">
      <c r="A12138" t="s">
        <v>323</v>
      </c>
      <c r="B12138" t="s">
        <v>324</v>
      </c>
      <c r="C12138" t="s">
        <v>6109</v>
      </c>
      <c r="D12138" s="1">
        <v>46127</v>
      </c>
      <c r="E12138" t="s">
        <v>6110</v>
      </c>
      <c r="F12138">
        <v>9</v>
      </c>
      <c r="G12138">
        <v>174</v>
      </c>
      <c r="H12138" t="str">
        <f>VLOOKUP(G12138,[1]OPERADORES!$A:$B,2,0)</f>
        <v>MIRIÃ LOBATO RODRIGUES</v>
      </c>
      <c r="I12138" t="s">
        <v>327</v>
      </c>
      <c r="J12138" t="s">
        <v>328</v>
      </c>
      <c r="K12138" t="s">
        <v>329</v>
      </c>
      <c r="L12138">
        <v>20433</v>
      </c>
      <c r="M12138" t="s">
        <v>460</v>
      </c>
      <c r="O12138" t="s">
        <v>11</v>
      </c>
      <c r="P12138">
        <v>6102</v>
      </c>
      <c r="Q12138">
        <v>9</v>
      </c>
      <c r="R12138">
        <v>32.340000000000003</v>
      </c>
      <c r="S12138">
        <v>291.06</v>
      </c>
      <c r="T12138">
        <v>220.95</v>
      </c>
      <c r="U12138">
        <v>24.09</v>
      </c>
      <c r="V12138" t="str">
        <f>VLOOKUP(L12138,'[2]tabela de preços'!$A:$D,4,0)</f>
        <v>SHERWIN WILLIAMS</v>
      </c>
      <c r="W12138" t="str">
        <f>VLOOKUP(L12138,'[2]tabela de preços'!$A:$F,6,0)</f>
        <v>VERNIZ AUTOMOTIVO</v>
      </c>
      <c r="X12138" t="str">
        <f>VLOOKUP(L12138,'[2]tabela de preços'!$A:$G,7,0)</f>
        <v>AUTOMOTIVO</v>
      </c>
    </row>
    <row r="12139" spans="1:24" x14ac:dyDescent="0.3">
      <c r="A12139" t="s">
        <v>323</v>
      </c>
      <c r="B12139" t="s">
        <v>324</v>
      </c>
      <c r="C12139" t="s">
        <v>6109</v>
      </c>
      <c r="D12139" s="1">
        <v>46127</v>
      </c>
      <c r="E12139" t="s">
        <v>6110</v>
      </c>
      <c r="F12139">
        <v>9</v>
      </c>
      <c r="G12139">
        <v>174</v>
      </c>
      <c r="H12139" t="str">
        <f>VLOOKUP(G12139,[1]OPERADORES!$A:$B,2,0)</f>
        <v>MIRIÃ LOBATO RODRIGUES</v>
      </c>
      <c r="I12139" t="s">
        <v>327</v>
      </c>
      <c r="J12139" t="s">
        <v>328</v>
      </c>
      <c r="K12139" t="s">
        <v>329</v>
      </c>
      <c r="L12139">
        <v>23076</v>
      </c>
      <c r="M12139" t="s">
        <v>97</v>
      </c>
      <c r="O12139" t="s">
        <v>11</v>
      </c>
      <c r="P12139">
        <v>6403</v>
      </c>
      <c r="Q12139">
        <v>18</v>
      </c>
      <c r="R12139">
        <v>33.89</v>
      </c>
      <c r="S12139">
        <v>610.02</v>
      </c>
      <c r="T12139">
        <v>477.54</v>
      </c>
      <c r="U12139">
        <v>21.72</v>
      </c>
      <c r="V12139" t="str">
        <f>VLOOKUP(L12139,'[2]tabela de preços'!$A:$D,4,0)</f>
        <v>WANDA</v>
      </c>
      <c r="W12139" t="str">
        <f>VLOOKUP(L12139,'[2]tabela de preços'!$A:$F,6,0)</f>
        <v>PRIMER AUTOMOTIVO</v>
      </c>
      <c r="X12139" t="str">
        <f>VLOOKUP(L12139,'[2]tabela de preços'!$A:$G,7,0)</f>
        <v>AUTOMOTIVO</v>
      </c>
    </row>
    <row r="12140" spans="1:24" x14ac:dyDescent="0.3">
      <c r="A12140" t="s">
        <v>323</v>
      </c>
      <c r="B12140" t="s">
        <v>324</v>
      </c>
      <c r="C12140" t="s">
        <v>6109</v>
      </c>
      <c r="D12140" s="1">
        <v>46127</v>
      </c>
      <c r="E12140" t="s">
        <v>6110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327</v>
      </c>
      <c r="J12140" t="s">
        <v>328</v>
      </c>
      <c r="K12140" t="s">
        <v>329</v>
      </c>
      <c r="L12140">
        <v>23381</v>
      </c>
      <c r="M12140" t="s">
        <v>4099</v>
      </c>
      <c r="O12140" t="s">
        <v>11</v>
      </c>
      <c r="P12140">
        <v>6102</v>
      </c>
      <c r="Q12140">
        <v>10</v>
      </c>
      <c r="R12140">
        <v>6.32</v>
      </c>
      <c r="S12140">
        <v>63.2</v>
      </c>
      <c r="T12140">
        <v>48</v>
      </c>
      <c r="U12140">
        <v>24.05</v>
      </c>
      <c r="V12140" t="str">
        <f>VLOOKUP(L12140,'[2]tabela de preços'!$A:$D,4,0)</f>
        <v>SHERWIN WILLIAMS</v>
      </c>
      <c r="W12140" t="str">
        <f>VLOOKUP(L12140,'[2]tabela de preços'!$A:$F,6,0)</f>
        <v>FLANELAS / PANOS</v>
      </c>
      <c r="X12140" t="str">
        <f>VLOOKUP(L12140,'[2]tabela de preços'!$A:$G,7,0)</f>
        <v>AUTOMOTIVO</v>
      </c>
    </row>
    <row r="12141" spans="1:24" x14ac:dyDescent="0.3">
      <c r="A12141" t="s">
        <v>323</v>
      </c>
      <c r="B12141" t="s">
        <v>324</v>
      </c>
      <c r="C12141" t="s">
        <v>6109</v>
      </c>
      <c r="D12141" s="1">
        <v>46127</v>
      </c>
      <c r="E12141" t="s">
        <v>6110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327</v>
      </c>
      <c r="J12141" t="s">
        <v>328</v>
      </c>
      <c r="K12141" t="s">
        <v>329</v>
      </c>
      <c r="L12141">
        <v>20399</v>
      </c>
      <c r="M12141" t="s">
        <v>465</v>
      </c>
      <c r="O12141" t="s">
        <v>11</v>
      </c>
      <c r="P12141">
        <v>6403</v>
      </c>
      <c r="Q12141">
        <v>9</v>
      </c>
      <c r="R12141">
        <v>35.450000000000003</v>
      </c>
      <c r="S12141">
        <v>319.05</v>
      </c>
      <c r="T12141">
        <v>242.28</v>
      </c>
      <c r="U12141">
        <v>24.06</v>
      </c>
      <c r="V12141" t="str">
        <f>VLOOKUP(L12141,'[2]tabela de preços'!$A:$D,4,0)</f>
        <v>SHERWIN WILLIAMS</v>
      </c>
      <c r="W12141" t="str">
        <f>VLOOKUP(L12141,'[2]tabela de preços'!$A:$F,6,0)</f>
        <v>VERNIZ AUTOMOTIVO</v>
      </c>
      <c r="X12141" t="str">
        <f>VLOOKUP(L12141,'[2]tabela de preços'!$A:$G,7,0)</f>
        <v>AUTOMOTIVO</v>
      </c>
    </row>
    <row r="12142" spans="1:24" x14ac:dyDescent="0.3">
      <c r="A12142" t="s">
        <v>347</v>
      </c>
      <c r="C12142" t="s">
        <v>6167</v>
      </c>
      <c r="D12142" s="1">
        <v>46129</v>
      </c>
      <c r="E12142" t="s">
        <v>6168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21</v>
      </c>
      <c r="J12142" t="s">
        <v>350</v>
      </c>
      <c r="K12142" t="s">
        <v>351</v>
      </c>
      <c r="L12142">
        <v>84928</v>
      </c>
      <c r="M12142" t="s">
        <v>36</v>
      </c>
      <c r="O12142" t="s">
        <v>11</v>
      </c>
      <c r="P12142">
        <v>5102</v>
      </c>
      <c r="Q12142">
        <v>3</v>
      </c>
      <c r="R12142">
        <v>9.39</v>
      </c>
      <c r="S12142">
        <v>28.17</v>
      </c>
      <c r="T12142">
        <v>21.39</v>
      </c>
      <c r="U12142">
        <v>24.07</v>
      </c>
      <c r="V12142" t="str">
        <f>VLOOKUP(L12142,'[2]tabela de preços'!$A:$D,4,0)</f>
        <v>ADERE</v>
      </c>
      <c r="W12142" t="str">
        <f>VLOOKUP(L12142,'[2]tabela de preços'!$A:$F,6,0)</f>
        <v xml:space="preserve">FITA DE USO GERAL </v>
      </c>
      <c r="X12142" t="str">
        <f>VLOOKUP(L12142,'[2]tabela de preços'!$A:$G,7,0)</f>
        <v>IMOBILIÁRIO</v>
      </c>
    </row>
    <row r="12143" spans="1:24" x14ac:dyDescent="0.3">
      <c r="A12143" t="s">
        <v>347</v>
      </c>
      <c r="C12143" t="s">
        <v>6167</v>
      </c>
      <c r="D12143" s="1">
        <v>46129</v>
      </c>
      <c r="E12143" t="s">
        <v>6168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350</v>
      </c>
      <c r="K12143" t="s">
        <v>351</v>
      </c>
      <c r="L12143">
        <v>85698</v>
      </c>
      <c r="M12143" t="s">
        <v>1946</v>
      </c>
      <c r="O12143" t="s">
        <v>11</v>
      </c>
      <c r="P12143">
        <v>5102</v>
      </c>
      <c r="Q12143">
        <v>1</v>
      </c>
      <c r="R12143">
        <v>129.9</v>
      </c>
      <c r="S12143">
        <v>129.9</v>
      </c>
      <c r="T12143">
        <v>103.86</v>
      </c>
      <c r="U12143">
        <v>20.05</v>
      </c>
      <c r="V12143" t="str">
        <f>VLOOKUP(L12143,'[2]tabela de preços'!$A:$D,4,0)</f>
        <v>SIMAPPEL</v>
      </c>
      <c r="W12143" t="str">
        <f>VLOOKUP(L12143,'[2]tabela de preços'!$A:$F,6,0)</f>
        <v>PAPELAO ONDULADO</v>
      </c>
      <c r="X12143" t="str">
        <f>VLOOKUP(L12143,'[2]tabela de preços'!$A:$G,7,0)</f>
        <v>IMOBILIÁRIO</v>
      </c>
    </row>
    <row r="12144" spans="1:24" x14ac:dyDescent="0.3">
      <c r="A12144" t="s">
        <v>347</v>
      </c>
      <c r="C12144" t="s">
        <v>6588</v>
      </c>
      <c r="D12144" s="1">
        <v>46140</v>
      </c>
      <c r="E12144" t="s">
        <v>6589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350</v>
      </c>
      <c r="K12144" t="s">
        <v>351</v>
      </c>
      <c r="L12144">
        <v>86197</v>
      </c>
      <c r="M12144" t="s">
        <v>3590</v>
      </c>
      <c r="O12144" t="s">
        <v>11</v>
      </c>
      <c r="P12144">
        <v>5102</v>
      </c>
      <c r="Q12144">
        <v>1</v>
      </c>
      <c r="R12144">
        <v>538.32000000000005</v>
      </c>
      <c r="S12144">
        <v>538.32000000000005</v>
      </c>
      <c r="T12144">
        <v>383.83</v>
      </c>
      <c r="U12144">
        <v>28.7</v>
      </c>
      <c r="V12144" t="str">
        <f>VLOOKUP(L12144,'[2]tabela de preços'!$A:$D,4,0)</f>
        <v>CORAL</v>
      </c>
      <c r="W12144" t="str">
        <f>VLOOKUP(L12144,'[2]tabela de preços'!$A:$F,6,0)</f>
        <v>TINTA PAREDE</v>
      </c>
      <c r="X12144" t="str">
        <f>VLOOKUP(L12144,'[2]tabela de preços'!$A:$G,7,0)</f>
        <v>IMOBILIÁRIO</v>
      </c>
    </row>
    <row r="12145" spans="1:24" x14ac:dyDescent="0.3">
      <c r="A12145" t="s">
        <v>347</v>
      </c>
      <c r="C12145" t="s">
        <v>6588</v>
      </c>
      <c r="D12145" s="1">
        <v>46140</v>
      </c>
      <c r="E12145" t="s">
        <v>6589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350</v>
      </c>
      <c r="K12145" t="s">
        <v>351</v>
      </c>
      <c r="L12145">
        <v>86230</v>
      </c>
      <c r="M12145" t="s">
        <v>375</v>
      </c>
      <c r="O12145" t="s">
        <v>11</v>
      </c>
      <c r="P12145">
        <v>5102</v>
      </c>
      <c r="Q12145">
        <v>1</v>
      </c>
      <c r="R12145">
        <v>309.64999999999998</v>
      </c>
      <c r="S12145">
        <v>309.64999999999998</v>
      </c>
      <c r="T12145">
        <v>220.78</v>
      </c>
      <c r="U12145">
        <v>28.7</v>
      </c>
      <c r="V12145" t="str">
        <f>VLOOKUP(L12145,'[2]tabela de preços'!$A:$D,4,0)</f>
        <v>CORAL</v>
      </c>
      <c r="W12145" t="str">
        <f>VLOOKUP(L12145,'[2]tabela de preços'!$A:$F,6,0)</f>
        <v>TINTA PAREDE</v>
      </c>
      <c r="X12145" t="str">
        <f>VLOOKUP(L12145,'[2]tabela de preços'!$A:$G,7,0)</f>
        <v>IMOBILIÁRIO</v>
      </c>
    </row>
    <row r="12146" spans="1:24" x14ac:dyDescent="0.3">
      <c r="A12146" t="s">
        <v>347</v>
      </c>
      <c r="C12146" t="s">
        <v>6588</v>
      </c>
      <c r="D12146" s="1">
        <v>46140</v>
      </c>
      <c r="E12146" t="s">
        <v>6589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350</v>
      </c>
      <c r="K12146" t="s">
        <v>351</v>
      </c>
      <c r="L12146">
        <v>84390</v>
      </c>
      <c r="M12146" t="s">
        <v>1995</v>
      </c>
      <c r="O12146" t="s">
        <v>11</v>
      </c>
      <c r="P12146">
        <v>5102</v>
      </c>
      <c r="Q12146">
        <v>1</v>
      </c>
      <c r="R12146">
        <v>223.66</v>
      </c>
      <c r="S12146">
        <v>223.66</v>
      </c>
      <c r="T12146">
        <v>169.76</v>
      </c>
      <c r="U12146">
        <v>24.1</v>
      </c>
      <c r="V12146" t="str">
        <f>VLOOKUP(L12146,'[2]tabela de preços'!$A:$D,4,0)</f>
        <v>START</v>
      </c>
      <c r="W12146" t="str">
        <f>VLOOKUP(L12146,'[2]tabela de preços'!$A:$F,6,0)</f>
        <v>ESCADA</v>
      </c>
      <c r="X12146" t="str">
        <f>VLOOKUP(L12146,'[2]tabela de preços'!$A:$G,7,0)</f>
        <v>IMOBILIÁRIO</v>
      </c>
    </row>
    <row r="12147" spans="1:24" x14ac:dyDescent="0.3">
      <c r="A12147" t="s">
        <v>354</v>
      </c>
      <c r="C12147" t="s">
        <v>6590</v>
      </c>
      <c r="D12147" s="1">
        <v>46140</v>
      </c>
      <c r="E12147" t="s">
        <v>6591</v>
      </c>
      <c r="F12147">
        <v>9</v>
      </c>
      <c r="G12147">
        <v>231</v>
      </c>
      <c r="H12147" t="str">
        <f>VLOOKUP(G12147,[1]OPERADORES!$A:$B,2,0)</f>
        <v>EDIJANE</v>
      </c>
      <c r="I12147" t="s">
        <v>21</v>
      </c>
      <c r="J12147" t="s">
        <v>357</v>
      </c>
      <c r="K12147" t="s">
        <v>358</v>
      </c>
      <c r="L12147">
        <v>84324</v>
      </c>
      <c r="M12147" t="s">
        <v>359</v>
      </c>
      <c r="O12147" t="s">
        <v>11</v>
      </c>
      <c r="P12147">
        <v>5403</v>
      </c>
      <c r="Q12147">
        <v>40</v>
      </c>
      <c r="R12147">
        <v>91.84</v>
      </c>
      <c r="S12147" s="2">
        <v>3673.6</v>
      </c>
      <c r="T12147" s="2">
        <v>2928</v>
      </c>
      <c r="U12147">
        <v>20.3</v>
      </c>
      <c r="V12147" t="str">
        <f>VLOOKUP(L12147,'[2]tabela de preços'!$A:$D,4,0)</f>
        <v>BRASILUX</v>
      </c>
      <c r="W12147" t="str">
        <f>VLOOKUP(L12147,'[2]tabela de preços'!$A:$F,6,0)</f>
        <v>ESMALTES</v>
      </c>
      <c r="X12147" t="str">
        <f>VLOOKUP(L12147,'[2]tabela de preços'!$A:$G,7,0)</f>
        <v>INDUSTRIAL</v>
      </c>
    </row>
    <row r="12148" spans="1:24" x14ac:dyDescent="0.3">
      <c r="A12148" t="s">
        <v>354</v>
      </c>
      <c r="C12148" t="s">
        <v>6590</v>
      </c>
      <c r="D12148" s="1">
        <v>46140</v>
      </c>
      <c r="E12148" t="s">
        <v>6591</v>
      </c>
      <c r="F12148">
        <v>9</v>
      </c>
      <c r="G12148">
        <v>231</v>
      </c>
      <c r="H12148" t="str">
        <f>VLOOKUP(G12148,[1]OPERADORES!$A:$B,2,0)</f>
        <v>EDIJANE</v>
      </c>
      <c r="I12148" t="s">
        <v>21</v>
      </c>
      <c r="J12148" t="s">
        <v>357</v>
      </c>
      <c r="K12148" t="s">
        <v>358</v>
      </c>
      <c r="L12148">
        <v>84342</v>
      </c>
      <c r="M12148" t="s">
        <v>498</v>
      </c>
      <c r="O12148" t="s">
        <v>11</v>
      </c>
      <c r="P12148">
        <v>5403</v>
      </c>
      <c r="Q12148">
        <v>40</v>
      </c>
      <c r="R12148">
        <v>62.9</v>
      </c>
      <c r="S12148" s="2">
        <v>2516</v>
      </c>
      <c r="T12148" s="2">
        <v>2122.8000000000002</v>
      </c>
      <c r="U12148">
        <v>15.63</v>
      </c>
      <c r="V12148" t="str">
        <f>VLOOKUP(L12148,'[2]tabela de preços'!$A:$D,4,0)</f>
        <v>BRASILUX</v>
      </c>
      <c r="W12148" t="str">
        <f>VLOOKUP(L12148,'[2]tabela de preços'!$A:$F,6,0)</f>
        <v>ESMALTES</v>
      </c>
      <c r="X12148" t="str">
        <f>VLOOKUP(L12148,'[2]tabela de preços'!$A:$G,7,0)</f>
        <v>INDUSTRIAL</v>
      </c>
    </row>
    <row r="12149" spans="1:24" x14ac:dyDescent="0.3">
      <c r="A12149" t="s">
        <v>360</v>
      </c>
      <c r="C12149" t="s">
        <v>5687</v>
      </c>
      <c r="D12149" s="1">
        <v>46120</v>
      </c>
      <c r="E12149" t="s">
        <v>5688</v>
      </c>
      <c r="F12149">
        <v>9</v>
      </c>
      <c r="G12149">
        <v>231</v>
      </c>
      <c r="H12149" t="str">
        <f>VLOOKUP(G12149,[1]OPERADORES!$A:$B,2,0)</f>
        <v>EDIJANE</v>
      </c>
      <c r="I12149" t="s">
        <v>21</v>
      </c>
      <c r="J12149" t="s">
        <v>363</v>
      </c>
      <c r="K12149" t="s">
        <v>364</v>
      </c>
      <c r="L12149">
        <v>23399</v>
      </c>
      <c r="M12149" t="s">
        <v>462</v>
      </c>
      <c r="O12149" t="s">
        <v>11</v>
      </c>
      <c r="P12149">
        <v>5102</v>
      </c>
      <c r="Q12149">
        <v>3</v>
      </c>
      <c r="R12149">
        <v>231.14</v>
      </c>
      <c r="S12149">
        <v>693.42</v>
      </c>
      <c r="T12149">
        <v>526.32000000000005</v>
      </c>
      <c r="U12149">
        <v>24.1</v>
      </c>
      <c r="V12149" t="str">
        <f>VLOOKUP(L12149,'[2]tabela de preços'!$A:$D,4,0)</f>
        <v>3M</v>
      </c>
      <c r="W12149" t="str">
        <f>VLOOKUP(L12149,'[2]tabela de preços'!$A:$F,6,0)</f>
        <v>EPI´S</v>
      </c>
      <c r="X12149" t="str">
        <f>VLOOKUP(L12149,'[2]tabela de preços'!$A:$G,7,0)</f>
        <v>AUTOMOTIVO</v>
      </c>
    </row>
    <row r="12150" spans="1:24" x14ac:dyDescent="0.3">
      <c r="A12150" t="s">
        <v>360</v>
      </c>
      <c r="C12150" t="s">
        <v>5689</v>
      </c>
      <c r="D12150" s="1">
        <v>46121</v>
      </c>
      <c r="E12150" t="s">
        <v>5690</v>
      </c>
      <c r="F12150">
        <v>9</v>
      </c>
      <c r="G12150">
        <v>231</v>
      </c>
      <c r="H12150" t="str">
        <f>VLOOKUP(G12150,[1]OPERADORES!$A:$B,2,0)</f>
        <v>EDIJANE</v>
      </c>
      <c r="I12150" t="s">
        <v>21</v>
      </c>
      <c r="J12150" t="s">
        <v>363</v>
      </c>
      <c r="K12150" t="s">
        <v>364</v>
      </c>
      <c r="L12150">
        <v>85318</v>
      </c>
      <c r="M12150" t="s">
        <v>258</v>
      </c>
      <c r="O12150" t="s">
        <v>11</v>
      </c>
      <c r="P12150">
        <v>5102</v>
      </c>
      <c r="Q12150">
        <v>1</v>
      </c>
      <c r="R12150">
        <v>852.86</v>
      </c>
      <c r="S12150">
        <v>852.86</v>
      </c>
      <c r="T12150">
        <v>608.1</v>
      </c>
      <c r="U12150">
        <v>28.7</v>
      </c>
      <c r="V12150" t="str">
        <f>VLOOKUP(L12150,'[2]tabela de preços'!$A:$D,4,0)</f>
        <v>BRASILUX</v>
      </c>
      <c r="W12150" t="str">
        <f>VLOOKUP(L12150,'[2]tabela de preços'!$A:$F,6,0)</f>
        <v>TINTA EM PÓ</v>
      </c>
      <c r="X12150" t="str">
        <f>VLOOKUP(L12150,'[2]tabela de preços'!$A:$G,7,0)</f>
        <v>INDUSTRIAL</v>
      </c>
    </row>
    <row r="12151" spans="1:24" x14ac:dyDescent="0.3">
      <c r="A12151" t="s">
        <v>6277</v>
      </c>
      <c r="C12151" t="s">
        <v>6278</v>
      </c>
      <c r="D12151" s="1">
        <v>46135</v>
      </c>
      <c r="E12151" t="s">
        <v>6279</v>
      </c>
      <c r="F12151">
        <v>9</v>
      </c>
      <c r="G12151">
        <v>236</v>
      </c>
      <c r="H12151" t="str">
        <f>VLOOKUP(G12151,[1]OPERADORES!$A:$B,2,0)</f>
        <v>DANIEL</v>
      </c>
      <c r="I12151" t="s">
        <v>6280</v>
      </c>
      <c r="J12151" t="s">
        <v>6281</v>
      </c>
      <c r="K12151" t="s">
        <v>6282</v>
      </c>
      <c r="L12151">
        <v>84188</v>
      </c>
      <c r="M12151" t="s">
        <v>1557</v>
      </c>
      <c r="O12151" t="s">
        <v>11</v>
      </c>
      <c r="P12151">
        <v>6108</v>
      </c>
      <c r="Q12151">
        <v>1</v>
      </c>
      <c r="R12151">
        <v>87.39</v>
      </c>
      <c r="S12151">
        <v>87.39</v>
      </c>
      <c r="T12151">
        <v>66.33</v>
      </c>
      <c r="U12151">
        <v>24.1</v>
      </c>
      <c r="V12151" t="str">
        <f>VLOOKUP(L12151,'[2]tabela de preços'!$A:$D,4,0)</f>
        <v>BRASILUX</v>
      </c>
      <c r="W12151" t="str">
        <f>VLOOKUP(L12151,'[2]tabela de preços'!$A:$F,6,0)</f>
        <v>LINHA MOVELEIRA</v>
      </c>
      <c r="X12151" t="str">
        <f>VLOOKUP(L12151,'[2]tabela de preços'!$A:$G,7,0)</f>
        <v>MOVELEIRA</v>
      </c>
    </row>
    <row r="12152" spans="1:24" x14ac:dyDescent="0.3">
      <c r="A12152" t="s">
        <v>6277</v>
      </c>
      <c r="C12152" t="s">
        <v>6278</v>
      </c>
      <c r="D12152" s="1">
        <v>46135</v>
      </c>
      <c r="E12152" t="s">
        <v>6279</v>
      </c>
      <c r="F12152">
        <v>9</v>
      </c>
      <c r="G12152">
        <v>236</v>
      </c>
      <c r="H12152" t="str">
        <f>VLOOKUP(G12152,[1]OPERADORES!$A:$B,2,0)</f>
        <v>DANIEL</v>
      </c>
      <c r="I12152" t="s">
        <v>6280</v>
      </c>
      <c r="J12152" t="s">
        <v>6281</v>
      </c>
      <c r="K12152" t="s">
        <v>6282</v>
      </c>
      <c r="L12152">
        <v>85922</v>
      </c>
      <c r="M12152" t="s">
        <v>6283</v>
      </c>
      <c r="O12152" t="s">
        <v>11</v>
      </c>
      <c r="P12152">
        <v>6108</v>
      </c>
      <c r="Q12152">
        <v>2</v>
      </c>
      <c r="R12152">
        <v>130.19</v>
      </c>
      <c r="S12152">
        <v>260.38</v>
      </c>
      <c r="T12152">
        <v>197.64</v>
      </c>
      <c r="U12152">
        <v>24.1</v>
      </c>
      <c r="V12152" t="str">
        <f>VLOOKUP(L12152,'[2]tabela de preços'!$A:$D,4,0)</f>
        <v>CORAL</v>
      </c>
      <c r="W12152" t="str">
        <f>VLOOKUP(L12152,'[2]tabela de preços'!$A:$F,6,0)</f>
        <v>ESMALTES</v>
      </c>
      <c r="X12152" t="str">
        <f>VLOOKUP(L12152,'[2]tabela de preços'!$A:$G,7,0)</f>
        <v>INDUSTRIAL</v>
      </c>
    </row>
    <row r="12153" spans="1:24" x14ac:dyDescent="0.3">
      <c r="A12153" t="s">
        <v>6277</v>
      </c>
      <c r="C12153" t="s">
        <v>6278</v>
      </c>
      <c r="D12153" s="1">
        <v>46135</v>
      </c>
      <c r="E12153" t="s">
        <v>6279</v>
      </c>
      <c r="F12153">
        <v>9</v>
      </c>
      <c r="G12153">
        <v>236</v>
      </c>
      <c r="H12153" t="str">
        <f>VLOOKUP(G12153,[1]OPERADORES!$A:$B,2,0)</f>
        <v>DANIEL</v>
      </c>
      <c r="I12153" t="s">
        <v>6280</v>
      </c>
      <c r="J12153" t="s">
        <v>6281</v>
      </c>
      <c r="K12153" t="s">
        <v>6282</v>
      </c>
      <c r="L12153">
        <v>85984</v>
      </c>
      <c r="M12153" t="s">
        <v>4001</v>
      </c>
      <c r="O12153" t="s">
        <v>11</v>
      </c>
      <c r="P12153">
        <v>6108</v>
      </c>
      <c r="Q12153">
        <v>8</v>
      </c>
      <c r="R12153">
        <v>119.83</v>
      </c>
      <c r="S12153">
        <v>958.64</v>
      </c>
      <c r="T12153">
        <v>727.6</v>
      </c>
      <c r="U12153">
        <v>24.1</v>
      </c>
      <c r="V12153" t="str">
        <f>VLOOKUP(L12153,'[2]tabela de preços'!$A:$D,4,0)</f>
        <v>CORAL</v>
      </c>
      <c r="W12153" t="str">
        <f>VLOOKUP(L12153,'[2]tabela de preços'!$A:$F,6,0)</f>
        <v>ESMALTES</v>
      </c>
      <c r="X12153" t="str">
        <f>VLOOKUP(L12153,'[2]tabela de preços'!$A:$G,7,0)</f>
        <v>INDUSTRIAL</v>
      </c>
    </row>
    <row r="12154" spans="1:24" x14ac:dyDescent="0.3">
      <c r="A12154" t="s">
        <v>6277</v>
      </c>
      <c r="C12154" t="s">
        <v>6278</v>
      </c>
      <c r="D12154" s="1">
        <v>46135</v>
      </c>
      <c r="E12154" t="s">
        <v>6279</v>
      </c>
      <c r="F12154">
        <v>9</v>
      </c>
      <c r="G12154">
        <v>236</v>
      </c>
      <c r="H12154" t="str">
        <f>VLOOKUP(G12154,[1]OPERADORES!$A:$B,2,0)</f>
        <v>DANIEL</v>
      </c>
      <c r="I12154" t="s">
        <v>6280</v>
      </c>
      <c r="J12154" t="s">
        <v>6281</v>
      </c>
      <c r="K12154" t="s">
        <v>6282</v>
      </c>
      <c r="L12154">
        <v>86818</v>
      </c>
      <c r="M12154" t="s">
        <v>6284</v>
      </c>
      <c r="O12154" t="s">
        <v>11</v>
      </c>
      <c r="P12154">
        <v>6108</v>
      </c>
      <c r="Q12154">
        <v>1</v>
      </c>
      <c r="R12154">
        <v>607.5</v>
      </c>
      <c r="S12154">
        <v>607.5</v>
      </c>
      <c r="T12154">
        <v>461.1</v>
      </c>
      <c r="U12154">
        <v>24.1</v>
      </c>
      <c r="V12154" t="str">
        <f>VLOOKUP(L12154,'[2]tabela de preços'!$A:$D,4,0)</f>
        <v>CORAL</v>
      </c>
      <c r="W12154" t="str">
        <f>VLOOKUP(L12154,'[2]tabela de preços'!$A:$F,6,0)</f>
        <v>TINTA PAREDE</v>
      </c>
      <c r="X12154" t="str">
        <f>VLOOKUP(L12154,'[2]tabela de preços'!$A:$G,7,0)</f>
        <v>IMOBILIÁRIO</v>
      </c>
    </row>
    <row r="12155" spans="1:24" x14ac:dyDescent="0.3">
      <c r="A12155" t="s">
        <v>6277</v>
      </c>
      <c r="C12155" t="s">
        <v>6278</v>
      </c>
      <c r="D12155" s="1">
        <v>46135</v>
      </c>
      <c r="E12155" t="s">
        <v>6279</v>
      </c>
      <c r="F12155">
        <v>9</v>
      </c>
      <c r="G12155">
        <v>236</v>
      </c>
      <c r="H12155" t="str">
        <f>VLOOKUP(G12155,[1]OPERADORES!$A:$B,2,0)</f>
        <v>DANIEL</v>
      </c>
      <c r="I12155" t="s">
        <v>6280</v>
      </c>
      <c r="J12155" t="s">
        <v>6281</v>
      </c>
      <c r="K12155" t="s">
        <v>6282</v>
      </c>
      <c r="L12155">
        <v>84411</v>
      </c>
      <c r="M12155" t="s">
        <v>35</v>
      </c>
      <c r="O12155" t="s">
        <v>11</v>
      </c>
      <c r="P12155">
        <v>6108</v>
      </c>
      <c r="Q12155">
        <v>50</v>
      </c>
      <c r="R12155">
        <v>4.67</v>
      </c>
      <c r="S12155">
        <v>233.5</v>
      </c>
      <c r="T12155">
        <v>177</v>
      </c>
      <c r="U12155">
        <v>24.2</v>
      </c>
      <c r="V12155" t="str">
        <f>VLOOKUP(L12155,'[2]tabela de preços'!$A:$D,4,0)</f>
        <v>ADERE</v>
      </c>
      <c r="W12155" t="str">
        <f>VLOOKUP(L12155,'[2]tabela de preços'!$A:$F,6,0)</f>
        <v xml:space="preserve">FITA DE USO GERAL </v>
      </c>
      <c r="X12155" t="str">
        <f>VLOOKUP(L12155,'[2]tabela de preços'!$A:$G,7,0)</f>
        <v>IMOBILIÁRIO</v>
      </c>
    </row>
    <row r="12156" spans="1:24" x14ac:dyDescent="0.3">
      <c r="A12156" t="s">
        <v>6277</v>
      </c>
      <c r="C12156" t="s">
        <v>6278</v>
      </c>
      <c r="D12156" s="1">
        <v>46135</v>
      </c>
      <c r="E12156" t="s">
        <v>6279</v>
      </c>
      <c r="F12156">
        <v>9</v>
      </c>
      <c r="G12156">
        <v>236</v>
      </c>
      <c r="H12156" t="str">
        <f>VLOOKUP(G12156,[1]OPERADORES!$A:$B,2,0)</f>
        <v>DANIEL</v>
      </c>
      <c r="I12156" t="s">
        <v>6280</v>
      </c>
      <c r="J12156" t="s">
        <v>6281</v>
      </c>
      <c r="K12156" t="s">
        <v>6282</v>
      </c>
      <c r="L12156">
        <v>84928</v>
      </c>
      <c r="M12156" t="s">
        <v>36</v>
      </c>
      <c r="O12156" t="s">
        <v>11</v>
      </c>
      <c r="P12156">
        <v>6108</v>
      </c>
      <c r="Q12156">
        <v>100</v>
      </c>
      <c r="R12156">
        <v>9.39</v>
      </c>
      <c r="S12156">
        <v>939</v>
      </c>
      <c r="T12156">
        <v>713</v>
      </c>
      <c r="U12156">
        <v>24.07</v>
      </c>
      <c r="V12156" t="str">
        <f>VLOOKUP(L12156,'[2]tabela de preços'!$A:$D,4,0)</f>
        <v>ADERE</v>
      </c>
      <c r="W12156" t="str">
        <f>VLOOKUP(L12156,'[2]tabela de preços'!$A:$F,6,0)</f>
        <v xml:space="preserve">FITA DE USO GERAL </v>
      </c>
      <c r="X12156" t="str">
        <f>VLOOKUP(L12156,'[2]tabela de preços'!$A:$G,7,0)</f>
        <v>IMOBILIÁRIO</v>
      </c>
    </row>
    <row r="12157" spans="1:24" x14ac:dyDescent="0.3">
      <c r="A12157" t="s">
        <v>6277</v>
      </c>
      <c r="C12157" t="s">
        <v>6278</v>
      </c>
      <c r="D12157" s="1">
        <v>46135</v>
      </c>
      <c r="E12157" t="s">
        <v>6279</v>
      </c>
      <c r="F12157">
        <v>9</v>
      </c>
      <c r="G12157">
        <v>236</v>
      </c>
      <c r="H12157" t="str">
        <f>VLOOKUP(G12157,[1]OPERADORES!$A:$B,2,0)</f>
        <v>DANIEL</v>
      </c>
      <c r="I12157" t="s">
        <v>6280</v>
      </c>
      <c r="J12157" t="s">
        <v>6281</v>
      </c>
      <c r="K12157" t="s">
        <v>6282</v>
      </c>
      <c r="L12157">
        <v>84767</v>
      </c>
      <c r="M12157" t="s">
        <v>732</v>
      </c>
      <c r="O12157" t="s">
        <v>11</v>
      </c>
      <c r="P12157">
        <v>6108</v>
      </c>
      <c r="Q12157">
        <v>1</v>
      </c>
      <c r="R12157">
        <v>158.6</v>
      </c>
      <c r="S12157">
        <v>158.6</v>
      </c>
      <c r="T12157">
        <v>120.38</v>
      </c>
      <c r="U12157">
        <v>24.1</v>
      </c>
      <c r="V12157" t="str">
        <f>VLOOKUP(L12157,'[2]tabela de preços'!$A:$D,4,0)</f>
        <v>BRASILUX</v>
      </c>
      <c r="W12157" t="str">
        <f>VLOOKUP(L12157,'[2]tabela de preços'!$A:$F,6,0)</f>
        <v>EPOXI</v>
      </c>
      <c r="X12157" t="str">
        <f>VLOOKUP(L12157,'[2]tabela de preços'!$A:$G,7,0)</f>
        <v>INDUSTRIAL</v>
      </c>
    </row>
    <row r="12158" spans="1:24" x14ac:dyDescent="0.3">
      <c r="A12158" t="s">
        <v>6277</v>
      </c>
      <c r="C12158" t="s">
        <v>6278</v>
      </c>
      <c r="D12158" s="1">
        <v>46135</v>
      </c>
      <c r="E12158" t="s">
        <v>6279</v>
      </c>
      <c r="F12158">
        <v>9</v>
      </c>
      <c r="G12158">
        <v>236</v>
      </c>
      <c r="H12158" t="str">
        <f>VLOOKUP(G12158,[1]OPERADORES!$A:$B,2,0)</f>
        <v>DANIEL</v>
      </c>
      <c r="I12158" t="s">
        <v>6280</v>
      </c>
      <c r="J12158" t="s">
        <v>6281</v>
      </c>
      <c r="K12158" t="s">
        <v>6282</v>
      </c>
      <c r="L12158">
        <v>85698</v>
      </c>
      <c r="M12158" t="s">
        <v>1946</v>
      </c>
      <c r="O12158" t="s">
        <v>11</v>
      </c>
      <c r="P12158">
        <v>6108</v>
      </c>
      <c r="Q12158">
        <v>3</v>
      </c>
      <c r="R12158">
        <v>129.9</v>
      </c>
      <c r="S12158">
        <v>389.7</v>
      </c>
      <c r="T12158">
        <v>311.58</v>
      </c>
      <c r="U12158">
        <v>20.05</v>
      </c>
      <c r="V12158" t="str">
        <f>VLOOKUP(L12158,'[2]tabela de preços'!$A:$D,4,0)</f>
        <v>SIMAPPEL</v>
      </c>
      <c r="W12158" t="str">
        <f>VLOOKUP(L12158,'[2]tabela de preços'!$A:$F,6,0)</f>
        <v>PAPELAO ONDULADO</v>
      </c>
      <c r="X12158" t="str">
        <f>VLOOKUP(L12158,'[2]tabela de preços'!$A:$G,7,0)</f>
        <v>IMOBILIÁRIO</v>
      </c>
    </row>
    <row r="12159" spans="1:24" x14ac:dyDescent="0.3">
      <c r="A12159" t="s">
        <v>6277</v>
      </c>
      <c r="C12159" t="s">
        <v>6278</v>
      </c>
      <c r="D12159" s="1">
        <v>46135</v>
      </c>
      <c r="E12159" t="s">
        <v>6279</v>
      </c>
      <c r="F12159">
        <v>9</v>
      </c>
      <c r="G12159">
        <v>236</v>
      </c>
      <c r="H12159" t="str">
        <f>VLOOKUP(G12159,[1]OPERADORES!$A:$B,2,0)</f>
        <v>DANIEL</v>
      </c>
      <c r="I12159" t="s">
        <v>6280</v>
      </c>
      <c r="J12159" t="s">
        <v>6281</v>
      </c>
      <c r="K12159" t="s">
        <v>6282</v>
      </c>
      <c r="L12159">
        <v>85056</v>
      </c>
      <c r="M12159" t="s">
        <v>3017</v>
      </c>
      <c r="O12159" t="s">
        <v>11</v>
      </c>
      <c r="P12159">
        <v>6108</v>
      </c>
      <c r="Q12159">
        <v>10</v>
      </c>
      <c r="R12159">
        <v>15.86</v>
      </c>
      <c r="S12159">
        <v>158.6</v>
      </c>
      <c r="T12159">
        <v>120.4</v>
      </c>
      <c r="U12159">
        <v>24.09</v>
      </c>
      <c r="V12159" t="str">
        <f>VLOOKUP(L12159,'[2]tabela de preços'!$A:$D,4,0)</f>
        <v>ATLAS</v>
      </c>
      <c r="W12159" t="str">
        <f>VLOOKUP(L12159,'[2]tabela de preços'!$A:$F,6,0)</f>
        <v>ROLOS / TRINCHAS / PINCÉIS / ESPÁTULAS</v>
      </c>
      <c r="X12159" t="str">
        <f>VLOOKUP(L12159,'[2]tabela de preços'!$A:$G,7,0)</f>
        <v>IMOBILIÁRIO</v>
      </c>
    </row>
    <row r="12160" spans="1:24" x14ac:dyDescent="0.3">
      <c r="A12160" t="s">
        <v>6277</v>
      </c>
      <c r="C12160" t="s">
        <v>6278</v>
      </c>
      <c r="D12160" s="1">
        <v>46135</v>
      </c>
      <c r="E12160" t="s">
        <v>6279</v>
      </c>
      <c r="F12160">
        <v>9</v>
      </c>
      <c r="G12160">
        <v>236</v>
      </c>
      <c r="H12160" t="str">
        <f>VLOOKUP(G12160,[1]OPERADORES!$A:$B,2,0)</f>
        <v>DANIEL</v>
      </c>
      <c r="I12160" t="s">
        <v>6280</v>
      </c>
      <c r="J12160" t="s">
        <v>6281</v>
      </c>
      <c r="K12160" t="s">
        <v>6282</v>
      </c>
      <c r="L12160">
        <v>85057</v>
      </c>
      <c r="M12160" t="s">
        <v>2931</v>
      </c>
      <c r="O12160" t="s">
        <v>11</v>
      </c>
      <c r="P12160">
        <v>6108</v>
      </c>
      <c r="Q12160">
        <v>10</v>
      </c>
      <c r="R12160">
        <v>10.5</v>
      </c>
      <c r="S12160">
        <v>105</v>
      </c>
      <c r="T12160">
        <v>79.7</v>
      </c>
      <c r="U12160">
        <v>24.1</v>
      </c>
      <c r="V12160" t="str">
        <f>VLOOKUP(L12160,'[2]tabela de preços'!$A:$D,4,0)</f>
        <v>ATLAS</v>
      </c>
      <c r="W12160" t="str">
        <f>VLOOKUP(L12160,'[2]tabela de preços'!$A:$F,6,0)</f>
        <v>ROLOS / TRINCHAS / PINCÉIS / ESPÁTULAS</v>
      </c>
      <c r="X12160" t="str">
        <f>VLOOKUP(L12160,'[2]tabela de preços'!$A:$G,7,0)</f>
        <v>IMOBILIÁRIO</v>
      </c>
    </row>
    <row r="12161" spans="1:24" x14ac:dyDescent="0.3">
      <c r="A12161" t="s">
        <v>6277</v>
      </c>
      <c r="C12161" t="s">
        <v>6278</v>
      </c>
      <c r="D12161" s="1">
        <v>46135</v>
      </c>
      <c r="E12161" t="s">
        <v>6279</v>
      </c>
      <c r="F12161">
        <v>9</v>
      </c>
      <c r="G12161">
        <v>236</v>
      </c>
      <c r="H12161" t="str">
        <f>VLOOKUP(G12161,[1]OPERADORES!$A:$B,2,0)</f>
        <v>DANIEL</v>
      </c>
      <c r="I12161" t="s">
        <v>6280</v>
      </c>
      <c r="J12161" t="s">
        <v>6281</v>
      </c>
      <c r="K12161" t="s">
        <v>6282</v>
      </c>
      <c r="L12161">
        <v>10298</v>
      </c>
      <c r="M12161" t="s">
        <v>85</v>
      </c>
      <c r="O12161" t="s">
        <v>11</v>
      </c>
      <c r="P12161">
        <v>6108</v>
      </c>
      <c r="Q12161">
        <v>5</v>
      </c>
      <c r="R12161">
        <v>66.760000000000005</v>
      </c>
      <c r="S12161">
        <v>333.8</v>
      </c>
      <c r="T12161">
        <v>255.85</v>
      </c>
      <c r="U12161">
        <v>23.35</v>
      </c>
      <c r="V12161" t="str">
        <f>VLOOKUP(L12161,'[2]tabela de preços'!$A:$D,4,0)</f>
        <v>ANJO</v>
      </c>
      <c r="W12161" t="str">
        <f>VLOOKUP(L12161,'[2]tabela de preços'!$A:$F,6,0)</f>
        <v>THINNER DE LIMPEZA</v>
      </c>
      <c r="X12161" t="str">
        <f>VLOOKUP(L12161,'[2]tabela de preços'!$A:$G,7,0)</f>
        <v>THINNER</v>
      </c>
    </row>
    <row r="12162" spans="1:24" x14ac:dyDescent="0.3">
      <c r="A12162" t="s">
        <v>378</v>
      </c>
      <c r="C12162" t="s">
        <v>5691</v>
      </c>
      <c r="D12162" s="1">
        <v>46120</v>
      </c>
      <c r="E12162" t="s">
        <v>5692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381</v>
      </c>
      <c r="K12162" t="s">
        <v>382</v>
      </c>
      <c r="L12162">
        <v>9913</v>
      </c>
      <c r="M12162" t="s">
        <v>1510</v>
      </c>
      <c r="O12162" t="s">
        <v>11</v>
      </c>
      <c r="P12162">
        <v>5102</v>
      </c>
      <c r="Q12162">
        <v>30</v>
      </c>
      <c r="R12162">
        <v>5.31</v>
      </c>
      <c r="S12162">
        <v>159.30000000000001</v>
      </c>
      <c r="T12162">
        <v>120.9</v>
      </c>
      <c r="U12162">
        <v>24.11</v>
      </c>
      <c r="V12162" t="str">
        <f>VLOOKUP(L12162,'[2]tabela de preços'!$A:$D,4,0)</f>
        <v>WANDA</v>
      </c>
      <c r="W12162" t="str">
        <f>VLOOKUP(L12162,'[2]tabela de preços'!$A:$F,6,0)</f>
        <v>EMBALAGEM</v>
      </c>
      <c r="X12162" t="str">
        <f>VLOOKUP(L12162,'[2]tabela de preços'!$A:$G,7,0)</f>
        <v>AUTOMOTIVO</v>
      </c>
    </row>
    <row r="12163" spans="1:24" x14ac:dyDescent="0.3">
      <c r="A12163" t="s">
        <v>378</v>
      </c>
      <c r="C12163" t="s">
        <v>5691</v>
      </c>
      <c r="D12163" s="1">
        <v>46120</v>
      </c>
      <c r="E12163" t="s">
        <v>5692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381</v>
      </c>
      <c r="K12163" t="s">
        <v>382</v>
      </c>
      <c r="L12163">
        <v>10277</v>
      </c>
      <c r="M12163" t="s">
        <v>135</v>
      </c>
      <c r="O12163" t="s">
        <v>11</v>
      </c>
      <c r="P12163">
        <v>5102</v>
      </c>
      <c r="Q12163">
        <v>48</v>
      </c>
      <c r="R12163">
        <v>16.97</v>
      </c>
      <c r="S12163">
        <v>814.56</v>
      </c>
      <c r="T12163">
        <v>618.24</v>
      </c>
      <c r="U12163">
        <v>24.1</v>
      </c>
      <c r="V12163" t="str">
        <f>VLOOKUP(L12163,'[2]tabela de preços'!$A:$D,4,0)</f>
        <v>RETOQUE</v>
      </c>
      <c r="W12163" t="str">
        <f>VLOOKUP(L12163,'[2]tabela de preços'!$A:$F,6,0)</f>
        <v xml:space="preserve">COLA  PLÁSTICA </v>
      </c>
      <c r="X12163" t="str">
        <f>VLOOKUP(L12163,'[2]tabela de preços'!$A:$G,7,0)</f>
        <v>AUTOMOTIVO</v>
      </c>
    </row>
    <row r="12164" spans="1:24" x14ac:dyDescent="0.3">
      <c r="A12164" t="s">
        <v>378</v>
      </c>
      <c r="C12164" t="s">
        <v>5691</v>
      </c>
      <c r="D12164" s="1">
        <v>46120</v>
      </c>
      <c r="E12164" t="s">
        <v>5692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381</v>
      </c>
      <c r="K12164" t="s">
        <v>382</v>
      </c>
      <c r="L12164">
        <v>20817</v>
      </c>
      <c r="M12164" t="s">
        <v>153</v>
      </c>
      <c r="O12164" t="s">
        <v>11</v>
      </c>
      <c r="P12164">
        <v>5102</v>
      </c>
      <c r="Q12164">
        <v>6</v>
      </c>
      <c r="R12164">
        <v>24.53</v>
      </c>
      <c r="S12164">
        <v>147.18</v>
      </c>
      <c r="T12164">
        <v>111.72</v>
      </c>
      <c r="U12164">
        <v>24.09</v>
      </c>
      <c r="V12164" t="str">
        <f>VLOOKUP(L12164,'[2]tabela de preços'!$A:$D,4,0)</f>
        <v>AUTO AMERICA</v>
      </c>
      <c r="W12164" t="str">
        <f>VLOOKUP(L12164,'[2]tabela de preços'!$A:$F,6,0)</f>
        <v>MASSA DE POLIR</v>
      </c>
      <c r="X12164" t="str">
        <f>VLOOKUP(L12164,'[2]tabela de preços'!$A:$G,7,0)</f>
        <v>AUTOMOTIVO</v>
      </c>
    </row>
    <row r="12165" spans="1:24" x14ac:dyDescent="0.3">
      <c r="A12165" t="s">
        <v>378</v>
      </c>
      <c r="C12165" t="s">
        <v>5691</v>
      </c>
      <c r="D12165" s="1">
        <v>46120</v>
      </c>
      <c r="E12165" t="s">
        <v>5692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381</v>
      </c>
      <c r="K12165" t="s">
        <v>382</v>
      </c>
      <c r="L12165">
        <v>9890</v>
      </c>
      <c r="M12165" t="s">
        <v>5693</v>
      </c>
      <c r="O12165" t="s">
        <v>11</v>
      </c>
      <c r="P12165">
        <v>5403</v>
      </c>
      <c r="Q12165">
        <v>1</v>
      </c>
      <c r="R12165">
        <v>104.76</v>
      </c>
      <c r="S12165">
        <v>104.76</v>
      </c>
      <c r="T12165">
        <v>76.8</v>
      </c>
      <c r="U12165">
        <v>26.69</v>
      </c>
      <c r="V12165" t="str">
        <f>VLOOKUP(L12165,'[2]tabela de preços'!$A:$D,4,0)</f>
        <v>WANDA</v>
      </c>
      <c r="W12165" t="str">
        <f>VLOOKUP(L12165,'[2]tabela de preços'!$A:$F,6,0)</f>
        <v>BASES POLIÉSTER</v>
      </c>
      <c r="X12165" t="str">
        <f>VLOOKUP(L12165,'[2]tabela de preços'!$A:$G,7,0)</f>
        <v>AUTOMOTIVO</v>
      </c>
    </row>
    <row r="12166" spans="1:24" x14ac:dyDescent="0.3">
      <c r="A12166" t="s">
        <v>378</v>
      </c>
      <c r="C12166" t="s">
        <v>6169</v>
      </c>
      <c r="D12166" s="1">
        <v>46129</v>
      </c>
      <c r="E12166" t="s">
        <v>6170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381</v>
      </c>
      <c r="K12166" t="s">
        <v>382</v>
      </c>
      <c r="L12166">
        <v>15</v>
      </c>
      <c r="M12166" t="s">
        <v>5333</v>
      </c>
      <c r="O12166" t="s">
        <v>11</v>
      </c>
      <c r="P12166">
        <v>5102</v>
      </c>
      <c r="Q12166">
        <v>100</v>
      </c>
      <c r="R12166">
        <v>5.69</v>
      </c>
      <c r="S12166">
        <v>569</v>
      </c>
      <c r="T12166">
        <v>416</v>
      </c>
      <c r="U12166">
        <v>26.89</v>
      </c>
      <c r="V12166" t="str">
        <f>VLOOKUP(L12166,'[2]tabela de preços'!$A:$D,4,0)</f>
        <v>3M</v>
      </c>
      <c r="W12166" t="str">
        <f>VLOOKUP(L12166,'[2]tabela de preços'!$A:$F,6,0)</f>
        <v>LIXA DÁGUA</v>
      </c>
      <c r="X12166" t="str">
        <f>VLOOKUP(L12166,'[2]tabela de preços'!$A:$G,7,0)</f>
        <v>AUTOMOTIVO</v>
      </c>
    </row>
    <row r="12167" spans="1:24" x14ac:dyDescent="0.3">
      <c r="A12167" t="s">
        <v>378</v>
      </c>
      <c r="C12167" t="s">
        <v>6169</v>
      </c>
      <c r="D12167" s="1">
        <v>46129</v>
      </c>
      <c r="E12167" t="s">
        <v>6170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381</v>
      </c>
      <c r="K12167" t="s">
        <v>382</v>
      </c>
      <c r="L12167">
        <v>10238</v>
      </c>
      <c r="M12167" t="s">
        <v>79</v>
      </c>
      <c r="O12167" t="s">
        <v>11</v>
      </c>
      <c r="P12167">
        <v>5102</v>
      </c>
      <c r="Q12167">
        <v>100</v>
      </c>
      <c r="R12167">
        <v>2.79</v>
      </c>
      <c r="S12167">
        <v>279</v>
      </c>
      <c r="T12167">
        <v>236</v>
      </c>
      <c r="U12167">
        <v>15.41</v>
      </c>
      <c r="V12167" t="str">
        <f>VLOOKUP(L12167,'[2]tabela de preços'!$A:$D,4,0)</f>
        <v>NORTON</v>
      </c>
      <c r="W12167" t="str">
        <f>VLOOKUP(L12167,'[2]tabela de preços'!$A:$F,6,0)</f>
        <v xml:space="preserve">DISCOS / LIXAS / ABRASIVOS </v>
      </c>
      <c r="X12167" t="str">
        <f>VLOOKUP(L12167,'[2]tabela de preços'!$A:$G,7,0)</f>
        <v>AUTOMOTIVO</v>
      </c>
    </row>
    <row r="12168" spans="1:24" x14ac:dyDescent="0.3">
      <c r="A12168" t="s">
        <v>378</v>
      </c>
      <c r="C12168" t="s">
        <v>6169</v>
      </c>
      <c r="D12168" s="1">
        <v>46129</v>
      </c>
      <c r="E12168" t="s">
        <v>6170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381</v>
      </c>
      <c r="K12168" t="s">
        <v>382</v>
      </c>
      <c r="L12168">
        <v>10240</v>
      </c>
      <c r="M12168" t="s">
        <v>81</v>
      </c>
      <c r="O12168" t="s">
        <v>11</v>
      </c>
      <c r="P12168">
        <v>5102</v>
      </c>
      <c r="Q12168">
        <v>100</v>
      </c>
      <c r="R12168">
        <v>2.79</v>
      </c>
      <c r="S12168">
        <v>279</v>
      </c>
      <c r="T12168">
        <v>236</v>
      </c>
      <c r="U12168">
        <v>15.41</v>
      </c>
      <c r="V12168" t="str">
        <f>VLOOKUP(L12168,'[2]tabela de preços'!$A:$D,4,0)</f>
        <v>NORTON</v>
      </c>
      <c r="W12168" t="str">
        <f>VLOOKUP(L12168,'[2]tabela de preços'!$A:$F,6,0)</f>
        <v xml:space="preserve">DISCOS / LIXAS / ABRASIVOS </v>
      </c>
      <c r="X12168" t="str">
        <f>VLOOKUP(L12168,'[2]tabela de preços'!$A:$G,7,0)</f>
        <v>AUTOMOTIVO</v>
      </c>
    </row>
    <row r="12169" spans="1:24" x14ac:dyDescent="0.3">
      <c r="A12169" t="s">
        <v>378</v>
      </c>
      <c r="C12169" t="s">
        <v>6169</v>
      </c>
      <c r="D12169" s="1">
        <v>46129</v>
      </c>
      <c r="E12169" t="s">
        <v>6170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381</v>
      </c>
      <c r="K12169" t="s">
        <v>382</v>
      </c>
      <c r="L12169">
        <v>10241</v>
      </c>
      <c r="M12169" t="s">
        <v>819</v>
      </c>
      <c r="O12169" t="s">
        <v>11</v>
      </c>
      <c r="P12169">
        <v>5102</v>
      </c>
      <c r="Q12169">
        <v>100</v>
      </c>
      <c r="R12169">
        <v>2.79</v>
      </c>
      <c r="S12169">
        <v>279</v>
      </c>
      <c r="T12169">
        <v>236</v>
      </c>
      <c r="U12169">
        <v>15.41</v>
      </c>
      <c r="V12169" t="str">
        <f>VLOOKUP(L12169,'[2]tabela de preços'!$A:$D,4,0)</f>
        <v>NORTON</v>
      </c>
      <c r="W12169" t="str">
        <f>VLOOKUP(L12169,'[2]tabela de preços'!$A:$F,6,0)</f>
        <v xml:space="preserve">DISCOS / LIXAS / ABRASIVOS </v>
      </c>
      <c r="X12169" t="str">
        <f>VLOOKUP(L12169,'[2]tabela de preços'!$A:$G,7,0)</f>
        <v>AUTOMOTIVO</v>
      </c>
    </row>
    <row r="12170" spans="1:24" x14ac:dyDescent="0.3">
      <c r="A12170" t="s">
        <v>378</v>
      </c>
      <c r="C12170" t="s">
        <v>6169</v>
      </c>
      <c r="D12170" s="1">
        <v>46129</v>
      </c>
      <c r="E12170" t="s">
        <v>6170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381</v>
      </c>
      <c r="K12170" t="s">
        <v>382</v>
      </c>
      <c r="L12170">
        <v>10242</v>
      </c>
      <c r="M12170" t="s">
        <v>82</v>
      </c>
      <c r="O12170" t="s">
        <v>11</v>
      </c>
      <c r="P12170">
        <v>5102</v>
      </c>
      <c r="Q12170">
        <v>100</v>
      </c>
      <c r="R12170">
        <v>2.79</v>
      </c>
      <c r="S12170">
        <v>279</v>
      </c>
      <c r="T12170">
        <v>236</v>
      </c>
      <c r="U12170">
        <v>15.41</v>
      </c>
      <c r="V12170" t="str">
        <f>VLOOKUP(L12170,'[2]tabela de preços'!$A:$D,4,0)</f>
        <v>NORTON</v>
      </c>
      <c r="W12170" t="str">
        <f>VLOOKUP(L12170,'[2]tabela de preços'!$A:$F,6,0)</f>
        <v xml:space="preserve">DISCOS / LIXAS / ABRASIVOS </v>
      </c>
      <c r="X12170" t="str">
        <f>VLOOKUP(L12170,'[2]tabela de preços'!$A:$G,7,0)</f>
        <v>AUTOMOTIVO</v>
      </c>
    </row>
    <row r="12171" spans="1:24" x14ac:dyDescent="0.3">
      <c r="A12171" t="s">
        <v>378</v>
      </c>
      <c r="C12171" t="s">
        <v>6169</v>
      </c>
      <c r="D12171" s="1">
        <v>46129</v>
      </c>
      <c r="E12171" t="s">
        <v>6170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381</v>
      </c>
      <c r="K12171" t="s">
        <v>382</v>
      </c>
      <c r="L12171">
        <v>10243</v>
      </c>
      <c r="M12171" t="s">
        <v>83</v>
      </c>
      <c r="O12171" t="s">
        <v>11</v>
      </c>
      <c r="P12171">
        <v>5102</v>
      </c>
      <c r="Q12171">
        <v>100</v>
      </c>
      <c r="R12171">
        <v>2.79</v>
      </c>
      <c r="S12171">
        <v>279</v>
      </c>
      <c r="T12171">
        <v>198</v>
      </c>
      <c r="U12171">
        <v>29.03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378</v>
      </c>
      <c r="C12172" t="s">
        <v>6169</v>
      </c>
      <c r="D12172" s="1">
        <v>46129</v>
      </c>
      <c r="E12172" t="s">
        <v>6170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381</v>
      </c>
      <c r="K12172" t="s">
        <v>382</v>
      </c>
      <c r="L12172">
        <v>10244</v>
      </c>
      <c r="M12172" t="s">
        <v>84</v>
      </c>
      <c r="O12172" t="s">
        <v>11</v>
      </c>
      <c r="P12172">
        <v>5102</v>
      </c>
      <c r="Q12172">
        <v>100</v>
      </c>
      <c r="R12172">
        <v>2.79</v>
      </c>
      <c r="S12172">
        <v>279</v>
      </c>
      <c r="T12172">
        <v>198</v>
      </c>
      <c r="U12172">
        <v>29.03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378</v>
      </c>
      <c r="C12173" t="s">
        <v>6169</v>
      </c>
      <c r="D12173" s="1">
        <v>46129</v>
      </c>
      <c r="E12173" t="s">
        <v>6170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381</v>
      </c>
      <c r="K12173" t="s">
        <v>382</v>
      </c>
      <c r="L12173">
        <v>10245</v>
      </c>
      <c r="M12173" t="s">
        <v>195</v>
      </c>
      <c r="O12173" t="s">
        <v>11</v>
      </c>
      <c r="P12173">
        <v>5102</v>
      </c>
      <c r="Q12173">
        <v>100</v>
      </c>
      <c r="R12173">
        <v>2.79</v>
      </c>
      <c r="S12173">
        <v>279</v>
      </c>
      <c r="T12173">
        <v>198</v>
      </c>
      <c r="U12173">
        <v>29.03</v>
      </c>
      <c r="V12173" t="str">
        <f>VLOOKUP(L12173,'[2]tabela de preços'!$A:$D,4,0)</f>
        <v>NORTON</v>
      </c>
      <c r="W12173" t="str">
        <f>VLOOKUP(L12173,'[2]tabela de preços'!$A:$F,6,0)</f>
        <v xml:space="preserve">DISCOS / LIXAS / ABRASIVOS </v>
      </c>
      <c r="X12173" t="str">
        <f>VLOOKUP(L12173,'[2]tabela de preços'!$A:$G,7,0)</f>
        <v>AUTOMOTIVO</v>
      </c>
    </row>
    <row r="12174" spans="1:24" x14ac:dyDescent="0.3">
      <c r="A12174" t="s">
        <v>378</v>
      </c>
      <c r="C12174" t="s">
        <v>6169</v>
      </c>
      <c r="D12174" s="1">
        <v>46129</v>
      </c>
      <c r="E12174" t="s">
        <v>6170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381</v>
      </c>
      <c r="K12174" t="s">
        <v>382</v>
      </c>
      <c r="L12174">
        <v>10246</v>
      </c>
      <c r="M12174" t="s">
        <v>206</v>
      </c>
      <c r="O12174" t="s">
        <v>11</v>
      </c>
      <c r="P12174">
        <v>5102</v>
      </c>
      <c r="Q12174">
        <v>100</v>
      </c>
      <c r="R12174">
        <v>2.79</v>
      </c>
      <c r="S12174">
        <v>279</v>
      </c>
      <c r="T12174">
        <v>204</v>
      </c>
      <c r="U12174">
        <v>26.88</v>
      </c>
      <c r="V12174" t="str">
        <f>VLOOKUP(L12174,'[2]tabela de preços'!$A:$D,4,0)</f>
        <v>NORTON</v>
      </c>
      <c r="W12174" t="str">
        <f>VLOOKUP(L12174,'[2]tabela de preços'!$A:$F,6,0)</f>
        <v xml:space="preserve">DISCOS / LIXAS / ABRASIVOS </v>
      </c>
      <c r="X12174" t="str">
        <f>VLOOKUP(L12174,'[2]tabela de preços'!$A:$G,7,0)</f>
        <v>AUTOMOTIVO</v>
      </c>
    </row>
    <row r="12175" spans="1:24" x14ac:dyDescent="0.3">
      <c r="A12175" t="s">
        <v>421</v>
      </c>
      <c r="C12175" t="s">
        <v>5592</v>
      </c>
      <c r="D12175" s="1">
        <v>46118</v>
      </c>
      <c r="E12175" t="s">
        <v>5593</v>
      </c>
      <c r="F12175">
        <v>9</v>
      </c>
      <c r="G12175">
        <v>231</v>
      </c>
      <c r="H12175" t="str">
        <f>VLOOKUP(G12175,[1]OPERADORES!$A:$B,2,0)</f>
        <v>EDIJANE</v>
      </c>
      <c r="I12175" t="s">
        <v>21</v>
      </c>
      <c r="J12175" t="s">
        <v>424</v>
      </c>
      <c r="K12175" t="s">
        <v>425</v>
      </c>
      <c r="L12175">
        <v>85639</v>
      </c>
      <c r="M12175" t="s">
        <v>474</v>
      </c>
      <c r="O12175" t="s">
        <v>11</v>
      </c>
      <c r="P12175">
        <v>5403</v>
      </c>
      <c r="Q12175">
        <v>24</v>
      </c>
      <c r="R12175">
        <v>8.49</v>
      </c>
      <c r="S12175">
        <v>203.76</v>
      </c>
      <c r="T12175">
        <v>166.08</v>
      </c>
      <c r="U12175">
        <v>18.489999999999998</v>
      </c>
      <c r="V12175" t="str">
        <f>VLOOKUP(L12175,'[2]tabela de preços'!$A:$D,4,0)</f>
        <v>UNIPEGA</v>
      </c>
      <c r="W12175" t="str">
        <f>VLOOKUP(L12175,'[2]tabela de preços'!$A:$F,6,0)</f>
        <v xml:space="preserve">SPRAYS </v>
      </c>
      <c r="X12175" t="str">
        <f>VLOOKUP(L12175,'[2]tabela de preços'!$A:$G,7,0)</f>
        <v>AUTOMOTIVO</v>
      </c>
    </row>
    <row r="12176" spans="1:24" x14ac:dyDescent="0.3">
      <c r="A12176" t="s">
        <v>421</v>
      </c>
      <c r="C12176" t="s">
        <v>6171</v>
      </c>
      <c r="D12176" s="1">
        <v>46128</v>
      </c>
      <c r="E12176" t="s">
        <v>6172</v>
      </c>
      <c r="F12176">
        <v>9</v>
      </c>
      <c r="G12176">
        <v>231</v>
      </c>
      <c r="H12176" t="str">
        <f>VLOOKUP(G12176,[1]OPERADORES!$A:$B,2,0)</f>
        <v>EDIJANE</v>
      </c>
      <c r="I12176" t="s">
        <v>21</v>
      </c>
      <c r="J12176" t="s">
        <v>424</v>
      </c>
      <c r="K12176" t="s">
        <v>425</v>
      </c>
      <c r="L12176">
        <v>84072</v>
      </c>
      <c r="M12176" t="s">
        <v>3631</v>
      </c>
      <c r="O12176" t="s">
        <v>11</v>
      </c>
      <c r="P12176">
        <v>5403</v>
      </c>
      <c r="Q12176">
        <v>3</v>
      </c>
      <c r="R12176">
        <v>104.92</v>
      </c>
      <c r="S12176">
        <v>314.76</v>
      </c>
      <c r="T12176">
        <v>238.92</v>
      </c>
      <c r="U12176">
        <v>24.09</v>
      </c>
      <c r="V12176" t="str">
        <f>VLOOKUP(L12176,'[2]tabela de preços'!$A:$D,4,0)</f>
        <v>BRASILUX</v>
      </c>
      <c r="W12176" t="str">
        <f>VLOOKUP(L12176,'[2]tabela de preços'!$A:$F,6,0)</f>
        <v>ESMALTES</v>
      </c>
      <c r="X12176" t="str">
        <f>VLOOKUP(L12176,'[2]tabela de preços'!$A:$G,7,0)</f>
        <v>INDUSTRIAL</v>
      </c>
    </row>
    <row r="12177" spans="1:24" x14ac:dyDescent="0.3">
      <c r="A12177" t="s">
        <v>426</v>
      </c>
      <c r="B12177" t="s">
        <v>427</v>
      </c>
      <c r="C12177" t="s">
        <v>5594</v>
      </c>
      <c r="D12177" s="1">
        <v>46114</v>
      </c>
      <c r="E12177" t="s">
        <v>5595</v>
      </c>
      <c r="F12177">
        <v>9</v>
      </c>
      <c r="G12177">
        <v>145</v>
      </c>
      <c r="H12177" t="str">
        <f>VLOOKUP(G12177,[1]OPERADORES!$A:$B,2,0)</f>
        <v xml:space="preserve">FABRICIA </v>
      </c>
      <c r="I12177" t="s">
        <v>21</v>
      </c>
      <c r="J12177" t="s">
        <v>430</v>
      </c>
      <c r="K12177" t="s">
        <v>431</v>
      </c>
      <c r="L12177">
        <v>85207</v>
      </c>
      <c r="M12177" t="s">
        <v>4524</v>
      </c>
      <c r="O12177" t="s">
        <v>11</v>
      </c>
      <c r="P12177">
        <v>5102</v>
      </c>
      <c r="Q12177">
        <v>1</v>
      </c>
      <c r="R12177">
        <v>33</v>
      </c>
      <c r="S12177">
        <v>33</v>
      </c>
      <c r="T12177">
        <v>21.3</v>
      </c>
      <c r="U12177">
        <v>35.450000000000003</v>
      </c>
      <c r="V12177" t="str">
        <f>VLOOKUP(L12177,'[2]tabela de preços'!$A:$D,4,0)</f>
        <v>VONIXX</v>
      </c>
      <c r="W12177" t="str">
        <f>VLOOKUP(L12177,'[2]tabela de preços'!$A:$F,6,0)</f>
        <v>LINHA DE HIGENIZAÇÃO E ESTÉTICA  AUTOMOTIVA</v>
      </c>
      <c r="X12177" t="str">
        <f>VLOOKUP(L12177,'[2]tabela de preços'!$A:$G,7,0)</f>
        <v>AUTOMOTIVO</v>
      </c>
    </row>
    <row r="12178" spans="1:24" x14ac:dyDescent="0.3">
      <c r="A12178" t="s">
        <v>426</v>
      </c>
      <c r="B12178" t="s">
        <v>427</v>
      </c>
      <c r="C12178" t="s">
        <v>5694</v>
      </c>
      <c r="D12178" s="1">
        <v>46119</v>
      </c>
      <c r="E12178" t="s">
        <v>5695</v>
      </c>
      <c r="F12178">
        <v>9</v>
      </c>
      <c r="G12178">
        <v>236</v>
      </c>
      <c r="H12178" t="str">
        <f>VLOOKUP(G12178,[1]OPERADORES!$A:$B,2,0)</f>
        <v>DANIEL</v>
      </c>
      <c r="I12178" t="s">
        <v>21</v>
      </c>
      <c r="J12178" t="s">
        <v>430</v>
      </c>
      <c r="K12178" t="s">
        <v>431</v>
      </c>
      <c r="L12178">
        <v>84343</v>
      </c>
      <c r="M12178" t="s">
        <v>3619</v>
      </c>
      <c r="O12178" t="s">
        <v>11</v>
      </c>
      <c r="P12178">
        <v>5405</v>
      </c>
      <c r="Q12178">
        <v>2</v>
      </c>
      <c r="R12178">
        <v>100</v>
      </c>
      <c r="S12178">
        <v>200</v>
      </c>
      <c r="T12178">
        <v>106.12</v>
      </c>
      <c r="U12178">
        <v>46.94</v>
      </c>
      <c r="V12178" t="str">
        <f>VLOOKUP(L12178,'[2]tabela de preços'!$A:$D,4,0)</f>
        <v>BRASILUX</v>
      </c>
      <c r="W12178" t="str">
        <f>VLOOKUP(L12178,'[2]tabela de preços'!$A:$F,6,0)</f>
        <v>ESMALTES</v>
      </c>
      <c r="X12178" t="str">
        <f>VLOOKUP(L12178,'[2]tabela de preços'!$A:$G,7,0)</f>
        <v>INDUSTRIAL</v>
      </c>
    </row>
    <row r="12179" spans="1:24" x14ac:dyDescent="0.3">
      <c r="A12179" t="s">
        <v>426</v>
      </c>
      <c r="B12179" t="s">
        <v>427</v>
      </c>
      <c r="C12179" t="s">
        <v>5694</v>
      </c>
      <c r="D12179" s="1">
        <v>46119</v>
      </c>
      <c r="E12179" t="s">
        <v>5696</v>
      </c>
      <c r="F12179">
        <v>9</v>
      </c>
      <c r="G12179">
        <v>236</v>
      </c>
      <c r="H12179" t="str">
        <f>VLOOKUP(G12179,[1]OPERADORES!$A:$B,2,0)</f>
        <v>DANIEL</v>
      </c>
      <c r="I12179" t="s">
        <v>21</v>
      </c>
      <c r="J12179" t="s">
        <v>430</v>
      </c>
      <c r="K12179" t="s">
        <v>431</v>
      </c>
      <c r="L12179">
        <v>84174</v>
      </c>
      <c r="M12179" t="s">
        <v>1532</v>
      </c>
      <c r="O12179" t="s">
        <v>11</v>
      </c>
      <c r="P12179">
        <v>5405</v>
      </c>
      <c r="Q12179">
        <v>1</v>
      </c>
      <c r="R12179">
        <v>133.38999999999999</v>
      </c>
      <c r="S12179">
        <v>133.38999999999999</v>
      </c>
      <c r="T12179">
        <v>70.08</v>
      </c>
      <c r="U12179">
        <v>47.46</v>
      </c>
      <c r="V12179" t="str">
        <f>VLOOKUP(L12179,'[2]tabela de preços'!$A:$D,4,0)</f>
        <v>BRASILUX</v>
      </c>
      <c r="W12179" t="str">
        <f>VLOOKUP(L12179,'[2]tabela de preços'!$A:$F,6,0)</f>
        <v>ESMALTES</v>
      </c>
      <c r="X12179" t="str">
        <f>VLOOKUP(L12179,'[2]tabela de preços'!$A:$G,7,0)</f>
        <v>INDUSTRIAL</v>
      </c>
    </row>
    <row r="12180" spans="1:24" x14ac:dyDescent="0.3">
      <c r="A12180" t="s">
        <v>2867</v>
      </c>
      <c r="C12180" t="s">
        <v>6111</v>
      </c>
      <c r="D12180" s="1">
        <v>46127</v>
      </c>
      <c r="E12180" t="s">
        <v>6112</v>
      </c>
      <c r="F12180">
        <v>9</v>
      </c>
      <c r="G12180">
        <v>231</v>
      </c>
      <c r="H12180" t="str">
        <f>VLOOKUP(G12180,[1]OPERADORES!$A:$B,2,0)</f>
        <v>EDIJANE</v>
      </c>
      <c r="I12180" t="s">
        <v>21</v>
      </c>
      <c r="J12180" t="s">
        <v>66</v>
      </c>
      <c r="K12180" t="s">
        <v>2870</v>
      </c>
      <c r="L12180">
        <v>85695</v>
      </c>
      <c r="M12180" t="s">
        <v>267</v>
      </c>
      <c r="O12180" t="s">
        <v>11</v>
      </c>
      <c r="P12180">
        <v>5102</v>
      </c>
      <c r="Q12180">
        <v>10</v>
      </c>
      <c r="R12180">
        <v>3.69</v>
      </c>
      <c r="S12180">
        <v>36.9</v>
      </c>
      <c r="T12180">
        <v>29.1</v>
      </c>
      <c r="U12180">
        <v>21.14</v>
      </c>
      <c r="V12180" t="str">
        <f>VLOOKUP(L12180,'[2]tabela de preços'!$A:$D,4,0)</f>
        <v>UNIPEGA</v>
      </c>
      <c r="W12180" t="str">
        <f>VLOOKUP(L12180,'[2]tabela de preços'!$A:$F,6,0)</f>
        <v>PU 40</v>
      </c>
      <c r="X12180" t="str">
        <f>VLOOKUP(L12180,'[2]tabela de preços'!$A:$G,7,0)</f>
        <v>IMOBILIÁRIO</v>
      </c>
    </row>
    <row r="12181" spans="1:24" x14ac:dyDescent="0.3">
      <c r="A12181" t="s">
        <v>2867</v>
      </c>
      <c r="C12181" t="s">
        <v>6111</v>
      </c>
      <c r="D12181" s="1">
        <v>46127</v>
      </c>
      <c r="E12181" t="s">
        <v>6112</v>
      </c>
      <c r="F12181">
        <v>9</v>
      </c>
      <c r="G12181">
        <v>231</v>
      </c>
      <c r="H12181" t="str">
        <f>VLOOKUP(G12181,[1]OPERADORES!$A:$B,2,0)</f>
        <v>EDIJANE</v>
      </c>
      <c r="I12181" t="s">
        <v>21</v>
      </c>
      <c r="J12181" t="s">
        <v>66</v>
      </c>
      <c r="K12181" t="s">
        <v>2870</v>
      </c>
      <c r="L12181">
        <v>85696</v>
      </c>
      <c r="M12181" t="s">
        <v>268</v>
      </c>
      <c r="O12181" t="s">
        <v>11</v>
      </c>
      <c r="P12181">
        <v>5102</v>
      </c>
      <c r="Q12181">
        <v>12</v>
      </c>
      <c r="R12181">
        <v>3.69</v>
      </c>
      <c r="S12181">
        <v>44.28</v>
      </c>
      <c r="T12181">
        <v>34.92</v>
      </c>
      <c r="U12181">
        <v>21.14</v>
      </c>
      <c r="V12181" t="str">
        <f>VLOOKUP(L12181,'[2]tabela de preços'!$A:$D,4,0)</f>
        <v>UNIPEGA</v>
      </c>
      <c r="W12181" t="str">
        <f>VLOOKUP(L12181,'[2]tabela de preços'!$A:$F,6,0)</f>
        <v>PU 40</v>
      </c>
      <c r="X12181" t="str">
        <f>VLOOKUP(L12181,'[2]tabela de preços'!$A:$G,7,0)</f>
        <v>IMOBILIÁRIO</v>
      </c>
    </row>
    <row r="12182" spans="1:24" x14ac:dyDescent="0.3">
      <c r="A12182" t="s">
        <v>2867</v>
      </c>
      <c r="C12182" t="s">
        <v>6111</v>
      </c>
      <c r="D12182" s="1">
        <v>46127</v>
      </c>
      <c r="E12182" t="s">
        <v>6112</v>
      </c>
      <c r="F12182">
        <v>9</v>
      </c>
      <c r="G12182">
        <v>231</v>
      </c>
      <c r="H12182" t="str">
        <f>VLOOKUP(G12182,[1]OPERADORES!$A:$B,2,0)</f>
        <v>EDIJANE</v>
      </c>
      <c r="I12182" t="s">
        <v>21</v>
      </c>
      <c r="J12182" t="s">
        <v>66</v>
      </c>
      <c r="K12182" t="s">
        <v>2870</v>
      </c>
      <c r="L12182">
        <v>10298</v>
      </c>
      <c r="M12182" t="s">
        <v>85</v>
      </c>
      <c r="O12182" t="s">
        <v>11</v>
      </c>
      <c r="P12182">
        <v>5102</v>
      </c>
      <c r="Q12182">
        <v>4</v>
      </c>
      <c r="R12182">
        <v>62.42</v>
      </c>
      <c r="S12182">
        <v>249.68</v>
      </c>
      <c r="T12182">
        <v>189.52</v>
      </c>
      <c r="U12182">
        <v>24.09</v>
      </c>
      <c r="V12182" t="str">
        <f>VLOOKUP(L12182,'[2]tabela de preços'!$A:$D,4,0)</f>
        <v>ANJO</v>
      </c>
      <c r="W12182" t="str">
        <f>VLOOKUP(L12182,'[2]tabela de preços'!$A:$F,6,0)</f>
        <v>THINNER DE LIMPEZA</v>
      </c>
      <c r="X12182" t="str">
        <f>VLOOKUP(L12182,'[2]tabela de preços'!$A:$G,7,0)</f>
        <v>THINNER</v>
      </c>
    </row>
    <row r="12183" spans="1:24" x14ac:dyDescent="0.3">
      <c r="A12183" t="s">
        <v>2867</v>
      </c>
      <c r="C12183" t="s">
        <v>6111</v>
      </c>
      <c r="D12183" s="1">
        <v>46127</v>
      </c>
      <c r="E12183" t="s">
        <v>6112</v>
      </c>
      <c r="F12183">
        <v>9</v>
      </c>
      <c r="G12183">
        <v>231</v>
      </c>
      <c r="H12183" t="str">
        <f>VLOOKUP(G12183,[1]OPERADORES!$A:$B,2,0)</f>
        <v>EDIJANE</v>
      </c>
      <c r="I12183" t="s">
        <v>21</v>
      </c>
      <c r="J12183" t="s">
        <v>66</v>
      </c>
      <c r="K12183" t="s">
        <v>2870</v>
      </c>
      <c r="L12183">
        <v>10297</v>
      </c>
      <c r="M12183" t="s">
        <v>41</v>
      </c>
      <c r="O12183" t="s">
        <v>11</v>
      </c>
      <c r="P12183">
        <v>5102</v>
      </c>
      <c r="Q12183">
        <v>36</v>
      </c>
      <c r="R12183">
        <v>12.08</v>
      </c>
      <c r="S12183">
        <v>434.88</v>
      </c>
      <c r="T12183">
        <v>330.12</v>
      </c>
      <c r="U12183">
        <v>24.09</v>
      </c>
      <c r="V12183" t="str">
        <f>VLOOKUP(L12183,'[2]tabela de preços'!$A:$D,4,0)</f>
        <v>ANJO</v>
      </c>
      <c r="W12183" t="str">
        <f>VLOOKUP(L12183,'[2]tabela de preços'!$A:$F,6,0)</f>
        <v>THINNER DE LIMPEZA</v>
      </c>
      <c r="X12183" t="str">
        <f>VLOOKUP(L12183,'[2]tabela de preços'!$A:$G,7,0)</f>
        <v>THINNER</v>
      </c>
    </row>
    <row r="12184" spans="1:24" x14ac:dyDescent="0.3">
      <c r="A12184" t="s">
        <v>447</v>
      </c>
      <c r="C12184" t="s">
        <v>5530</v>
      </c>
      <c r="D12184" s="1">
        <v>46113</v>
      </c>
      <c r="E12184" t="s">
        <v>5531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450</v>
      </c>
      <c r="K12184" t="s">
        <v>451</v>
      </c>
      <c r="L12184">
        <v>13</v>
      </c>
      <c r="M12184" t="s">
        <v>5260</v>
      </c>
      <c r="O12184" t="s">
        <v>11</v>
      </c>
      <c r="P12184">
        <v>5102</v>
      </c>
      <c r="Q12184">
        <v>100</v>
      </c>
      <c r="R12184">
        <v>5.69</v>
      </c>
      <c r="S12184">
        <v>569</v>
      </c>
      <c r="T12184">
        <v>416</v>
      </c>
      <c r="U12184">
        <v>26.89</v>
      </c>
      <c r="V12184" t="str">
        <f>VLOOKUP(L12184,'[2]tabela de preços'!$A:$D,4,0)</f>
        <v>3M</v>
      </c>
      <c r="W12184" t="str">
        <f>VLOOKUP(L12184,'[2]tabela de preços'!$A:$F,6,0)</f>
        <v>LIXA DÁGUA</v>
      </c>
      <c r="X12184" t="str">
        <f>VLOOKUP(L12184,'[2]tabela de preços'!$A:$G,7,0)</f>
        <v>AUTOMOTIVO</v>
      </c>
    </row>
    <row r="12185" spans="1:24" x14ac:dyDescent="0.3">
      <c r="A12185" t="s">
        <v>447</v>
      </c>
      <c r="C12185" t="s">
        <v>5530</v>
      </c>
      <c r="D12185" s="1">
        <v>46113</v>
      </c>
      <c r="E12185" t="s">
        <v>5531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450</v>
      </c>
      <c r="K12185" t="s">
        <v>451</v>
      </c>
      <c r="L12185">
        <v>15</v>
      </c>
      <c r="M12185" t="s">
        <v>5333</v>
      </c>
      <c r="O12185" t="s">
        <v>11</v>
      </c>
      <c r="P12185">
        <v>5102</v>
      </c>
      <c r="Q12185">
        <v>50</v>
      </c>
      <c r="R12185">
        <v>5.69</v>
      </c>
      <c r="S12185">
        <v>284.5</v>
      </c>
      <c r="T12185">
        <v>208</v>
      </c>
      <c r="U12185">
        <v>26.89</v>
      </c>
      <c r="V12185" t="str">
        <f>VLOOKUP(L12185,'[2]tabela de preços'!$A:$D,4,0)</f>
        <v>3M</v>
      </c>
      <c r="W12185" t="str">
        <f>VLOOKUP(L12185,'[2]tabela de preços'!$A:$F,6,0)</f>
        <v>LIXA DÁGUA</v>
      </c>
      <c r="X12185" t="str">
        <f>VLOOKUP(L12185,'[2]tabela de preços'!$A:$G,7,0)</f>
        <v>AUTOMOTIVO</v>
      </c>
    </row>
    <row r="12186" spans="1:24" x14ac:dyDescent="0.3">
      <c r="A12186" t="s">
        <v>447</v>
      </c>
      <c r="C12186" t="s">
        <v>5530</v>
      </c>
      <c r="D12186" s="1">
        <v>46113</v>
      </c>
      <c r="E12186" t="s">
        <v>5531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450</v>
      </c>
      <c r="K12186" t="s">
        <v>451</v>
      </c>
      <c r="L12186">
        <v>10298</v>
      </c>
      <c r="M12186" t="s">
        <v>85</v>
      </c>
      <c r="O12186" t="s">
        <v>11</v>
      </c>
      <c r="P12186">
        <v>5102</v>
      </c>
      <c r="Q12186">
        <v>8</v>
      </c>
      <c r="R12186">
        <v>62.42</v>
      </c>
      <c r="S12186">
        <v>499.36</v>
      </c>
      <c r="T12186">
        <v>379.04</v>
      </c>
      <c r="U12186">
        <v>24.09</v>
      </c>
      <c r="V12186" t="str">
        <f>VLOOKUP(L12186,'[2]tabela de preços'!$A:$D,4,0)</f>
        <v>ANJO</v>
      </c>
      <c r="W12186" t="str">
        <f>VLOOKUP(L12186,'[2]tabela de preços'!$A:$F,6,0)</f>
        <v>THINNER DE LIMPEZA</v>
      </c>
      <c r="X12186" t="str">
        <f>VLOOKUP(L12186,'[2]tabela de preços'!$A:$G,7,0)</f>
        <v>THINNER</v>
      </c>
    </row>
    <row r="12187" spans="1:24" x14ac:dyDescent="0.3">
      <c r="A12187" t="s">
        <v>452</v>
      </c>
      <c r="C12187" t="s">
        <v>5697</v>
      </c>
      <c r="D12187" s="1">
        <v>46120</v>
      </c>
      <c r="E12187" t="s">
        <v>5698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455</v>
      </c>
      <c r="J12187" t="s">
        <v>456</v>
      </c>
      <c r="K12187" t="s">
        <v>457</v>
      </c>
      <c r="L12187">
        <v>84108</v>
      </c>
      <c r="M12187" t="s">
        <v>144</v>
      </c>
      <c r="O12187" t="s">
        <v>11</v>
      </c>
      <c r="P12187">
        <v>6403</v>
      </c>
      <c r="Q12187">
        <v>3</v>
      </c>
      <c r="R12187">
        <v>28.38</v>
      </c>
      <c r="S12187">
        <v>85.14</v>
      </c>
      <c r="T12187">
        <v>64.62</v>
      </c>
      <c r="U12187">
        <v>24.1</v>
      </c>
      <c r="V12187" t="str">
        <f>VLOOKUP(L12187,'[2]tabela de preços'!$A:$D,4,0)</f>
        <v>BRASILUX</v>
      </c>
      <c r="W12187" t="str">
        <f>VLOOKUP(L12187,'[2]tabela de preços'!$A:$F,6,0)</f>
        <v>TINTAS LACA</v>
      </c>
      <c r="X12187" t="str">
        <f>VLOOKUP(L12187,'[2]tabela de preços'!$A:$G,7,0)</f>
        <v>AUTOMOTIVO</v>
      </c>
    </row>
    <row r="12188" spans="1:24" x14ac:dyDescent="0.3">
      <c r="A12188" t="s">
        <v>452</v>
      </c>
      <c r="C12188" t="s">
        <v>5697</v>
      </c>
      <c r="D12188" s="1">
        <v>46120</v>
      </c>
      <c r="E12188" t="s">
        <v>5698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455</v>
      </c>
      <c r="J12188" t="s">
        <v>456</v>
      </c>
      <c r="K12188" t="s">
        <v>457</v>
      </c>
      <c r="L12188">
        <v>20135</v>
      </c>
      <c r="M12188" t="s">
        <v>459</v>
      </c>
      <c r="O12188" t="s">
        <v>11</v>
      </c>
      <c r="P12188">
        <v>6102</v>
      </c>
      <c r="Q12188">
        <v>2</v>
      </c>
      <c r="R12188">
        <v>25.37</v>
      </c>
      <c r="S12188">
        <v>50.74</v>
      </c>
      <c r="T12188">
        <v>38.520000000000003</v>
      </c>
      <c r="U12188">
        <v>24.08</v>
      </c>
      <c r="V12188" t="str">
        <f>VLOOKUP(L12188,'[2]tabela de preços'!$A:$D,4,0)</f>
        <v>3M</v>
      </c>
      <c r="W12188" t="str">
        <f>VLOOKUP(L12188,'[2]tabela de preços'!$A:$F,6,0)</f>
        <v>DISCO TRIZACT</v>
      </c>
      <c r="X12188" t="str">
        <f>VLOOKUP(L12188,'[2]tabela de preços'!$A:$G,7,0)</f>
        <v>AUTOMOTIVO</v>
      </c>
    </row>
    <row r="12189" spans="1:24" x14ac:dyDescent="0.3">
      <c r="A12189" t="s">
        <v>452</v>
      </c>
      <c r="C12189" t="s">
        <v>5697</v>
      </c>
      <c r="D12189" s="1">
        <v>46120</v>
      </c>
      <c r="E12189" t="s">
        <v>5698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455</v>
      </c>
      <c r="J12189" t="s">
        <v>456</v>
      </c>
      <c r="K12189" t="s">
        <v>457</v>
      </c>
      <c r="L12189">
        <v>22684</v>
      </c>
      <c r="M12189" t="s">
        <v>73</v>
      </c>
      <c r="O12189" t="s">
        <v>11</v>
      </c>
      <c r="P12189">
        <v>6102</v>
      </c>
      <c r="Q12189">
        <v>10</v>
      </c>
      <c r="R12189">
        <v>3.65</v>
      </c>
      <c r="S12189">
        <v>36.5</v>
      </c>
      <c r="T12189">
        <v>30.8</v>
      </c>
      <c r="U12189">
        <v>15.62</v>
      </c>
      <c r="V12189" t="str">
        <f>VLOOKUP(L12189,'[2]tabela de preços'!$A:$D,4,0)</f>
        <v>3M</v>
      </c>
      <c r="W12189" t="str">
        <f>VLOOKUP(L12189,'[2]tabela de preços'!$A:$F,6,0)</f>
        <v>FITA AUTOMOTIVA</v>
      </c>
      <c r="X12189" t="str">
        <f>VLOOKUP(L12189,'[2]tabela de preços'!$A:$G,7,0)</f>
        <v>AUTOMOTIVO</v>
      </c>
    </row>
    <row r="12190" spans="1:24" x14ac:dyDescent="0.3">
      <c r="A12190" t="s">
        <v>452</v>
      </c>
      <c r="C12190" t="s">
        <v>5697</v>
      </c>
      <c r="D12190" s="1">
        <v>46120</v>
      </c>
      <c r="E12190" t="s">
        <v>5698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455</v>
      </c>
      <c r="J12190" t="s">
        <v>456</v>
      </c>
      <c r="K12190" t="s">
        <v>457</v>
      </c>
      <c r="L12190">
        <v>22233</v>
      </c>
      <c r="M12190" t="s">
        <v>184</v>
      </c>
      <c r="O12190" t="s">
        <v>11</v>
      </c>
      <c r="P12190">
        <v>6102</v>
      </c>
      <c r="Q12190">
        <v>1</v>
      </c>
      <c r="R12190">
        <v>30.17</v>
      </c>
      <c r="S12190">
        <v>30.17</v>
      </c>
      <c r="T12190">
        <v>22.9</v>
      </c>
      <c r="U12190">
        <v>24.1</v>
      </c>
      <c r="V12190" t="str">
        <f>VLOOKUP(L12190,'[2]tabela de preços'!$A:$D,4,0)</f>
        <v>3M</v>
      </c>
      <c r="W12190" t="str">
        <f>VLOOKUP(L12190,'[2]tabela de preços'!$A:$F,6,0)</f>
        <v>FITA DUPLA FACE</v>
      </c>
      <c r="X12190" t="str">
        <f>VLOOKUP(L12190,'[2]tabela de preços'!$A:$G,7,0)</f>
        <v>AUTOMOTIVO</v>
      </c>
    </row>
    <row r="12191" spans="1:24" x14ac:dyDescent="0.3">
      <c r="A12191" t="s">
        <v>452</v>
      </c>
      <c r="C12191" t="s">
        <v>5697</v>
      </c>
      <c r="D12191" s="1">
        <v>46120</v>
      </c>
      <c r="E12191" t="s">
        <v>5698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455</v>
      </c>
      <c r="J12191" t="s">
        <v>456</v>
      </c>
      <c r="K12191" t="s">
        <v>457</v>
      </c>
      <c r="L12191">
        <v>23076</v>
      </c>
      <c r="M12191" t="s">
        <v>97</v>
      </c>
      <c r="O12191" t="s">
        <v>11</v>
      </c>
      <c r="P12191">
        <v>6403</v>
      </c>
      <c r="Q12191">
        <v>6</v>
      </c>
      <c r="R12191">
        <v>33.89</v>
      </c>
      <c r="S12191">
        <v>203.34</v>
      </c>
      <c r="T12191">
        <v>159.18</v>
      </c>
      <c r="U12191">
        <v>21.72</v>
      </c>
      <c r="V12191" t="str">
        <f>VLOOKUP(L12191,'[2]tabela de preços'!$A:$D,4,0)</f>
        <v>WANDA</v>
      </c>
      <c r="W12191" t="str">
        <f>VLOOKUP(L12191,'[2]tabela de preços'!$A:$F,6,0)</f>
        <v>PRIMER AUTOMOTIVO</v>
      </c>
      <c r="X12191" t="str">
        <f>VLOOKUP(L12191,'[2]tabela de preços'!$A:$G,7,0)</f>
        <v>AUTOMOTIVO</v>
      </c>
    </row>
    <row r="12192" spans="1:24" x14ac:dyDescent="0.3">
      <c r="A12192" t="s">
        <v>452</v>
      </c>
      <c r="C12192" t="s">
        <v>5697</v>
      </c>
      <c r="D12192" s="1">
        <v>46120</v>
      </c>
      <c r="E12192" t="s">
        <v>5698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455</v>
      </c>
      <c r="J12192" t="s">
        <v>456</v>
      </c>
      <c r="K12192" t="s">
        <v>457</v>
      </c>
      <c r="L12192">
        <v>13</v>
      </c>
      <c r="M12192" t="s">
        <v>5260</v>
      </c>
      <c r="O12192" t="s">
        <v>11</v>
      </c>
      <c r="P12192">
        <v>6102</v>
      </c>
      <c r="Q12192">
        <v>50</v>
      </c>
      <c r="R12192">
        <v>5.69</v>
      </c>
      <c r="S12192">
        <v>284.5</v>
      </c>
      <c r="T12192">
        <v>208</v>
      </c>
      <c r="U12192">
        <v>26.89</v>
      </c>
      <c r="V12192" t="str">
        <f>VLOOKUP(L12192,'[2]tabela de preços'!$A:$D,4,0)</f>
        <v>3M</v>
      </c>
      <c r="W12192" t="str">
        <f>VLOOKUP(L12192,'[2]tabela de preços'!$A:$F,6,0)</f>
        <v>LIXA DÁGUA</v>
      </c>
      <c r="X12192" t="str">
        <f>VLOOKUP(L12192,'[2]tabela de preços'!$A:$G,7,0)</f>
        <v>AUTOMOTIVO</v>
      </c>
    </row>
    <row r="12193" spans="1:24" x14ac:dyDescent="0.3">
      <c r="A12193" t="s">
        <v>452</v>
      </c>
      <c r="C12193" t="s">
        <v>5697</v>
      </c>
      <c r="D12193" s="1">
        <v>46120</v>
      </c>
      <c r="E12193" t="s">
        <v>5698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455</v>
      </c>
      <c r="J12193" t="s">
        <v>456</v>
      </c>
      <c r="K12193" t="s">
        <v>457</v>
      </c>
      <c r="L12193">
        <v>10245</v>
      </c>
      <c r="M12193" t="s">
        <v>195</v>
      </c>
      <c r="O12193" t="s">
        <v>11</v>
      </c>
      <c r="P12193">
        <v>6102</v>
      </c>
      <c r="Q12193">
        <v>50</v>
      </c>
      <c r="R12193">
        <v>2.54</v>
      </c>
      <c r="S12193">
        <v>127</v>
      </c>
      <c r="T12193">
        <v>96.5</v>
      </c>
      <c r="U12193">
        <v>24.02</v>
      </c>
      <c r="V12193" t="str">
        <f>VLOOKUP(L12193,'[2]tabela de preços'!$A:$D,4,0)</f>
        <v>NORTON</v>
      </c>
      <c r="W12193" t="str">
        <f>VLOOKUP(L12193,'[2]tabela de preços'!$A:$F,6,0)</f>
        <v xml:space="preserve">DISCOS / LIXAS / ABRASIVOS </v>
      </c>
      <c r="X12193" t="str">
        <f>VLOOKUP(L12193,'[2]tabela de preços'!$A:$G,7,0)</f>
        <v>AUTOMOTIVO</v>
      </c>
    </row>
    <row r="12194" spans="1:24" x14ac:dyDescent="0.3">
      <c r="A12194" t="s">
        <v>452</v>
      </c>
      <c r="C12194" t="s">
        <v>5697</v>
      </c>
      <c r="D12194" s="1">
        <v>46120</v>
      </c>
      <c r="E12194" t="s">
        <v>5698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455</v>
      </c>
      <c r="J12194" t="s">
        <v>456</v>
      </c>
      <c r="K12194" t="s">
        <v>457</v>
      </c>
      <c r="L12194">
        <v>84445</v>
      </c>
      <c r="M12194" t="s">
        <v>463</v>
      </c>
      <c r="O12194" t="s">
        <v>11</v>
      </c>
      <c r="P12194">
        <v>6102</v>
      </c>
      <c r="Q12194">
        <v>1</v>
      </c>
      <c r="R12194">
        <v>51.98</v>
      </c>
      <c r="S12194">
        <v>51.98</v>
      </c>
      <c r="T12194">
        <v>39.450000000000003</v>
      </c>
      <c r="U12194">
        <v>24.11</v>
      </c>
      <c r="V12194" t="str">
        <f>VLOOKUP(L12194,'[2]tabela de preços'!$A:$D,4,0)</f>
        <v>ALEC</v>
      </c>
      <c r="W12194" t="str">
        <f>VLOOKUP(L12194,'[2]tabela de preços'!$A:$F,6,0)</f>
        <v>PAPEL DE MASCARAMENTO</v>
      </c>
      <c r="X12194" t="str">
        <f>VLOOKUP(L12194,'[2]tabela de preços'!$A:$G,7,0)</f>
        <v>AUTOMOTIVO</v>
      </c>
    </row>
    <row r="12195" spans="1:24" x14ac:dyDescent="0.3">
      <c r="A12195" t="s">
        <v>452</v>
      </c>
      <c r="C12195" t="s">
        <v>5697</v>
      </c>
      <c r="D12195" s="1">
        <v>46120</v>
      </c>
      <c r="E12195" t="s">
        <v>5698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455</v>
      </c>
      <c r="J12195" t="s">
        <v>456</v>
      </c>
      <c r="K12195" t="s">
        <v>457</v>
      </c>
      <c r="L12195">
        <v>87011</v>
      </c>
      <c r="M12195" t="s">
        <v>5699</v>
      </c>
      <c r="O12195" t="s">
        <v>11</v>
      </c>
      <c r="P12195">
        <v>6102</v>
      </c>
      <c r="Q12195">
        <v>1</v>
      </c>
      <c r="R12195">
        <v>32.130000000000003</v>
      </c>
      <c r="S12195">
        <v>32.130000000000003</v>
      </c>
      <c r="T12195">
        <v>24.39</v>
      </c>
      <c r="U12195">
        <v>24.09</v>
      </c>
      <c r="V12195" t="str">
        <f>VLOOKUP(L12195,'[2]tabela de preços'!$A:$D,4,0)</f>
        <v>DEWALT</v>
      </c>
      <c r="W12195" t="str">
        <f>VLOOKUP(L12195,'[2]tabela de preços'!$A:$F,6,0)</f>
        <v>OUTRAS FERRAMENTAS / EQUIPAMENTOS</v>
      </c>
      <c r="X12195" t="str">
        <f>VLOOKUP(L12195,'[2]tabela de preços'!$A:$G,7,0)</f>
        <v>AUTOMOTIVO</v>
      </c>
    </row>
    <row r="12196" spans="1:24" x14ac:dyDescent="0.3">
      <c r="A12196" t="s">
        <v>452</v>
      </c>
      <c r="C12196" t="s">
        <v>5697</v>
      </c>
      <c r="D12196" s="1">
        <v>46120</v>
      </c>
      <c r="E12196" t="s">
        <v>5698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455</v>
      </c>
      <c r="J12196" t="s">
        <v>456</v>
      </c>
      <c r="K12196" t="s">
        <v>457</v>
      </c>
      <c r="L12196">
        <v>23750</v>
      </c>
      <c r="M12196" t="s">
        <v>522</v>
      </c>
      <c r="O12196" t="s">
        <v>11</v>
      </c>
      <c r="P12196">
        <v>6102</v>
      </c>
      <c r="Q12196">
        <v>2</v>
      </c>
      <c r="R12196">
        <v>17.079999999999998</v>
      </c>
      <c r="S12196">
        <v>34.159999999999997</v>
      </c>
      <c r="T12196">
        <v>25.92</v>
      </c>
      <c r="U12196">
        <v>24.12</v>
      </c>
      <c r="V12196" t="str">
        <f>VLOOKUP(L12196,'[2]tabela de preços'!$A:$D,4,0)</f>
        <v>PURPLEX</v>
      </c>
      <c r="W12196" t="str">
        <f>VLOOKUP(L12196,'[2]tabela de preços'!$A:$F,6,0)</f>
        <v>TACO LIXADOR</v>
      </c>
      <c r="X12196" t="str">
        <f>VLOOKUP(L12196,'[2]tabela de preços'!$A:$G,7,0)</f>
        <v>AUTOMOTIVO</v>
      </c>
    </row>
    <row r="12197" spans="1:24" x14ac:dyDescent="0.3">
      <c r="A12197" t="s">
        <v>452</v>
      </c>
      <c r="C12197" t="s">
        <v>5984</v>
      </c>
      <c r="D12197" s="1">
        <v>46125</v>
      </c>
      <c r="E12197" t="s">
        <v>5985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455</v>
      </c>
      <c r="J12197" t="s">
        <v>456</v>
      </c>
      <c r="K12197" t="s">
        <v>457</v>
      </c>
      <c r="L12197">
        <v>84658</v>
      </c>
      <c r="M12197" t="s">
        <v>100</v>
      </c>
      <c r="O12197" t="s">
        <v>11</v>
      </c>
      <c r="P12197">
        <v>6102</v>
      </c>
      <c r="Q12197">
        <v>6</v>
      </c>
      <c r="R12197">
        <v>40.840000000000003</v>
      </c>
      <c r="S12197">
        <v>245.04</v>
      </c>
      <c r="T12197">
        <v>186</v>
      </c>
      <c r="U12197">
        <v>24.09</v>
      </c>
      <c r="V12197" t="str">
        <f>VLOOKUP(L12197,'[2]tabela de preços'!$A:$D,4,0)</f>
        <v>ANJO</v>
      </c>
      <c r="W12197" t="str">
        <f>VLOOKUP(L12197,'[2]tabela de preços'!$A:$F,6,0)</f>
        <v>MASSA POLIÉSTER</v>
      </c>
      <c r="X12197" t="str">
        <f>VLOOKUP(L12197,'[2]tabela de preços'!$A:$G,7,0)</f>
        <v>AUTOMOTIVO</v>
      </c>
    </row>
    <row r="12198" spans="1:24" x14ac:dyDescent="0.3">
      <c r="A12198" t="s">
        <v>452</v>
      </c>
      <c r="C12198" t="s">
        <v>5984</v>
      </c>
      <c r="D12198" s="1">
        <v>46125</v>
      </c>
      <c r="E12198" t="s">
        <v>5985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455</v>
      </c>
      <c r="J12198" t="s">
        <v>456</v>
      </c>
      <c r="K12198" t="s">
        <v>457</v>
      </c>
      <c r="L12198">
        <v>10298</v>
      </c>
      <c r="M12198" t="s">
        <v>85</v>
      </c>
      <c r="O12198" t="s">
        <v>11</v>
      </c>
      <c r="P12198">
        <v>6102</v>
      </c>
      <c r="Q12198">
        <v>4</v>
      </c>
      <c r="R12198">
        <v>62.42</v>
      </c>
      <c r="S12198">
        <v>249.68</v>
      </c>
      <c r="T12198">
        <v>189.52</v>
      </c>
      <c r="U12198">
        <v>24.09</v>
      </c>
      <c r="V12198" t="str">
        <f>VLOOKUP(L12198,'[2]tabela de preços'!$A:$D,4,0)</f>
        <v>ANJO</v>
      </c>
      <c r="W12198" t="str">
        <f>VLOOKUP(L12198,'[2]tabela de preços'!$A:$F,6,0)</f>
        <v>THINNER DE LIMPEZA</v>
      </c>
      <c r="X12198" t="str">
        <f>VLOOKUP(L12198,'[2]tabela de preços'!$A:$G,7,0)</f>
        <v>THINNER</v>
      </c>
    </row>
    <row r="12199" spans="1:24" x14ac:dyDescent="0.3">
      <c r="A12199" t="s">
        <v>466</v>
      </c>
      <c r="C12199" t="s">
        <v>6592</v>
      </c>
      <c r="D12199" s="1">
        <v>46140</v>
      </c>
      <c r="E12199" t="s">
        <v>6593</v>
      </c>
      <c r="F12199">
        <v>9</v>
      </c>
      <c r="G12199">
        <v>197</v>
      </c>
      <c r="H12199" t="str">
        <f>VLOOKUP(G12199,[1]OPERADORES!$A:$B,2,0)</f>
        <v xml:space="preserve">POLIANA LORRANE DE AMORIM </v>
      </c>
      <c r="I12199" t="s">
        <v>21</v>
      </c>
      <c r="J12199" t="s">
        <v>469</v>
      </c>
      <c r="K12199" t="s">
        <v>470</v>
      </c>
      <c r="L12199">
        <v>85007</v>
      </c>
      <c r="M12199" t="s">
        <v>4904</v>
      </c>
      <c r="O12199" t="s">
        <v>11</v>
      </c>
      <c r="P12199">
        <v>5403</v>
      </c>
      <c r="Q12199">
        <v>4</v>
      </c>
      <c r="R12199">
        <v>50.36</v>
      </c>
      <c r="S12199">
        <v>201.44</v>
      </c>
      <c r="T12199">
        <v>147.68</v>
      </c>
      <c r="U12199">
        <v>26.69</v>
      </c>
      <c r="V12199" t="str">
        <f>VLOOKUP(L12199,'[2]tabela de preços'!$A:$D,4,0)</f>
        <v>BRASILUX</v>
      </c>
      <c r="W12199" t="str">
        <f>VLOOKUP(L12199,'[2]tabela de preços'!$A:$F,6,0)</f>
        <v>CIMENTO QUEIMADO / EFEITOS DECORATIVOS</v>
      </c>
      <c r="X12199" t="str">
        <f>VLOOKUP(L12199,'[2]tabela de preços'!$A:$G,7,0)</f>
        <v>IMOBILIÁRIO</v>
      </c>
    </row>
    <row r="12200" spans="1:24" x14ac:dyDescent="0.3">
      <c r="A12200" t="s">
        <v>466</v>
      </c>
      <c r="C12200" t="s">
        <v>6592</v>
      </c>
      <c r="D12200" s="1">
        <v>46140</v>
      </c>
      <c r="E12200" t="s">
        <v>6593</v>
      </c>
      <c r="F12200">
        <v>9</v>
      </c>
      <c r="G12200">
        <v>197</v>
      </c>
      <c r="H12200" t="str">
        <f>VLOOKUP(G12200,[1]OPERADORES!$A:$B,2,0)</f>
        <v xml:space="preserve">POLIANA LORRANE DE AMORIM </v>
      </c>
      <c r="I12200" t="s">
        <v>21</v>
      </c>
      <c r="J12200" t="s">
        <v>469</v>
      </c>
      <c r="K12200" t="s">
        <v>470</v>
      </c>
      <c r="L12200">
        <v>84174</v>
      </c>
      <c r="M12200" t="s">
        <v>1532</v>
      </c>
      <c r="O12200" t="s">
        <v>11</v>
      </c>
      <c r="P12200">
        <v>5403</v>
      </c>
      <c r="Q12200">
        <v>2</v>
      </c>
      <c r="R12200">
        <v>92.33</v>
      </c>
      <c r="S12200">
        <v>184.66</v>
      </c>
      <c r="T12200">
        <v>140.16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ESMALTES</v>
      </c>
      <c r="X12200" t="str">
        <f>VLOOKUP(L12200,'[2]tabela de preços'!$A:$G,7,0)</f>
        <v>INDUSTRIAL</v>
      </c>
    </row>
    <row r="12201" spans="1:24" x14ac:dyDescent="0.3">
      <c r="A12201" t="s">
        <v>466</v>
      </c>
      <c r="C12201" t="s">
        <v>6592</v>
      </c>
      <c r="D12201" s="1">
        <v>46140</v>
      </c>
      <c r="E12201" t="s">
        <v>6593</v>
      </c>
      <c r="F12201">
        <v>9</v>
      </c>
      <c r="G12201">
        <v>197</v>
      </c>
      <c r="H12201" t="str">
        <f>VLOOKUP(G12201,[1]OPERADORES!$A:$B,2,0)</f>
        <v xml:space="preserve">POLIANA LORRANE DE AMORIM </v>
      </c>
      <c r="I12201" t="s">
        <v>21</v>
      </c>
      <c r="J12201" t="s">
        <v>469</v>
      </c>
      <c r="K12201" t="s">
        <v>470</v>
      </c>
      <c r="L12201">
        <v>84176</v>
      </c>
      <c r="M12201" t="s">
        <v>1550</v>
      </c>
      <c r="O12201" t="s">
        <v>11</v>
      </c>
      <c r="P12201">
        <v>5403</v>
      </c>
      <c r="Q12201">
        <v>2</v>
      </c>
      <c r="R12201">
        <v>92.33</v>
      </c>
      <c r="S12201">
        <v>184.66</v>
      </c>
      <c r="T12201">
        <v>140.16</v>
      </c>
      <c r="U12201">
        <v>24.1</v>
      </c>
      <c r="V12201" t="str">
        <f>VLOOKUP(L12201,'[2]tabela de preços'!$A:$D,4,0)</f>
        <v>BRASILUX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466</v>
      </c>
      <c r="C12202" t="s">
        <v>6592</v>
      </c>
      <c r="D12202" s="1">
        <v>46140</v>
      </c>
      <c r="E12202" t="s">
        <v>6593</v>
      </c>
      <c r="F12202">
        <v>9</v>
      </c>
      <c r="G12202">
        <v>197</v>
      </c>
      <c r="H12202" t="str">
        <f>VLOOKUP(G12202,[1]OPERADORES!$A:$B,2,0)</f>
        <v xml:space="preserve">POLIANA LORRANE DE AMORIM </v>
      </c>
      <c r="I12202" t="s">
        <v>21</v>
      </c>
      <c r="J12202" t="s">
        <v>469</v>
      </c>
      <c r="K12202" t="s">
        <v>470</v>
      </c>
      <c r="L12202">
        <v>10277</v>
      </c>
      <c r="M12202" t="s">
        <v>135</v>
      </c>
      <c r="O12202" t="s">
        <v>11</v>
      </c>
      <c r="P12202">
        <v>5102</v>
      </c>
      <c r="Q12202">
        <v>12</v>
      </c>
      <c r="R12202">
        <v>16.97</v>
      </c>
      <c r="S12202">
        <v>203.64</v>
      </c>
      <c r="T12202">
        <v>154.56</v>
      </c>
      <c r="U12202">
        <v>24.1</v>
      </c>
      <c r="V12202" t="str">
        <f>VLOOKUP(L12202,'[2]tabela de preços'!$A:$D,4,0)</f>
        <v>RETOQUE</v>
      </c>
      <c r="W12202" t="str">
        <f>VLOOKUP(L12202,'[2]tabela de preços'!$A:$F,6,0)</f>
        <v xml:space="preserve">COLA  PLÁSTICA </v>
      </c>
      <c r="X12202" t="str">
        <f>VLOOKUP(L12202,'[2]tabela de preços'!$A:$G,7,0)</f>
        <v>AUTOMOTIVO</v>
      </c>
    </row>
    <row r="12203" spans="1:24" x14ac:dyDescent="0.3">
      <c r="A12203" t="s">
        <v>466</v>
      </c>
      <c r="C12203" t="s">
        <v>6592</v>
      </c>
      <c r="D12203" s="1">
        <v>46140</v>
      </c>
      <c r="E12203" t="s">
        <v>6593</v>
      </c>
      <c r="F12203">
        <v>9</v>
      </c>
      <c r="G12203">
        <v>197</v>
      </c>
      <c r="H12203" t="str">
        <f>VLOOKUP(G12203,[1]OPERADORES!$A:$B,2,0)</f>
        <v xml:space="preserve">POLIANA LORRANE DE AMORIM </v>
      </c>
      <c r="I12203" t="s">
        <v>21</v>
      </c>
      <c r="J12203" t="s">
        <v>469</v>
      </c>
      <c r="K12203" t="s">
        <v>470</v>
      </c>
      <c r="L12203">
        <v>10238</v>
      </c>
      <c r="M12203" t="s">
        <v>79</v>
      </c>
      <c r="O12203" t="s">
        <v>11</v>
      </c>
      <c r="P12203">
        <v>5102</v>
      </c>
      <c r="Q12203">
        <v>50</v>
      </c>
      <c r="R12203">
        <v>2.89</v>
      </c>
      <c r="S12203">
        <v>144.5</v>
      </c>
      <c r="T12203">
        <v>118</v>
      </c>
      <c r="U12203">
        <v>18.34</v>
      </c>
      <c r="V12203" t="str">
        <f>VLOOKUP(L12203,'[2]tabela de preços'!$A:$D,4,0)</f>
        <v>NORTON</v>
      </c>
      <c r="W12203" t="str">
        <f>VLOOKUP(L12203,'[2]tabela de preços'!$A:$F,6,0)</f>
        <v xml:space="preserve">DISCOS / LIXAS / ABRASIVOS </v>
      </c>
      <c r="X12203" t="str">
        <f>VLOOKUP(L12203,'[2]tabela de preços'!$A:$G,7,0)</f>
        <v>AUTOMOTIVO</v>
      </c>
    </row>
    <row r="12204" spans="1:24" x14ac:dyDescent="0.3">
      <c r="A12204" t="s">
        <v>466</v>
      </c>
      <c r="C12204" t="s">
        <v>6592</v>
      </c>
      <c r="D12204" s="1">
        <v>46140</v>
      </c>
      <c r="E12204" t="s">
        <v>6593</v>
      </c>
      <c r="F12204">
        <v>9</v>
      </c>
      <c r="G12204">
        <v>197</v>
      </c>
      <c r="H12204" t="str">
        <f>VLOOKUP(G12204,[1]OPERADORES!$A:$B,2,0)</f>
        <v xml:space="preserve">POLIANA LORRANE DE AMORIM </v>
      </c>
      <c r="I12204" t="s">
        <v>21</v>
      </c>
      <c r="J12204" t="s">
        <v>469</v>
      </c>
      <c r="K12204" t="s">
        <v>470</v>
      </c>
      <c r="L12204">
        <v>10245</v>
      </c>
      <c r="M12204" t="s">
        <v>195</v>
      </c>
      <c r="O12204" t="s">
        <v>11</v>
      </c>
      <c r="P12204">
        <v>5102</v>
      </c>
      <c r="Q12204">
        <v>50</v>
      </c>
      <c r="R12204">
        <v>2.89</v>
      </c>
      <c r="S12204">
        <v>144.5</v>
      </c>
      <c r="T12204">
        <v>99</v>
      </c>
      <c r="U12204">
        <v>31.49</v>
      </c>
      <c r="V12204" t="str">
        <f>VLOOKUP(L12204,'[2]tabela de preços'!$A:$D,4,0)</f>
        <v>NORTON</v>
      </c>
      <c r="W12204" t="str">
        <f>VLOOKUP(L12204,'[2]tabela de preços'!$A:$F,6,0)</f>
        <v xml:space="preserve">DISCOS / LIXAS / ABRASIVOS </v>
      </c>
      <c r="X12204" t="str">
        <f>VLOOKUP(L12204,'[2]tabela de preços'!$A:$G,7,0)</f>
        <v>AUTOMOTIVO</v>
      </c>
    </row>
    <row r="12205" spans="1:24" x14ac:dyDescent="0.3">
      <c r="A12205" t="s">
        <v>466</v>
      </c>
      <c r="C12205" t="s">
        <v>6592</v>
      </c>
      <c r="D12205" s="1">
        <v>46140</v>
      </c>
      <c r="E12205" t="s">
        <v>6593</v>
      </c>
      <c r="F12205">
        <v>9</v>
      </c>
      <c r="G12205">
        <v>197</v>
      </c>
      <c r="H12205" t="str">
        <f>VLOOKUP(G12205,[1]OPERADORES!$A:$B,2,0)</f>
        <v xml:space="preserve">POLIANA LORRANE DE AMORIM </v>
      </c>
      <c r="I12205" t="s">
        <v>21</v>
      </c>
      <c r="J12205" t="s">
        <v>469</v>
      </c>
      <c r="K12205" t="s">
        <v>470</v>
      </c>
      <c r="L12205">
        <v>84044</v>
      </c>
      <c r="M12205" t="s">
        <v>174</v>
      </c>
      <c r="O12205" t="s">
        <v>11</v>
      </c>
      <c r="P12205">
        <v>5102</v>
      </c>
      <c r="Q12205">
        <v>9</v>
      </c>
      <c r="R12205">
        <v>14.86</v>
      </c>
      <c r="S12205">
        <v>133.74</v>
      </c>
      <c r="T12205">
        <v>101.52</v>
      </c>
      <c r="U12205">
        <v>24.09</v>
      </c>
      <c r="V12205" t="str">
        <f>VLOOKUP(L12205,'[2]tabela de preços'!$A:$D,4,0)</f>
        <v>BRASILUX</v>
      </c>
      <c r="W12205" t="str">
        <f>VLOOKUP(L12205,'[2]tabela de preços'!$A:$F,6,0)</f>
        <v>REMOVEDOR PASTOSO</v>
      </c>
      <c r="X12205" t="str">
        <f>VLOOKUP(L12205,'[2]tabela de preços'!$A:$G,7,0)</f>
        <v>AUTOMOTIVO</v>
      </c>
    </row>
    <row r="12206" spans="1:24" x14ac:dyDescent="0.3">
      <c r="A12206" t="s">
        <v>466</v>
      </c>
      <c r="C12206" t="s">
        <v>6592</v>
      </c>
      <c r="D12206" s="1">
        <v>46140</v>
      </c>
      <c r="E12206" t="s">
        <v>6593</v>
      </c>
      <c r="F12206">
        <v>9</v>
      </c>
      <c r="G12206">
        <v>197</v>
      </c>
      <c r="H12206" t="str">
        <f>VLOOKUP(G12206,[1]OPERADORES!$A:$B,2,0)</f>
        <v xml:space="preserve">POLIANA LORRANE DE AMORIM </v>
      </c>
      <c r="I12206" t="s">
        <v>21</v>
      </c>
      <c r="J12206" t="s">
        <v>469</v>
      </c>
      <c r="K12206" t="s">
        <v>470</v>
      </c>
      <c r="L12206">
        <v>85642</v>
      </c>
      <c r="M12206" t="s">
        <v>686</v>
      </c>
      <c r="O12206" t="s">
        <v>11</v>
      </c>
      <c r="P12206">
        <v>5403</v>
      </c>
      <c r="Q12206">
        <v>6</v>
      </c>
      <c r="R12206">
        <v>8.49</v>
      </c>
      <c r="S12206">
        <v>50.94</v>
      </c>
      <c r="T12206">
        <v>41.52</v>
      </c>
      <c r="U12206">
        <v>18.489999999999998</v>
      </c>
      <c r="V12206" t="str">
        <f>VLOOKUP(L12206,'[2]tabela de preços'!$A:$D,4,0)</f>
        <v>UNIPEGA</v>
      </c>
      <c r="W12206" t="str">
        <f>VLOOKUP(L12206,'[2]tabela de preços'!$A:$F,6,0)</f>
        <v xml:space="preserve">SPRAYS </v>
      </c>
      <c r="X12206" t="str">
        <f>VLOOKUP(L12206,'[2]tabela de preços'!$A:$G,7,0)</f>
        <v>AUTOMOTIVO</v>
      </c>
    </row>
    <row r="12207" spans="1:24" x14ac:dyDescent="0.3">
      <c r="A12207" t="s">
        <v>479</v>
      </c>
      <c r="B12207" t="s">
        <v>480</v>
      </c>
      <c r="C12207" t="s">
        <v>6594</v>
      </c>
      <c r="D12207" s="1">
        <v>46140</v>
      </c>
      <c r="E12207" t="s">
        <v>6595</v>
      </c>
      <c r="F12207">
        <v>9</v>
      </c>
      <c r="G12207">
        <v>231</v>
      </c>
      <c r="H12207" t="str">
        <f>VLOOKUP(G12207,[1]OPERADORES!$A:$B,2,0)</f>
        <v>EDIJANE</v>
      </c>
      <c r="I12207" t="s">
        <v>21</v>
      </c>
      <c r="J12207" t="s">
        <v>483</v>
      </c>
      <c r="K12207" t="s">
        <v>484</v>
      </c>
      <c r="L12207">
        <v>85424</v>
      </c>
      <c r="M12207" t="s">
        <v>2644</v>
      </c>
      <c r="O12207" t="s">
        <v>11</v>
      </c>
      <c r="P12207">
        <v>5102</v>
      </c>
      <c r="Q12207">
        <v>1</v>
      </c>
      <c r="R12207">
        <v>530.51</v>
      </c>
      <c r="S12207">
        <v>530.51</v>
      </c>
      <c r="T12207">
        <v>378.26</v>
      </c>
      <c r="U12207">
        <v>28.7</v>
      </c>
      <c r="V12207" t="str">
        <f>VLOOKUP(L12207,'[2]tabela de preços'!$A:$D,4,0)</f>
        <v>BRASILUX</v>
      </c>
      <c r="W12207" t="str">
        <f>VLOOKUP(L12207,'[2]tabela de preços'!$A:$F,6,0)</f>
        <v>TINTA EM PÓ</v>
      </c>
      <c r="X12207" t="str">
        <f>VLOOKUP(L12207,'[2]tabela de preços'!$A:$G,7,0)</f>
        <v>INDUSTRIAL</v>
      </c>
    </row>
    <row r="12208" spans="1:24" x14ac:dyDescent="0.3">
      <c r="A12208" t="s">
        <v>3730</v>
      </c>
      <c r="C12208" t="s">
        <v>6285</v>
      </c>
      <c r="D12208" s="1">
        <v>46135</v>
      </c>
      <c r="E12208" t="s">
        <v>6286</v>
      </c>
      <c r="F12208">
        <v>9</v>
      </c>
      <c r="G12208">
        <v>236</v>
      </c>
      <c r="H12208" t="str">
        <f>VLOOKUP(G12208,[1]OPERADORES!$A:$B,2,0)</f>
        <v>DANIEL</v>
      </c>
      <c r="I12208" t="s">
        <v>21</v>
      </c>
      <c r="J12208" t="s">
        <v>3733</v>
      </c>
      <c r="K12208" t="s">
        <v>3734</v>
      </c>
      <c r="L12208">
        <v>85708</v>
      </c>
      <c r="M12208" t="s">
        <v>6287</v>
      </c>
      <c r="O12208" t="s">
        <v>46</v>
      </c>
      <c r="P12208">
        <v>5403</v>
      </c>
      <c r="Q12208">
        <v>1</v>
      </c>
      <c r="R12208">
        <v>160.36000000000001</v>
      </c>
      <c r="S12208">
        <v>160.36000000000001</v>
      </c>
      <c r="T12208">
        <v>117.57</v>
      </c>
      <c r="U12208">
        <v>26.68</v>
      </c>
      <c r="V12208" t="str">
        <f>VLOOKUP(L12208,'[2]tabela de preços'!$A:$D,4,0)</f>
        <v>MULTILONA</v>
      </c>
      <c r="W12208" t="str">
        <f>VLOOKUP(L12208,'[2]tabela de preços'!$A:$F,6,0)</f>
        <v>LONAS</v>
      </c>
      <c r="X12208" t="str">
        <f>VLOOKUP(L12208,'[2]tabela de preços'!$A:$G,7,0)</f>
        <v>IMOBILIÁRIO</v>
      </c>
    </row>
    <row r="12209" spans="1:24" x14ac:dyDescent="0.3">
      <c r="A12209" t="s">
        <v>3730</v>
      </c>
      <c r="C12209" t="s">
        <v>6288</v>
      </c>
      <c r="D12209" s="1">
        <v>46135</v>
      </c>
      <c r="E12209" t="s">
        <v>6289</v>
      </c>
      <c r="F12209">
        <v>9</v>
      </c>
      <c r="G12209">
        <v>145</v>
      </c>
      <c r="H12209" t="str">
        <f>VLOOKUP(G12209,[1]OPERADORES!$A:$B,2,0)</f>
        <v xml:space="preserve">FABRICIA </v>
      </c>
      <c r="I12209" t="s">
        <v>21</v>
      </c>
      <c r="J12209" t="s">
        <v>3733</v>
      </c>
      <c r="K12209" t="s">
        <v>3734</v>
      </c>
      <c r="L12209">
        <v>84145</v>
      </c>
      <c r="M12209" t="s">
        <v>301</v>
      </c>
      <c r="O12209" t="s">
        <v>11</v>
      </c>
      <c r="P12209">
        <v>5403</v>
      </c>
      <c r="Q12209">
        <v>2</v>
      </c>
      <c r="R12209">
        <v>74.03</v>
      </c>
      <c r="S12209">
        <v>148.06</v>
      </c>
      <c r="T12209">
        <v>106.14</v>
      </c>
      <c r="U12209">
        <v>28.31</v>
      </c>
      <c r="V12209" t="str">
        <f>VLOOKUP(L12209,'[2]tabela de preços'!$A:$D,4,0)</f>
        <v>BRASILUX</v>
      </c>
      <c r="W12209" t="str">
        <f>VLOOKUP(L12209,'[2]tabela de preços'!$A:$F,6,0)</f>
        <v>ESMALTES</v>
      </c>
      <c r="X12209" t="str">
        <f>VLOOKUP(L12209,'[2]tabela de preços'!$A:$G,7,0)</f>
        <v>INDUSTRIAL</v>
      </c>
    </row>
    <row r="12210" spans="1:24" x14ac:dyDescent="0.3">
      <c r="A12210" t="s">
        <v>3730</v>
      </c>
      <c r="C12210" t="s">
        <v>6288</v>
      </c>
      <c r="D12210" s="1">
        <v>46135</v>
      </c>
      <c r="E12210" t="s">
        <v>6289</v>
      </c>
      <c r="F12210">
        <v>9</v>
      </c>
      <c r="G12210">
        <v>145</v>
      </c>
      <c r="H12210" t="str">
        <f>VLOOKUP(G12210,[1]OPERADORES!$A:$B,2,0)</f>
        <v xml:space="preserve">FABRICIA </v>
      </c>
      <c r="I12210" t="s">
        <v>21</v>
      </c>
      <c r="J12210" t="s">
        <v>3733</v>
      </c>
      <c r="K12210" t="s">
        <v>3734</v>
      </c>
      <c r="L12210">
        <v>84928</v>
      </c>
      <c r="M12210" t="s">
        <v>36</v>
      </c>
      <c r="O12210" t="s">
        <v>11</v>
      </c>
      <c r="P12210">
        <v>5102</v>
      </c>
      <c r="Q12210">
        <v>4</v>
      </c>
      <c r="R12210">
        <v>9.39</v>
      </c>
      <c r="S12210">
        <v>37.56</v>
      </c>
      <c r="T12210">
        <v>28.52</v>
      </c>
      <c r="U12210">
        <v>24.07</v>
      </c>
      <c r="V12210" t="str">
        <f>VLOOKUP(L12210,'[2]tabela de preços'!$A:$D,4,0)</f>
        <v>ADERE</v>
      </c>
      <c r="W12210" t="str">
        <f>VLOOKUP(L12210,'[2]tabela de preços'!$A:$F,6,0)</f>
        <v xml:space="preserve">FITA DE USO GERAL </v>
      </c>
      <c r="X12210" t="str">
        <f>VLOOKUP(L12210,'[2]tabela de preços'!$A:$G,7,0)</f>
        <v>IMOBILIÁRIO</v>
      </c>
    </row>
    <row r="12211" spans="1:24" x14ac:dyDescent="0.3">
      <c r="A12211" t="s">
        <v>3730</v>
      </c>
      <c r="C12211" t="s">
        <v>6288</v>
      </c>
      <c r="D12211" s="1">
        <v>46135</v>
      </c>
      <c r="E12211" t="s">
        <v>6289</v>
      </c>
      <c r="F12211">
        <v>9</v>
      </c>
      <c r="G12211">
        <v>145</v>
      </c>
      <c r="H12211" t="str">
        <f>VLOOKUP(G12211,[1]OPERADORES!$A:$B,2,0)</f>
        <v xml:space="preserve">FABRICIA </v>
      </c>
      <c r="I12211" t="s">
        <v>21</v>
      </c>
      <c r="J12211" t="s">
        <v>3733</v>
      </c>
      <c r="K12211" t="s">
        <v>3734</v>
      </c>
      <c r="L12211">
        <v>22191</v>
      </c>
      <c r="M12211" t="s">
        <v>6290</v>
      </c>
      <c r="O12211" t="s">
        <v>11</v>
      </c>
      <c r="P12211">
        <v>5102</v>
      </c>
      <c r="Q12211">
        <v>1</v>
      </c>
      <c r="R12211">
        <v>333.9</v>
      </c>
      <c r="S12211">
        <v>333.9</v>
      </c>
      <c r="T12211">
        <v>253.43</v>
      </c>
      <c r="U12211">
        <v>24.1</v>
      </c>
      <c r="V12211" t="str">
        <f>VLOOKUP(L12211,'[2]tabela de preços'!$A:$D,4,0)</f>
        <v>DEWALT</v>
      </c>
      <c r="W12211" t="str">
        <f>VLOOKUP(L12211,'[2]tabela de preços'!$A:$F,6,0)</f>
        <v>OUTRAS FERRAMENTAS / EQUIPAMENTOS</v>
      </c>
      <c r="X12211" t="str">
        <f>VLOOKUP(L12211,'[2]tabela de preços'!$A:$G,7,0)</f>
        <v>AUTOMOTIVO</v>
      </c>
    </row>
    <row r="12212" spans="1:24" x14ac:dyDescent="0.3">
      <c r="A12212" t="s">
        <v>3730</v>
      </c>
      <c r="C12212" t="s">
        <v>6288</v>
      </c>
      <c r="D12212" s="1">
        <v>46135</v>
      </c>
      <c r="E12212" t="s">
        <v>6289</v>
      </c>
      <c r="F12212">
        <v>9</v>
      </c>
      <c r="G12212">
        <v>145</v>
      </c>
      <c r="H12212" t="str">
        <f>VLOOKUP(G12212,[1]OPERADORES!$A:$B,2,0)</f>
        <v xml:space="preserve">FABRICIA </v>
      </c>
      <c r="I12212" t="s">
        <v>21</v>
      </c>
      <c r="J12212" t="s">
        <v>3733</v>
      </c>
      <c r="K12212" t="s">
        <v>3734</v>
      </c>
      <c r="L12212">
        <v>84210</v>
      </c>
      <c r="M12212" t="s">
        <v>4459</v>
      </c>
      <c r="O12212" t="s">
        <v>11</v>
      </c>
      <c r="P12212">
        <v>5403</v>
      </c>
      <c r="Q12212">
        <v>2</v>
      </c>
      <c r="R12212">
        <v>101.76</v>
      </c>
      <c r="S12212">
        <v>203.52</v>
      </c>
      <c r="T12212">
        <v>145.9</v>
      </c>
      <c r="U12212">
        <v>28.31</v>
      </c>
      <c r="V12212" t="str">
        <f>VLOOKUP(L12212,'[2]tabela de preços'!$A:$D,4,0)</f>
        <v>BRASILUX</v>
      </c>
      <c r="W12212" t="str">
        <f>VLOOKUP(L12212,'[2]tabela de preços'!$A:$F,6,0)</f>
        <v>ESMALTES</v>
      </c>
      <c r="X12212" t="str">
        <f>VLOOKUP(L12212,'[2]tabela de preços'!$A:$G,7,0)</f>
        <v>INDUSTRIAL</v>
      </c>
    </row>
    <row r="12213" spans="1:24" x14ac:dyDescent="0.3">
      <c r="A12213" t="s">
        <v>3730</v>
      </c>
      <c r="C12213" t="s">
        <v>6288</v>
      </c>
      <c r="D12213" s="1">
        <v>46135</v>
      </c>
      <c r="E12213" t="s">
        <v>6289</v>
      </c>
      <c r="F12213">
        <v>9</v>
      </c>
      <c r="G12213">
        <v>145</v>
      </c>
      <c r="H12213" t="str">
        <f>VLOOKUP(G12213,[1]OPERADORES!$A:$B,2,0)</f>
        <v xml:space="preserve">FABRICIA </v>
      </c>
      <c r="I12213" t="s">
        <v>21</v>
      </c>
      <c r="J12213" t="s">
        <v>3733</v>
      </c>
      <c r="K12213" t="s">
        <v>3734</v>
      </c>
      <c r="L12213">
        <v>85720</v>
      </c>
      <c r="M12213" t="s">
        <v>6291</v>
      </c>
      <c r="O12213" t="s">
        <v>11</v>
      </c>
      <c r="P12213">
        <v>5102</v>
      </c>
      <c r="Q12213">
        <v>1</v>
      </c>
      <c r="R12213" s="2">
        <v>1134.2</v>
      </c>
      <c r="S12213" s="2">
        <v>1134.2</v>
      </c>
      <c r="T12213">
        <v>860.87</v>
      </c>
      <c r="U12213">
        <v>24.1</v>
      </c>
      <c r="V12213" t="str">
        <f>VLOOKUP(L12213,'[2]tabela de preços'!$A:$D,4,0)</f>
        <v>DEWALT</v>
      </c>
      <c r="W12213" t="str">
        <f>VLOOKUP(L12213,'[2]tabela de preços'!$A:$F,6,0)</f>
        <v>LIXADEIRAS</v>
      </c>
      <c r="X12213" t="str">
        <f>VLOOKUP(L12213,'[2]tabela de preços'!$A:$G,7,0)</f>
        <v>AUTOMOTIVO</v>
      </c>
    </row>
    <row r="12214" spans="1:24" x14ac:dyDescent="0.3">
      <c r="A12214" t="s">
        <v>491</v>
      </c>
      <c r="C12214" t="s">
        <v>5700</v>
      </c>
      <c r="D12214" s="1">
        <v>46121</v>
      </c>
      <c r="E12214" t="s">
        <v>5701</v>
      </c>
      <c r="F12214">
        <v>9</v>
      </c>
      <c r="G12214">
        <v>236</v>
      </c>
      <c r="H12214" t="str">
        <f>VLOOKUP(G12214,[1]OPERADORES!$A:$B,2,0)</f>
        <v>DANIEL</v>
      </c>
      <c r="I12214" t="s">
        <v>21</v>
      </c>
      <c r="J12214" t="s">
        <v>494</v>
      </c>
      <c r="K12214" t="s">
        <v>495</v>
      </c>
      <c r="L12214">
        <v>85695</v>
      </c>
      <c r="M12214" t="s">
        <v>267</v>
      </c>
      <c r="O12214" t="s">
        <v>11</v>
      </c>
      <c r="P12214">
        <v>5102</v>
      </c>
      <c r="Q12214">
        <v>10</v>
      </c>
      <c r="R12214">
        <v>3.69</v>
      </c>
      <c r="S12214">
        <v>36.9</v>
      </c>
      <c r="T12214">
        <v>29.1</v>
      </c>
      <c r="U12214">
        <v>21.14</v>
      </c>
      <c r="V12214" t="str">
        <f>VLOOKUP(L12214,'[2]tabela de preços'!$A:$D,4,0)</f>
        <v>UNIPEGA</v>
      </c>
      <c r="W12214" t="str">
        <f>VLOOKUP(L12214,'[2]tabela de preços'!$A:$F,6,0)</f>
        <v>PU 40</v>
      </c>
      <c r="X12214" t="str">
        <f>VLOOKUP(L12214,'[2]tabela de preços'!$A:$G,7,0)</f>
        <v>IMOBILIÁRIO</v>
      </c>
    </row>
    <row r="12215" spans="1:24" x14ac:dyDescent="0.3">
      <c r="A12215" t="s">
        <v>491</v>
      </c>
      <c r="C12215" t="s">
        <v>5700</v>
      </c>
      <c r="D12215" s="1">
        <v>46121</v>
      </c>
      <c r="E12215" t="s">
        <v>5701</v>
      </c>
      <c r="F12215">
        <v>9</v>
      </c>
      <c r="G12215">
        <v>236</v>
      </c>
      <c r="H12215" t="str">
        <f>VLOOKUP(G12215,[1]OPERADORES!$A:$B,2,0)</f>
        <v>DANIEL</v>
      </c>
      <c r="I12215" t="s">
        <v>21</v>
      </c>
      <c r="J12215" t="s">
        <v>494</v>
      </c>
      <c r="K12215" t="s">
        <v>495</v>
      </c>
      <c r="L12215">
        <v>85696</v>
      </c>
      <c r="M12215" t="s">
        <v>268</v>
      </c>
      <c r="O12215" t="s">
        <v>11</v>
      </c>
      <c r="P12215">
        <v>5102</v>
      </c>
      <c r="Q12215">
        <v>10</v>
      </c>
      <c r="R12215">
        <v>3.69</v>
      </c>
      <c r="S12215">
        <v>36.9</v>
      </c>
      <c r="T12215">
        <v>29.1</v>
      </c>
      <c r="U12215">
        <v>21.14</v>
      </c>
      <c r="V12215" t="str">
        <f>VLOOKUP(L12215,'[2]tabela de preços'!$A:$D,4,0)</f>
        <v>UNIPEGA</v>
      </c>
      <c r="W12215" t="str">
        <f>VLOOKUP(L12215,'[2]tabela de preços'!$A:$F,6,0)</f>
        <v>PU 40</v>
      </c>
      <c r="X12215" t="str">
        <f>VLOOKUP(L12215,'[2]tabela de preços'!$A:$G,7,0)</f>
        <v>IMOBILIÁRIO</v>
      </c>
    </row>
    <row r="12216" spans="1:24" x14ac:dyDescent="0.3">
      <c r="A12216" t="s">
        <v>491</v>
      </c>
      <c r="C12216" t="s">
        <v>5700</v>
      </c>
      <c r="D12216" s="1">
        <v>46121</v>
      </c>
      <c r="E12216" t="s">
        <v>5701</v>
      </c>
      <c r="F12216">
        <v>9</v>
      </c>
      <c r="G12216">
        <v>236</v>
      </c>
      <c r="H12216" t="str">
        <f>VLOOKUP(G12216,[1]OPERADORES!$A:$B,2,0)</f>
        <v>DANIEL</v>
      </c>
      <c r="I12216" t="s">
        <v>21</v>
      </c>
      <c r="J12216" t="s">
        <v>494</v>
      </c>
      <c r="K12216" t="s">
        <v>495</v>
      </c>
      <c r="L12216">
        <v>85697</v>
      </c>
      <c r="M12216" t="s">
        <v>4238</v>
      </c>
      <c r="O12216" t="s">
        <v>11</v>
      </c>
      <c r="P12216">
        <v>5102</v>
      </c>
      <c r="Q12216">
        <v>10</v>
      </c>
      <c r="R12216">
        <v>3.69</v>
      </c>
      <c r="S12216">
        <v>36.9</v>
      </c>
      <c r="T12216">
        <v>29.1</v>
      </c>
      <c r="U12216">
        <v>21.14</v>
      </c>
      <c r="V12216" t="str">
        <f>VLOOKUP(L12216,'[2]tabela de preços'!$A:$D,4,0)</f>
        <v>UNIPEGA</v>
      </c>
      <c r="W12216" t="str">
        <f>VLOOKUP(L12216,'[2]tabela de preços'!$A:$F,6,0)</f>
        <v>PU 40</v>
      </c>
      <c r="X12216" t="str">
        <f>VLOOKUP(L12216,'[2]tabela de preços'!$A:$G,7,0)</f>
        <v>IMOBILIÁRIO</v>
      </c>
    </row>
    <row r="12217" spans="1:24" x14ac:dyDescent="0.3">
      <c r="A12217" t="s">
        <v>491</v>
      </c>
      <c r="C12217" t="s">
        <v>5700</v>
      </c>
      <c r="D12217" s="1">
        <v>46121</v>
      </c>
      <c r="E12217" t="s">
        <v>5701</v>
      </c>
      <c r="F12217">
        <v>9</v>
      </c>
      <c r="G12217">
        <v>236</v>
      </c>
      <c r="H12217" t="str">
        <f>VLOOKUP(G12217,[1]OPERADORES!$A:$B,2,0)</f>
        <v>DANIEL</v>
      </c>
      <c r="I12217" t="s">
        <v>21</v>
      </c>
      <c r="J12217" t="s">
        <v>494</v>
      </c>
      <c r="K12217" t="s">
        <v>495</v>
      </c>
      <c r="L12217">
        <v>84222</v>
      </c>
      <c r="M12217" t="s">
        <v>1548</v>
      </c>
      <c r="O12217" t="s">
        <v>11</v>
      </c>
      <c r="P12217">
        <v>5403</v>
      </c>
      <c r="Q12217">
        <v>2</v>
      </c>
      <c r="R12217">
        <v>17.47</v>
      </c>
      <c r="S12217">
        <v>34.94</v>
      </c>
      <c r="T12217">
        <v>26.52</v>
      </c>
      <c r="U12217">
        <v>24.1</v>
      </c>
      <c r="V12217" t="str">
        <f>VLOOKUP(L12217,'[2]tabela de preços'!$A:$D,4,0)</f>
        <v>BRASILUX</v>
      </c>
      <c r="W12217" t="str">
        <f>VLOOKUP(L12217,'[2]tabela de preços'!$A:$F,6,0)</f>
        <v>ESMALTES</v>
      </c>
      <c r="X12217" t="str">
        <f>VLOOKUP(L12217,'[2]tabela de preços'!$A:$G,7,0)</f>
        <v>INDUSTRIAL</v>
      </c>
    </row>
    <row r="12218" spans="1:24" x14ac:dyDescent="0.3">
      <c r="A12218" t="s">
        <v>491</v>
      </c>
      <c r="C12218" t="s">
        <v>5700</v>
      </c>
      <c r="D12218" s="1">
        <v>46121</v>
      </c>
      <c r="E12218" t="s">
        <v>5701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494</v>
      </c>
      <c r="K12218" t="s">
        <v>495</v>
      </c>
      <c r="L12218">
        <v>84134</v>
      </c>
      <c r="M12218" t="s">
        <v>589</v>
      </c>
      <c r="O12218" t="s">
        <v>11</v>
      </c>
      <c r="P12218">
        <v>5403</v>
      </c>
      <c r="Q12218">
        <v>4</v>
      </c>
      <c r="R12218">
        <v>7.93</v>
      </c>
      <c r="S12218">
        <v>31.72</v>
      </c>
      <c r="T12218">
        <v>24.08</v>
      </c>
      <c r="U12218">
        <v>24.09</v>
      </c>
      <c r="V12218" t="str">
        <f>VLOOKUP(L12218,'[2]tabela de preços'!$A:$D,4,0)</f>
        <v>BRASILUX</v>
      </c>
      <c r="W12218" t="str">
        <f>VLOOKUP(L12218,'[2]tabela de preços'!$A:$F,6,0)</f>
        <v>ESMALTES</v>
      </c>
      <c r="X12218" t="str">
        <f>VLOOKUP(L12218,'[2]tabela de preços'!$A:$G,7,0)</f>
        <v>INDUSTRIAL</v>
      </c>
    </row>
    <row r="12219" spans="1:24" x14ac:dyDescent="0.3">
      <c r="A12219" t="s">
        <v>491</v>
      </c>
      <c r="C12219" t="s">
        <v>5700</v>
      </c>
      <c r="D12219" s="1">
        <v>46121</v>
      </c>
      <c r="E12219" t="s">
        <v>5701</v>
      </c>
      <c r="F12219">
        <v>9</v>
      </c>
      <c r="G12219">
        <v>236</v>
      </c>
      <c r="H12219" t="str">
        <f>VLOOKUP(G12219,[1]OPERADORES!$A:$B,2,0)</f>
        <v>DANIEL</v>
      </c>
      <c r="I12219" t="s">
        <v>21</v>
      </c>
      <c r="J12219" t="s">
        <v>494</v>
      </c>
      <c r="K12219" t="s">
        <v>495</v>
      </c>
      <c r="L12219">
        <v>84121</v>
      </c>
      <c r="M12219" t="s">
        <v>1708</v>
      </c>
      <c r="O12219" t="s">
        <v>11</v>
      </c>
      <c r="P12219">
        <v>5403</v>
      </c>
      <c r="Q12219">
        <v>2</v>
      </c>
      <c r="R12219">
        <v>17.850000000000001</v>
      </c>
      <c r="S12219">
        <v>35.700000000000003</v>
      </c>
      <c r="T12219">
        <v>27.1</v>
      </c>
      <c r="U12219">
        <v>24.09</v>
      </c>
      <c r="V12219" t="str">
        <f>VLOOKUP(L12219,'[2]tabela de preços'!$A:$D,4,0)</f>
        <v>BRASILUX</v>
      </c>
      <c r="W12219" t="str">
        <f>VLOOKUP(L12219,'[2]tabela de preços'!$A:$F,6,0)</f>
        <v>ESMALTES</v>
      </c>
      <c r="X12219" t="str">
        <f>VLOOKUP(L12219,'[2]tabela de preços'!$A:$G,7,0)</f>
        <v>INDUSTRIAL</v>
      </c>
    </row>
    <row r="12220" spans="1:24" x14ac:dyDescent="0.3">
      <c r="A12220" t="s">
        <v>491</v>
      </c>
      <c r="C12220" t="s">
        <v>5700</v>
      </c>
      <c r="D12220" s="1">
        <v>46121</v>
      </c>
      <c r="E12220" t="s">
        <v>5701</v>
      </c>
      <c r="F12220">
        <v>9</v>
      </c>
      <c r="G12220">
        <v>236</v>
      </c>
      <c r="H12220" t="str">
        <f>VLOOKUP(G12220,[1]OPERADORES!$A:$B,2,0)</f>
        <v>DANIEL</v>
      </c>
      <c r="I12220" t="s">
        <v>21</v>
      </c>
      <c r="J12220" t="s">
        <v>494</v>
      </c>
      <c r="K12220" t="s">
        <v>495</v>
      </c>
      <c r="L12220">
        <v>84125</v>
      </c>
      <c r="M12220" t="s">
        <v>3505</v>
      </c>
      <c r="O12220" t="s">
        <v>11</v>
      </c>
      <c r="P12220">
        <v>5403</v>
      </c>
      <c r="Q12220">
        <v>2</v>
      </c>
      <c r="R12220">
        <v>20.66</v>
      </c>
      <c r="S12220">
        <v>41.32</v>
      </c>
      <c r="T12220">
        <v>31.36</v>
      </c>
      <c r="U12220">
        <v>24.1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x14ac:dyDescent="0.3">
      <c r="A12221" t="s">
        <v>491</v>
      </c>
      <c r="C12221" t="s">
        <v>5700</v>
      </c>
      <c r="D12221" s="1">
        <v>46121</v>
      </c>
      <c r="E12221" t="s">
        <v>5701</v>
      </c>
      <c r="F12221">
        <v>9</v>
      </c>
      <c r="G12221">
        <v>236</v>
      </c>
      <c r="H12221" t="str">
        <f>VLOOKUP(G12221,[1]OPERADORES!$A:$B,2,0)</f>
        <v>DANIEL</v>
      </c>
      <c r="I12221" t="s">
        <v>21</v>
      </c>
      <c r="J12221" t="s">
        <v>494</v>
      </c>
      <c r="K12221" t="s">
        <v>495</v>
      </c>
      <c r="L12221">
        <v>84347</v>
      </c>
      <c r="M12221" t="s">
        <v>1150</v>
      </c>
      <c r="O12221" t="s">
        <v>11</v>
      </c>
      <c r="P12221">
        <v>5403</v>
      </c>
      <c r="Q12221">
        <v>2</v>
      </c>
      <c r="R12221">
        <v>62.9</v>
      </c>
      <c r="S12221">
        <v>125.8</v>
      </c>
      <c r="T12221">
        <v>106.14</v>
      </c>
      <c r="U12221">
        <v>15.63</v>
      </c>
      <c r="V12221" t="str">
        <f>VLOOKUP(L12221,'[2]tabela de preços'!$A:$D,4,0)</f>
        <v>BRASILUX</v>
      </c>
      <c r="W12221" t="str">
        <f>VLOOKUP(L12221,'[2]tabela de preços'!$A:$F,6,0)</f>
        <v>ESMALTES</v>
      </c>
      <c r="X12221" t="str">
        <f>VLOOKUP(L12221,'[2]tabela de preços'!$A:$G,7,0)</f>
        <v>INDUSTRIAL</v>
      </c>
    </row>
    <row r="12222" spans="1:24" x14ac:dyDescent="0.3">
      <c r="A12222" t="s">
        <v>491</v>
      </c>
      <c r="C12222" t="s">
        <v>5700</v>
      </c>
      <c r="D12222" s="1">
        <v>46121</v>
      </c>
      <c r="E12222" t="s">
        <v>5701</v>
      </c>
      <c r="F12222">
        <v>9</v>
      </c>
      <c r="G12222">
        <v>236</v>
      </c>
      <c r="H12222" t="str">
        <f>VLOOKUP(G12222,[1]OPERADORES!$A:$B,2,0)</f>
        <v>DANIEL</v>
      </c>
      <c r="I12222" t="s">
        <v>21</v>
      </c>
      <c r="J12222" t="s">
        <v>494</v>
      </c>
      <c r="K12222" t="s">
        <v>495</v>
      </c>
      <c r="L12222">
        <v>84128</v>
      </c>
      <c r="M12222" t="s">
        <v>1710</v>
      </c>
      <c r="O12222" t="s">
        <v>11</v>
      </c>
      <c r="P12222">
        <v>5403</v>
      </c>
      <c r="Q12222">
        <v>2</v>
      </c>
      <c r="R12222">
        <v>21.9</v>
      </c>
      <c r="S12222">
        <v>43.8</v>
      </c>
      <c r="T12222">
        <v>33.24</v>
      </c>
      <c r="U12222">
        <v>24.11</v>
      </c>
      <c r="V12222" t="str">
        <f>VLOOKUP(L12222,'[2]tabela de preços'!$A:$D,4,0)</f>
        <v>BRASILUX</v>
      </c>
      <c r="W12222" t="str">
        <f>VLOOKUP(L12222,'[2]tabela de preços'!$A:$F,6,0)</f>
        <v>ESMALTES</v>
      </c>
      <c r="X12222" t="str">
        <f>VLOOKUP(L12222,'[2]tabela de preços'!$A:$G,7,0)</f>
        <v>INDUSTRIAL</v>
      </c>
    </row>
    <row r="12223" spans="1:24" x14ac:dyDescent="0.3">
      <c r="A12223" t="s">
        <v>491</v>
      </c>
      <c r="C12223" t="s">
        <v>5700</v>
      </c>
      <c r="D12223" s="1">
        <v>46121</v>
      </c>
      <c r="E12223" t="s">
        <v>5701</v>
      </c>
      <c r="F12223">
        <v>9</v>
      </c>
      <c r="G12223">
        <v>236</v>
      </c>
      <c r="H12223" t="str">
        <f>VLOOKUP(G12223,[1]OPERADORES!$A:$B,2,0)</f>
        <v>DANIEL</v>
      </c>
      <c r="I12223" t="s">
        <v>21</v>
      </c>
      <c r="J12223" t="s">
        <v>494</v>
      </c>
      <c r="K12223" t="s">
        <v>495</v>
      </c>
      <c r="L12223">
        <v>84026</v>
      </c>
      <c r="M12223" t="s">
        <v>816</v>
      </c>
      <c r="O12223" t="s">
        <v>11</v>
      </c>
      <c r="P12223">
        <v>5102</v>
      </c>
      <c r="Q12223">
        <v>6</v>
      </c>
      <c r="R12223">
        <v>9.9499999999999993</v>
      </c>
      <c r="S12223">
        <v>59.7</v>
      </c>
      <c r="T12223">
        <v>43.8</v>
      </c>
      <c r="U12223">
        <v>26.63</v>
      </c>
      <c r="V12223" t="str">
        <f>VLOOKUP(L12223,'[2]tabela de preços'!$A:$D,4,0)</f>
        <v>BRASILUX</v>
      </c>
      <c r="W12223" t="str">
        <f>VLOOKUP(L12223,'[2]tabela de preços'!$A:$F,6,0)</f>
        <v>CATALISADORES INDIVIDUAIS</v>
      </c>
      <c r="X12223" t="str">
        <f>VLOOKUP(L12223,'[2]tabela de preços'!$A:$G,7,0)</f>
        <v>IMOBILIÁRIO</v>
      </c>
    </row>
    <row r="12224" spans="1:24" x14ac:dyDescent="0.3">
      <c r="A12224" t="s">
        <v>491</v>
      </c>
      <c r="C12224" t="s">
        <v>5700</v>
      </c>
      <c r="D12224" s="1">
        <v>46121</v>
      </c>
      <c r="E12224" t="s">
        <v>5701</v>
      </c>
      <c r="F12224">
        <v>9</v>
      </c>
      <c r="G12224">
        <v>236</v>
      </c>
      <c r="H12224" t="str">
        <f>VLOOKUP(G12224,[1]OPERADORES!$A:$B,2,0)</f>
        <v>DANIEL</v>
      </c>
      <c r="I12224" t="s">
        <v>21</v>
      </c>
      <c r="J12224" t="s">
        <v>494</v>
      </c>
      <c r="K12224" t="s">
        <v>495</v>
      </c>
      <c r="L12224">
        <v>84694</v>
      </c>
      <c r="M12224" t="s">
        <v>499</v>
      </c>
      <c r="O12224" t="s">
        <v>11</v>
      </c>
      <c r="P12224">
        <v>5102</v>
      </c>
      <c r="Q12224">
        <v>4</v>
      </c>
      <c r="R12224">
        <v>6.01</v>
      </c>
      <c r="S12224">
        <v>24.04</v>
      </c>
      <c r="T12224">
        <v>17.239999999999998</v>
      </c>
      <c r="U12224">
        <v>28.29</v>
      </c>
      <c r="V12224" t="str">
        <f>VLOOKUP(L12224,'[2]tabela de preços'!$A:$D,4,0)</f>
        <v>BRASILUX</v>
      </c>
      <c r="W12224" t="str">
        <f>VLOOKUP(L12224,'[2]tabela de preços'!$A:$F,6,0)</f>
        <v>LINHA MOVELEIRA</v>
      </c>
      <c r="X12224" t="str">
        <f>VLOOKUP(L12224,'[2]tabela de preços'!$A:$G,7,0)</f>
        <v>MOVELEIRA</v>
      </c>
    </row>
    <row r="12225" spans="1:24" x14ac:dyDescent="0.3">
      <c r="A12225" t="s">
        <v>491</v>
      </c>
      <c r="C12225" t="s">
        <v>5700</v>
      </c>
      <c r="D12225" s="1">
        <v>46121</v>
      </c>
      <c r="E12225" t="s">
        <v>5701</v>
      </c>
      <c r="F12225">
        <v>9</v>
      </c>
      <c r="G12225">
        <v>236</v>
      </c>
      <c r="H12225" t="str">
        <f>VLOOKUP(G12225,[1]OPERADORES!$A:$B,2,0)</f>
        <v>DANIEL</v>
      </c>
      <c r="I12225" t="s">
        <v>21</v>
      </c>
      <c r="J12225" t="s">
        <v>494</v>
      </c>
      <c r="K12225" t="s">
        <v>495</v>
      </c>
      <c r="L12225">
        <v>84696</v>
      </c>
      <c r="M12225" t="s">
        <v>500</v>
      </c>
      <c r="O12225" t="s">
        <v>11</v>
      </c>
      <c r="P12225">
        <v>5102</v>
      </c>
      <c r="Q12225">
        <v>3</v>
      </c>
      <c r="R12225">
        <v>6.11</v>
      </c>
      <c r="S12225">
        <v>18.329999999999998</v>
      </c>
      <c r="T12225">
        <v>13.14</v>
      </c>
      <c r="U12225">
        <v>28.31</v>
      </c>
      <c r="V12225" t="str">
        <f>VLOOKUP(L12225,'[2]tabela de preços'!$A:$D,4,0)</f>
        <v>BRASILUX</v>
      </c>
      <c r="W12225" t="str">
        <f>VLOOKUP(L12225,'[2]tabela de preços'!$A:$F,6,0)</f>
        <v>LINHA MOVELEIRA</v>
      </c>
      <c r="X12225" t="str">
        <f>VLOOKUP(L12225,'[2]tabela de preços'!$A:$G,7,0)</f>
        <v>MOVELEIRA</v>
      </c>
    </row>
    <row r="12226" spans="1:24" x14ac:dyDescent="0.3">
      <c r="A12226" t="s">
        <v>491</v>
      </c>
      <c r="C12226" t="s">
        <v>5700</v>
      </c>
      <c r="D12226" s="1">
        <v>46121</v>
      </c>
      <c r="E12226" t="s">
        <v>5701</v>
      </c>
      <c r="F12226">
        <v>9</v>
      </c>
      <c r="G12226">
        <v>236</v>
      </c>
      <c r="H12226" t="str">
        <f>VLOOKUP(G12226,[1]OPERADORES!$A:$B,2,0)</f>
        <v>DANIEL</v>
      </c>
      <c r="I12226" t="s">
        <v>21</v>
      </c>
      <c r="J12226" t="s">
        <v>494</v>
      </c>
      <c r="K12226" t="s">
        <v>495</v>
      </c>
      <c r="L12226">
        <v>84695</v>
      </c>
      <c r="M12226" t="s">
        <v>277</v>
      </c>
      <c r="O12226" t="s">
        <v>11</v>
      </c>
      <c r="P12226">
        <v>5102</v>
      </c>
      <c r="Q12226">
        <v>6</v>
      </c>
      <c r="R12226">
        <v>6.07</v>
      </c>
      <c r="S12226">
        <v>36.42</v>
      </c>
      <c r="T12226">
        <v>26.1</v>
      </c>
      <c r="U12226">
        <v>28.34</v>
      </c>
      <c r="V12226" t="str">
        <f>VLOOKUP(L12226,'[2]tabela de preços'!$A:$D,4,0)</f>
        <v>BRASILUX</v>
      </c>
      <c r="W12226" t="str">
        <f>VLOOKUP(L12226,'[2]tabela de preços'!$A:$F,6,0)</f>
        <v>LINHA MOVELEIRA</v>
      </c>
      <c r="X12226" t="str">
        <f>VLOOKUP(L12226,'[2]tabela de preços'!$A:$G,7,0)</f>
        <v>MOVELEIRA</v>
      </c>
    </row>
    <row r="12227" spans="1:24" x14ac:dyDescent="0.3">
      <c r="A12227" t="s">
        <v>491</v>
      </c>
      <c r="C12227" t="s">
        <v>5700</v>
      </c>
      <c r="D12227" s="1">
        <v>46121</v>
      </c>
      <c r="E12227" t="s">
        <v>5701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494</v>
      </c>
      <c r="K12227" t="s">
        <v>495</v>
      </c>
      <c r="L12227">
        <v>85415</v>
      </c>
      <c r="M12227" t="s">
        <v>755</v>
      </c>
      <c r="O12227" t="s">
        <v>11</v>
      </c>
      <c r="P12227">
        <v>5102</v>
      </c>
      <c r="Q12227">
        <v>2</v>
      </c>
      <c r="R12227">
        <v>9.69</v>
      </c>
      <c r="S12227">
        <v>19.38</v>
      </c>
      <c r="T12227">
        <v>16.52</v>
      </c>
      <c r="U12227">
        <v>14.76</v>
      </c>
      <c r="V12227" t="str">
        <f>VLOOKUP(L12227,'[2]tabela de preços'!$A:$D,4,0)</f>
        <v>IBERÊ</v>
      </c>
      <c r="W12227" t="str">
        <f>VLOOKUP(L12227,'[2]tabela de preços'!$A:$F,6,0)</f>
        <v xml:space="preserve">COLA  PLÁSTICA </v>
      </c>
      <c r="X12227" t="str">
        <f>VLOOKUP(L12227,'[2]tabela de preços'!$A:$G,7,0)</f>
        <v>AUTOMOTIVO</v>
      </c>
    </row>
    <row r="12228" spans="1:24" x14ac:dyDescent="0.3">
      <c r="A12228" t="s">
        <v>491</v>
      </c>
      <c r="C12228" t="s">
        <v>5700</v>
      </c>
      <c r="D12228" s="1">
        <v>46121</v>
      </c>
      <c r="E12228" t="s">
        <v>5701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494</v>
      </c>
      <c r="K12228" t="s">
        <v>495</v>
      </c>
      <c r="L12228">
        <v>85416</v>
      </c>
      <c r="M12228" t="s">
        <v>756</v>
      </c>
      <c r="O12228" t="s">
        <v>11</v>
      </c>
      <c r="P12228">
        <v>5102</v>
      </c>
      <c r="Q12228">
        <v>6</v>
      </c>
      <c r="R12228">
        <v>9.69</v>
      </c>
      <c r="S12228">
        <v>58.14</v>
      </c>
      <c r="T12228">
        <v>49.56</v>
      </c>
      <c r="U12228">
        <v>14.76</v>
      </c>
      <c r="V12228" t="str">
        <f>VLOOKUP(L12228,'[2]tabela de preços'!$A:$D,4,0)</f>
        <v>IBERÊ</v>
      </c>
      <c r="W12228" t="str">
        <f>VLOOKUP(L12228,'[2]tabela de preços'!$A:$F,6,0)</f>
        <v xml:space="preserve">COLA  PLÁSTICA </v>
      </c>
      <c r="X12228" t="str">
        <f>VLOOKUP(L12228,'[2]tabela de preços'!$A:$G,7,0)</f>
        <v>AUTOMOTIVO</v>
      </c>
    </row>
    <row r="12229" spans="1:24" x14ac:dyDescent="0.3">
      <c r="A12229" t="s">
        <v>491</v>
      </c>
      <c r="C12229" t="s">
        <v>5700</v>
      </c>
      <c r="D12229" s="1">
        <v>46121</v>
      </c>
      <c r="E12229" t="s">
        <v>5701</v>
      </c>
      <c r="F12229">
        <v>9</v>
      </c>
      <c r="G12229">
        <v>236</v>
      </c>
      <c r="H12229" t="str">
        <f>VLOOKUP(G12229,[1]OPERADORES!$A:$B,2,0)</f>
        <v>DANIEL</v>
      </c>
      <c r="I12229" t="s">
        <v>21</v>
      </c>
      <c r="J12229" t="s">
        <v>494</v>
      </c>
      <c r="K12229" t="s">
        <v>495</v>
      </c>
      <c r="L12229">
        <v>85021</v>
      </c>
      <c r="M12229" t="s">
        <v>595</v>
      </c>
      <c r="O12229" t="s">
        <v>11</v>
      </c>
      <c r="P12229">
        <v>5102</v>
      </c>
      <c r="Q12229">
        <v>20</v>
      </c>
      <c r="R12229">
        <v>0.98</v>
      </c>
      <c r="S12229">
        <v>19.600000000000001</v>
      </c>
      <c r="T12229">
        <v>16.2</v>
      </c>
      <c r="U12229">
        <v>17.350000000000001</v>
      </c>
      <c r="V12229" t="str">
        <f>VLOOKUP(L12229,'[2]tabela de preços'!$A:$D,4,0)</f>
        <v>.</v>
      </c>
      <c r="W12229" t="str">
        <f>VLOOKUP(L12229,'[2]tabela de preços'!$A:$F,6,0)</f>
        <v>PALHA DE AÇO</v>
      </c>
      <c r="X12229" t="str">
        <f>VLOOKUP(L12229,'[2]tabela de preços'!$A:$G,7,0)</f>
        <v>IMOBILIÁRIO</v>
      </c>
    </row>
    <row r="12230" spans="1:24" x14ac:dyDescent="0.3">
      <c r="A12230" t="s">
        <v>491</v>
      </c>
      <c r="C12230" t="s">
        <v>5700</v>
      </c>
      <c r="D12230" s="1">
        <v>46121</v>
      </c>
      <c r="E12230" t="s">
        <v>5701</v>
      </c>
      <c r="F12230">
        <v>9</v>
      </c>
      <c r="G12230">
        <v>236</v>
      </c>
      <c r="H12230" t="str">
        <f>VLOOKUP(G12230,[1]OPERADORES!$A:$B,2,0)</f>
        <v>DANIEL</v>
      </c>
      <c r="I12230" t="s">
        <v>21</v>
      </c>
      <c r="J12230" t="s">
        <v>494</v>
      </c>
      <c r="K12230" t="s">
        <v>495</v>
      </c>
      <c r="L12230">
        <v>85164</v>
      </c>
      <c r="M12230" t="s">
        <v>278</v>
      </c>
      <c r="O12230" t="s">
        <v>11</v>
      </c>
      <c r="P12230">
        <v>5102</v>
      </c>
      <c r="Q12230">
        <v>12</v>
      </c>
      <c r="R12230">
        <v>13.49</v>
      </c>
      <c r="S12230">
        <v>161.88</v>
      </c>
      <c r="T12230">
        <v>122.88</v>
      </c>
      <c r="U12230">
        <v>24.09</v>
      </c>
      <c r="V12230" t="str">
        <f>VLOOKUP(L12230,'[2]tabela de preços'!$A:$D,4,0)</f>
        <v>BRASILUX</v>
      </c>
      <c r="W12230" t="str">
        <f>VLOOKUP(L12230,'[2]tabela de preços'!$A:$F,6,0)</f>
        <v>QUEROSENE</v>
      </c>
      <c r="X12230" t="str">
        <f>VLOOKUP(L12230,'[2]tabela de preços'!$A:$G,7,0)</f>
        <v>AUTOMOTIVO</v>
      </c>
    </row>
    <row r="12231" spans="1:24" x14ac:dyDescent="0.3">
      <c r="A12231" t="s">
        <v>491</v>
      </c>
      <c r="C12231" t="s">
        <v>5700</v>
      </c>
      <c r="D12231" s="1">
        <v>46121</v>
      </c>
      <c r="E12231" t="s">
        <v>5701</v>
      </c>
      <c r="F12231">
        <v>9</v>
      </c>
      <c r="G12231">
        <v>236</v>
      </c>
      <c r="H12231" t="str">
        <f>VLOOKUP(G12231,[1]OPERADORES!$A:$B,2,0)</f>
        <v>DANIEL</v>
      </c>
      <c r="I12231" t="s">
        <v>21</v>
      </c>
      <c r="J12231" t="s">
        <v>494</v>
      </c>
      <c r="K12231" t="s">
        <v>495</v>
      </c>
      <c r="L12231">
        <v>84045</v>
      </c>
      <c r="M12231" t="s">
        <v>527</v>
      </c>
      <c r="O12231" t="s">
        <v>11</v>
      </c>
      <c r="P12231">
        <v>5102</v>
      </c>
      <c r="Q12231">
        <v>5</v>
      </c>
      <c r="R12231">
        <v>21.18</v>
      </c>
      <c r="S12231">
        <v>105.9</v>
      </c>
      <c r="T12231">
        <v>77.650000000000006</v>
      </c>
      <c r="U12231">
        <v>26.68</v>
      </c>
      <c r="V12231" t="str">
        <f>VLOOKUP(L12231,'[2]tabela de preços'!$A:$D,4,0)</f>
        <v>BRASILUX</v>
      </c>
      <c r="W12231" t="str">
        <f>VLOOKUP(L12231,'[2]tabela de preços'!$A:$F,6,0)</f>
        <v>REMOVEDOR PASTOSO</v>
      </c>
      <c r="X12231" t="str">
        <f>VLOOKUP(L12231,'[2]tabela de preços'!$A:$G,7,0)</f>
        <v>AUTOMOTIVO</v>
      </c>
    </row>
    <row r="12232" spans="1:24" x14ac:dyDescent="0.3">
      <c r="A12232" t="s">
        <v>501</v>
      </c>
      <c r="C12232" t="s">
        <v>5702</v>
      </c>
      <c r="D12232" s="1">
        <v>46119</v>
      </c>
      <c r="E12232" t="s">
        <v>5703</v>
      </c>
      <c r="F12232">
        <v>9</v>
      </c>
      <c r="G12232">
        <v>197</v>
      </c>
      <c r="H12232" t="str">
        <f>VLOOKUP(G12232,[1]OPERADORES!$A:$B,2,0)</f>
        <v xml:space="preserve">POLIANA LORRANE DE AMORIM </v>
      </c>
      <c r="I12232" t="s">
        <v>21</v>
      </c>
      <c r="J12232" t="s">
        <v>504</v>
      </c>
      <c r="K12232" t="s">
        <v>505</v>
      </c>
      <c r="L12232">
        <v>23076</v>
      </c>
      <c r="M12232" t="s">
        <v>97</v>
      </c>
      <c r="O12232" t="s">
        <v>11</v>
      </c>
      <c r="P12232">
        <v>5403</v>
      </c>
      <c r="Q12232">
        <v>30</v>
      </c>
      <c r="R12232">
        <v>33.89</v>
      </c>
      <c r="S12232" s="2">
        <v>1016.7</v>
      </c>
      <c r="T12232">
        <v>795.9</v>
      </c>
      <c r="U12232">
        <v>21.72</v>
      </c>
      <c r="V12232" t="str">
        <f>VLOOKUP(L12232,'[2]tabela de preços'!$A:$D,4,0)</f>
        <v>WANDA</v>
      </c>
      <c r="W12232" t="str">
        <f>VLOOKUP(L12232,'[2]tabela de preços'!$A:$F,6,0)</f>
        <v>PRIMER AUTOMOTIVO</v>
      </c>
      <c r="X12232" t="str">
        <f>VLOOKUP(L12232,'[2]tabela de preços'!$A:$G,7,0)</f>
        <v>AUTOMOTIVO</v>
      </c>
    </row>
    <row r="12233" spans="1:24" x14ac:dyDescent="0.3">
      <c r="A12233" t="s">
        <v>501</v>
      </c>
      <c r="C12233" t="s">
        <v>5702</v>
      </c>
      <c r="D12233" s="1">
        <v>46119</v>
      </c>
      <c r="E12233" t="s">
        <v>5703</v>
      </c>
      <c r="F12233">
        <v>9</v>
      </c>
      <c r="G12233">
        <v>197</v>
      </c>
      <c r="H12233" t="str">
        <f>VLOOKUP(G12233,[1]OPERADORES!$A:$B,2,0)</f>
        <v xml:space="preserve">POLIANA LORRANE DE AMORIM </v>
      </c>
      <c r="I12233" t="s">
        <v>21</v>
      </c>
      <c r="J12233" t="s">
        <v>504</v>
      </c>
      <c r="K12233" t="s">
        <v>505</v>
      </c>
      <c r="L12233">
        <v>9764</v>
      </c>
      <c r="M12233" t="s">
        <v>173</v>
      </c>
      <c r="O12233" t="s">
        <v>11</v>
      </c>
      <c r="P12233">
        <v>5102</v>
      </c>
      <c r="Q12233">
        <v>24</v>
      </c>
      <c r="R12233">
        <v>32.200000000000003</v>
      </c>
      <c r="S12233">
        <v>772.8</v>
      </c>
      <c r="T12233">
        <v>586.55999999999995</v>
      </c>
      <c r="U12233">
        <v>24.1</v>
      </c>
      <c r="V12233" t="str">
        <f>VLOOKUP(L12233,'[2]tabela de preços'!$A:$D,4,0)</f>
        <v>SIKKENS</v>
      </c>
      <c r="W12233" t="str">
        <f>VLOOKUP(L12233,'[2]tabela de preços'!$A:$F,6,0)</f>
        <v>MASSA DE PEQUENOS REPAROS</v>
      </c>
      <c r="X12233" t="str">
        <f>VLOOKUP(L12233,'[2]tabela de preços'!$A:$G,7,0)</f>
        <v>AUTOMOTIVO</v>
      </c>
    </row>
    <row r="12234" spans="1:24" x14ac:dyDescent="0.3">
      <c r="A12234" t="s">
        <v>528</v>
      </c>
      <c r="C12234" t="s">
        <v>5704</v>
      </c>
      <c r="D12234" s="1">
        <v>46119</v>
      </c>
      <c r="E12234" t="s">
        <v>5705</v>
      </c>
      <c r="F12234">
        <v>9</v>
      </c>
      <c r="G12234">
        <v>231</v>
      </c>
      <c r="H12234" t="str">
        <f>VLOOKUP(G12234,[1]OPERADORES!$A:$B,2,0)</f>
        <v>EDIJANE</v>
      </c>
      <c r="I12234" t="s">
        <v>21</v>
      </c>
      <c r="J12234" t="s">
        <v>531</v>
      </c>
      <c r="K12234" t="s">
        <v>532</v>
      </c>
      <c r="L12234">
        <v>85316</v>
      </c>
      <c r="M12234" t="s">
        <v>365</v>
      </c>
      <c r="O12234" t="s">
        <v>11</v>
      </c>
      <c r="P12234">
        <v>5102</v>
      </c>
      <c r="Q12234">
        <v>1</v>
      </c>
      <c r="R12234">
        <v>737.89</v>
      </c>
      <c r="S12234">
        <v>737.89</v>
      </c>
      <c r="T12234">
        <v>526.12</v>
      </c>
      <c r="U12234">
        <v>28.7</v>
      </c>
      <c r="V12234" t="str">
        <f>VLOOKUP(L12234,'[2]tabela de preços'!$A:$D,4,0)</f>
        <v>BRASILUX</v>
      </c>
      <c r="W12234" t="str">
        <f>VLOOKUP(L12234,'[2]tabela de preços'!$A:$F,6,0)</f>
        <v>TINTA EM PÓ</v>
      </c>
      <c r="X12234" t="str">
        <f>VLOOKUP(L12234,'[2]tabela de preços'!$A:$G,7,0)</f>
        <v>INDUSTRIAL</v>
      </c>
    </row>
    <row r="12235" spans="1:24" x14ac:dyDescent="0.3">
      <c r="A12235" t="s">
        <v>528</v>
      </c>
      <c r="C12235" t="s">
        <v>5931</v>
      </c>
      <c r="D12235" s="1">
        <v>46122</v>
      </c>
      <c r="E12235" t="s">
        <v>5932</v>
      </c>
      <c r="F12235">
        <v>9</v>
      </c>
      <c r="G12235">
        <v>231</v>
      </c>
      <c r="H12235" t="str">
        <f>VLOOKUP(G12235,[1]OPERADORES!$A:$B,2,0)</f>
        <v>EDIJANE</v>
      </c>
      <c r="I12235" t="s">
        <v>21</v>
      </c>
      <c r="J12235" t="s">
        <v>531</v>
      </c>
      <c r="K12235" t="s">
        <v>532</v>
      </c>
      <c r="L12235">
        <v>85316</v>
      </c>
      <c r="M12235" t="s">
        <v>365</v>
      </c>
      <c r="O12235" t="s">
        <v>11</v>
      </c>
      <c r="P12235">
        <v>5102</v>
      </c>
      <c r="Q12235">
        <v>1</v>
      </c>
      <c r="R12235">
        <v>737.89</v>
      </c>
      <c r="S12235">
        <v>737.89</v>
      </c>
      <c r="T12235">
        <v>526.12</v>
      </c>
      <c r="U12235">
        <v>28.7</v>
      </c>
      <c r="V12235" t="str">
        <f>VLOOKUP(L12235,'[2]tabela de preços'!$A:$D,4,0)</f>
        <v>BRASILUX</v>
      </c>
      <c r="W12235" t="str">
        <f>VLOOKUP(L12235,'[2]tabela de preços'!$A:$F,6,0)</f>
        <v>TINTA EM PÓ</v>
      </c>
      <c r="X12235" t="str">
        <f>VLOOKUP(L12235,'[2]tabela de preços'!$A:$G,7,0)</f>
        <v>INDUSTRIAL</v>
      </c>
    </row>
    <row r="12236" spans="1:24" x14ac:dyDescent="0.3">
      <c r="A12236" t="s">
        <v>528</v>
      </c>
      <c r="C12236" t="s">
        <v>6113</v>
      </c>
      <c r="D12236" s="1">
        <v>46127</v>
      </c>
      <c r="E12236" t="s">
        <v>6114</v>
      </c>
      <c r="F12236">
        <v>9</v>
      </c>
      <c r="G12236">
        <v>231</v>
      </c>
      <c r="H12236" t="str">
        <f>VLOOKUP(G12236,[1]OPERADORES!$A:$B,2,0)</f>
        <v>EDIJANE</v>
      </c>
      <c r="I12236" t="s">
        <v>21</v>
      </c>
      <c r="J12236" t="s">
        <v>531</v>
      </c>
      <c r="K12236" t="s">
        <v>532</v>
      </c>
      <c r="L12236">
        <v>85316</v>
      </c>
      <c r="M12236" t="s">
        <v>365</v>
      </c>
      <c r="O12236" t="s">
        <v>11</v>
      </c>
      <c r="P12236">
        <v>5102</v>
      </c>
      <c r="Q12236">
        <v>1</v>
      </c>
      <c r="R12236">
        <v>737.89</v>
      </c>
      <c r="S12236">
        <v>737.89</v>
      </c>
      <c r="T12236">
        <v>526.12</v>
      </c>
      <c r="U12236">
        <v>28.7</v>
      </c>
      <c r="V12236" t="str">
        <f>VLOOKUP(L12236,'[2]tabela de preços'!$A:$D,4,0)</f>
        <v>BRASILUX</v>
      </c>
      <c r="W12236" t="str">
        <f>VLOOKUP(L12236,'[2]tabela de preços'!$A:$F,6,0)</f>
        <v>TINTA EM PÓ</v>
      </c>
      <c r="X12236" t="str">
        <f>VLOOKUP(L12236,'[2]tabela de preços'!$A:$G,7,0)</f>
        <v>INDUSTRIAL</v>
      </c>
    </row>
    <row r="12237" spans="1:24" x14ac:dyDescent="0.3">
      <c r="A12237" t="s">
        <v>528</v>
      </c>
      <c r="C12237" t="s">
        <v>6173</v>
      </c>
      <c r="D12237" s="1">
        <v>46128</v>
      </c>
      <c r="E12237" t="s">
        <v>6174</v>
      </c>
      <c r="F12237">
        <v>9</v>
      </c>
      <c r="G12237">
        <v>231</v>
      </c>
      <c r="H12237" t="str">
        <f>VLOOKUP(G12237,[1]OPERADORES!$A:$B,2,0)</f>
        <v>EDIJANE</v>
      </c>
      <c r="I12237" t="s">
        <v>21</v>
      </c>
      <c r="J12237" t="s">
        <v>531</v>
      </c>
      <c r="K12237" t="s">
        <v>532</v>
      </c>
      <c r="L12237">
        <v>85316</v>
      </c>
      <c r="M12237" t="s">
        <v>365</v>
      </c>
      <c r="O12237" t="s">
        <v>11</v>
      </c>
      <c r="P12237">
        <v>5102</v>
      </c>
      <c r="Q12237">
        <v>1</v>
      </c>
      <c r="R12237">
        <v>737.89</v>
      </c>
      <c r="S12237">
        <v>737.89</v>
      </c>
      <c r="T12237">
        <v>526.12</v>
      </c>
      <c r="U12237">
        <v>28.7</v>
      </c>
      <c r="V12237" t="str">
        <f>VLOOKUP(L12237,'[2]tabela de preços'!$A:$D,4,0)</f>
        <v>BRASILUX</v>
      </c>
      <c r="W12237" t="str">
        <f>VLOOKUP(L12237,'[2]tabela de preços'!$A:$F,6,0)</f>
        <v>TINTA EM PÓ</v>
      </c>
      <c r="X12237" t="str">
        <f>VLOOKUP(L12237,'[2]tabela de preços'!$A:$G,7,0)</f>
        <v>INDUSTRIAL</v>
      </c>
    </row>
    <row r="12238" spans="1:24" x14ac:dyDescent="0.3">
      <c r="A12238" t="s">
        <v>528</v>
      </c>
      <c r="C12238" t="s">
        <v>6510</v>
      </c>
      <c r="D12238" s="1">
        <v>46139</v>
      </c>
      <c r="E12238" t="s">
        <v>6511</v>
      </c>
      <c r="F12238">
        <v>9</v>
      </c>
      <c r="G12238">
        <v>231</v>
      </c>
      <c r="H12238" t="str">
        <f>VLOOKUP(G12238,[1]OPERADORES!$A:$B,2,0)</f>
        <v>EDIJANE</v>
      </c>
      <c r="I12238" t="s">
        <v>21</v>
      </c>
      <c r="J12238" t="s">
        <v>531</v>
      </c>
      <c r="K12238" t="s">
        <v>532</v>
      </c>
      <c r="L12238">
        <v>85316</v>
      </c>
      <c r="M12238" t="s">
        <v>365</v>
      </c>
      <c r="O12238" t="s">
        <v>11</v>
      </c>
      <c r="P12238">
        <v>5102</v>
      </c>
      <c r="Q12238">
        <v>1</v>
      </c>
      <c r="R12238">
        <v>737.89</v>
      </c>
      <c r="S12238">
        <v>737.89</v>
      </c>
      <c r="T12238">
        <v>526.12</v>
      </c>
      <c r="U12238">
        <v>28.7</v>
      </c>
      <c r="V12238" t="str">
        <f>VLOOKUP(L12238,'[2]tabela de preços'!$A:$D,4,0)</f>
        <v>BRASILUX</v>
      </c>
      <c r="W12238" t="str">
        <f>VLOOKUP(L12238,'[2]tabela de preços'!$A:$F,6,0)</f>
        <v>TINTA EM PÓ</v>
      </c>
      <c r="X12238" t="str">
        <f>VLOOKUP(L12238,'[2]tabela de preços'!$A:$G,7,0)</f>
        <v>INDUSTRIAL</v>
      </c>
    </row>
    <row r="12239" spans="1:24" x14ac:dyDescent="0.3">
      <c r="A12239" t="s">
        <v>2749</v>
      </c>
      <c r="C12239" t="s">
        <v>6292</v>
      </c>
      <c r="D12239" s="1">
        <v>46134</v>
      </c>
      <c r="E12239" t="s">
        <v>6293</v>
      </c>
      <c r="F12239">
        <v>9</v>
      </c>
      <c r="G12239">
        <v>236</v>
      </c>
      <c r="H12239" t="str">
        <f>VLOOKUP(G12239,[1]OPERADORES!$A:$B,2,0)</f>
        <v>DANIEL</v>
      </c>
      <c r="I12239" t="s">
        <v>21</v>
      </c>
      <c r="J12239" t="s">
        <v>66</v>
      </c>
      <c r="K12239" t="s">
        <v>2752</v>
      </c>
      <c r="L12239">
        <v>84351</v>
      </c>
      <c r="M12239" t="s">
        <v>2152</v>
      </c>
      <c r="O12239" t="s">
        <v>11</v>
      </c>
      <c r="P12239">
        <v>5403</v>
      </c>
      <c r="Q12239">
        <v>3</v>
      </c>
      <c r="R12239">
        <v>62.9</v>
      </c>
      <c r="S12239">
        <v>188.7</v>
      </c>
      <c r="T12239">
        <v>159.21</v>
      </c>
      <c r="U12239">
        <v>15.63</v>
      </c>
      <c r="V12239" t="str">
        <f>VLOOKUP(L12239,'[2]tabela de preços'!$A:$D,4,0)</f>
        <v>BRASILUX</v>
      </c>
      <c r="W12239" t="str">
        <f>VLOOKUP(L12239,'[2]tabela de preços'!$A:$F,6,0)</f>
        <v>ESMALTES</v>
      </c>
      <c r="X12239" t="str">
        <f>VLOOKUP(L12239,'[2]tabela de preços'!$A:$G,7,0)</f>
        <v>INDUSTRIAL</v>
      </c>
    </row>
    <row r="12240" spans="1:24" x14ac:dyDescent="0.3">
      <c r="A12240" t="s">
        <v>2749</v>
      </c>
      <c r="C12240" t="s">
        <v>6292</v>
      </c>
      <c r="D12240" s="1">
        <v>46134</v>
      </c>
      <c r="E12240" t="s">
        <v>6293</v>
      </c>
      <c r="F12240">
        <v>9</v>
      </c>
      <c r="G12240">
        <v>236</v>
      </c>
      <c r="H12240" t="str">
        <f>VLOOKUP(G12240,[1]OPERADORES!$A:$B,2,0)</f>
        <v>DANIEL</v>
      </c>
      <c r="I12240" t="s">
        <v>21</v>
      </c>
      <c r="J12240" t="s">
        <v>66</v>
      </c>
      <c r="K12240" t="s">
        <v>2752</v>
      </c>
      <c r="L12240">
        <v>84329</v>
      </c>
      <c r="M12240" t="s">
        <v>285</v>
      </c>
      <c r="O12240" t="s">
        <v>11</v>
      </c>
      <c r="P12240">
        <v>5403</v>
      </c>
      <c r="Q12240">
        <v>2</v>
      </c>
      <c r="R12240">
        <v>62.9</v>
      </c>
      <c r="S12240">
        <v>125.8</v>
      </c>
      <c r="T12240">
        <v>106.14</v>
      </c>
      <c r="U12240">
        <v>15.63</v>
      </c>
      <c r="V12240" t="str">
        <f>VLOOKUP(L12240,'[2]tabela de preços'!$A:$D,4,0)</f>
        <v>BRASILUX</v>
      </c>
      <c r="W12240" t="str">
        <f>VLOOKUP(L12240,'[2]tabela de preços'!$A:$F,6,0)</f>
        <v>ESMALTES</v>
      </c>
      <c r="X12240" t="str">
        <f>VLOOKUP(L12240,'[2]tabela de preços'!$A:$G,7,0)</f>
        <v>INDUSTRIAL</v>
      </c>
    </row>
    <row r="12241" spans="1:24" x14ac:dyDescent="0.3">
      <c r="A12241" t="s">
        <v>2749</v>
      </c>
      <c r="C12241" t="s">
        <v>6292</v>
      </c>
      <c r="D12241" s="1">
        <v>46134</v>
      </c>
      <c r="E12241" t="s">
        <v>6293</v>
      </c>
      <c r="F12241">
        <v>9</v>
      </c>
      <c r="G12241">
        <v>236</v>
      </c>
      <c r="H12241" t="str">
        <f>VLOOKUP(G12241,[1]OPERADORES!$A:$B,2,0)</f>
        <v>DANIEL</v>
      </c>
      <c r="I12241" t="s">
        <v>21</v>
      </c>
      <c r="J12241" t="s">
        <v>66</v>
      </c>
      <c r="K12241" t="s">
        <v>2752</v>
      </c>
      <c r="L12241">
        <v>84338</v>
      </c>
      <c r="M12241" t="s">
        <v>752</v>
      </c>
      <c r="O12241" t="s">
        <v>11</v>
      </c>
      <c r="P12241">
        <v>5403</v>
      </c>
      <c r="Q12241">
        <v>2</v>
      </c>
      <c r="R12241">
        <v>62.9</v>
      </c>
      <c r="S12241">
        <v>125.8</v>
      </c>
      <c r="T12241">
        <v>106.14</v>
      </c>
      <c r="U12241">
        <v>15.63</v>
      </c>
      <c r="V12241" t="str">
        <f>VLOOKUP(L12241,'[2]tabela de preços'!$A:$D,4,0)</f>
        <v>BRASILUX</v>
      </c>
      <c r="W12241" t="str">
        <f>VLOOKUP(L12241,'[2]tabela de preços'!$A:$F,6,0)</f>
        <v>ESMALTES</v>
      </c>
      <c r="X12241" t="str">
        <f>VLOOKUP(L12241,'[2]tabela de preços'!$A:$G,7,0)</f>
        <v>INDUSTRIAL</v>
      </c>
    </row>
    <row r="12242" spans="1:24" x14ac:dyDescent="0.3">
      <c r="A12242" t="s">
        <v>2749</v>
      </c>
      <c r="C12242" t="s">
        <v>6512</v>
      </c>
      <c r="D12242" s="1">
        <v>46139</v>
      </c>
      <c r="E12242" t="s">
        <v>6513</v>
      </c>
      <c r="F12242">
        <v>9</v>
      </c>
      <c r="G12242">
        <v>236</v>
      </c>
      <c r="H12242" t="str">
        <f>VLOOKUP(G12242,[1]OPERADORES!$A:$B,2,0)</f>
        <v>DANIEL</v>
      </c>
      <c r="I12242" t="s">
        <v>21</v>
      </c>
      <c r="J12242" t="s">
        <v>66</v>
      </c>
      <c r="K12242" t="s">
        <v>2752</v>
      </c>
      <c r="L12242">
        <v>84351</v>
      </c>
      <c r="M12242" t="s">
        <v>2152</v>
      </c>
      <c r="O12242" t="s">
        <v>11</v>
      </c>
      <c r="P12242">
        <v>5403</v>
      </c>
      <c r="Q12242">
        <v>4</v>
      </c>
      <c r="R12242">
        <v>62.9</v>
      </c>
      <c r="S12242">
        <v>251.6</v>
      </c>
      <c r="T12242">
        <v>212.28</v>
      </c>
      <c r="U12242">
        <v>15.63</v>
      </c>
      <c r="V12242" t="str">
        <f>VLOOKUP(L12242,'[2]tabela de preços'!$A:$D,4,0)</f>
        <v>BRASILUX</v>
      </c>
      <c r="W12242" t="str">
        <f>VLOOKUP(L12242,'[2]tabela de preços'!$A:$F,6,0)</f>
        <v>ESMALTES</v>
      </c>
      <c r="X12242" t="str">
        <f>VLOOKUP(L12242,'[2]tabela de preços'!$A:$G,7,0)</f>
        <v>INDUSTRIAL</v>
      </c>
    </row>
    <row r="12243" spans="1:24" x14ac:dyDescent="0.3">
      <c r="A12243" t="s">
        <v>2749</v>
      </c>
      <c r="C12243" t="s">
        <v>6512</v>
      </c>
      <c r="D12243" s="1">
        <v>46139</v>
      </c>
      <c r="E12243" t="s">
        <v>6513</v>
      </c>
      <c r="F12243">
        <v>9</v>
      </c>
      <c r="G12243">
        <v>236</v>
      </c>
      <c r="H12243" t="str">
        <f>VLOOKUP(G12243,[1]OPERADORES!$A:$B,2,0)</f>
        <v>DANIEL</v>
      </c>
      <c r="I12243" t="s">
        <v>21</v>
      </c>
      <c r="J12243" t="s">
        <v>66</v>
      </c>
      <c r="K12243" t="s">
        <v>2752</v>
      </c>
      <c r="L12243">
        <v>84499</v>
      </c>
      <c r="M12243" t="s">
        <v>534</v>
      </c>
      <c r="O12243" t="s">
        <v>11</v>
      </c>
      <c r="P12243">
        <v>5102</v>
      </c>
      <c r="Q12243">
        <v>1</v>
      </c>
      <c r="R12243">
        <v>220.79</v>
      </c>
      <c r="S12243">
        <v>220.79</v>
      </c>
      <c r="T12243">
        <v>161.87</v>
      </c>
      <c r="U12243">
        <v>26.69</v>
      </c>
      <c r="V12243" t="str">
        <f>VLOOKUP(L12243,'[2]tabela de preços'!$A:$D,4,0)</f>
        <v>BRASILUX</v>
      </c>
      <c r="W12243" t="str">
        <f>VLOOKUP(L12243,'[2]tabela de preços'!$A:$F,6,0)</f>
        <v>THINNER DE LIMPEZA</v>
      </c>
      <c r="X12243" t="str">
        <f>VLOOKUP(L12243,'[2]tabela de preços'!$A:$G,7,0)</f>
        <v>THINNER</v>
      </c>
    </row>
    <row r="12244" spans="1:24" x14ac:dyDescent="0.3">
      <c r="A12244" t="s">
        <v>2749</v>
      </c>
      <c r="C12244" t="s">
        <v>6514</v>
      </c>
      <c r="D12244" s="1">
        <v>46139</v>
      </c>
      <c r="E12244" t="s">
        <v>6515</v>
      </c>
      <c r="F12244">
        <v>9</v>
      </c>
      <c r="G12244">
        <v>236</v>
      </c>
      <c r="H12244" t="str">
        <f>VLOOKUP(G12244,[1]OPERADORES!$A:$B,2,0)</f>
        <v>DANIEL</v>
      </c>
      <c r="I12244" t="s">
        <v>21</v>
      </c>
      <c r="J12244" t="s">
        <v>66</v>
      </c>
      <c r="K12244" t="s">
        <v>2752</v>
      </c>
      <c r="L12244">
        <v>10109</v>
      </c>
      <c r="M12244" t="s">
        <v>514</v>
      </c>
      <c r="O12244" t="s">
        <v>11</v>
      </c>
      <c r="P12244">
        <v>5102</v>
      </c>
      <c r="Q12244">
        <v>1</v>
      </c>
      <c r="R12244">
        <v>11.35</v>
      </c>
      <c r="S12244">
        <v>11.35</v>
      </c>
      <c r="T12244">
        <v>8.32</v>
      </c>
      <c r="U12244">
        <v>26.7</v>
      </c>
      <c r="V12244" t="str">
        <f>VLOOKUP(L12244,'[2]tabela de preços'!$A:$D,4,0)</f>
        <v>ATLAS</v>
      </c>
      <c r="W12244" t="str">
        <f>VLOOKUP(L12244,'[2]tabela de preços'!$A:$F,6,0)</f>
        <v>ROLOS / TRINCHAS / PINCÉIS / ESPÁTULAS</v>
      </c>
      <c r="X12244" t="str">
        <f>VLOOKUP(L12244,'[2]tabela de preços'!$A:$G,7,0)</f>
        <v>IMOBILIÁRIO</v>
      </c>
    </row>
    <row r="12245" spans="1:24" x14ac:dyDescent="0.3">
      <c r="A12245" t="s">
        <v>2749</v>
      </c>
      <c r="C12245" t="s">
        <v>6514</v>
      </c>
      <c r="D12245" s="1">
        <v>46139</v>
      </c>
      <c r="E12245" t="s">
        <v>6515</v>
      </c>
      <c r="F12245">
        <v>9</v>
      </c>
      <c r="G12245">
        <v>236</v>
      </c>
      <c r="H12245" t="str">
        <f>VLOOKUP(G12245,[1]OPERADORES!$A:$B,2,0)</f>
        <v>DANIEL</v>
      </c>
      <c r="I12245" t="s">
        <v>21</v>
      </c>
      <c r="J12245" t="s">
        <v>66</v>
      </c>
      <c r="K12245" t="s">
        <v>2752</v>
      </c>
      <c r="L12245">
        <v>10107</v>
      </c>
      <c r="M12245" t="s">
        <v>6516</v>
      </c>
      <c r="O12245" t="s">
        <v>11</v>
      </c>
      <c r="P12245">
        <v>5102</v>
      </c>
      <c r="Q12245">
        <v>2</v>
      </c>
      <c r="R12245">
        <v>8.92</v>
      </c>
      <c r="S12245">
        <v>17.84</v>
      </c>
      <c r="T12245">
        <v>13.08</v>
      </c>
      <c r="U12245">
        <v>26.68</v>
      </c>
      <c r="V12245" t="str">
        <f>VLOOKUP(L12245,'[2]tabela de preços'!$A:$D,4,0)</f>
        <v>ATLAS</v>
      </c>
      <c r="W12245" t="str">
        <f>VLOOKUP(L12245,'[2]tabela de preços'!$A:$F,6,0)</f>
        <v>ROLOS / TRINCHAS / PINCÉIS / ESPÁTULAS</v>
      </c>
      <c r="X12245" t="str">
        <f>VLOOKUP(L12245,'[2]tabela de preços'!$A:$G,7,0)</f>
        <v>IMOBILIÁRIO</v>
      </c>
    </row>
    <row r="12246" spans="1:24" x14ac:dyDescent="0.3">
      <c r="A12246" t="s">
        <v>547</v>
      </c>
      <c r="C12246" t="s">
        <v>6471</v>
      </c>
      <c r="D12246" s="1">
        <v>46136</v>
      </c>
      <c r="E12246" t="s">
        <v>6472</v>
      </c>
      <c r="F12246">
        <v>9</v>
      </c>
      <c r="G12246">
        <v>197</v>
      </c>
      <c r="H12246" t="str">
        <f>VLOOKUP(G12246,[1]OPERADORES!$A:$B,2,0)</f>
        <v xml:space="preserve">POLIANA LORRANE DE AMORIM </v>
      </c>
      <c r="I12246" t="s">
        <v>21</v>
      </c>
      <c r="J12246" t="s">
        <v>550</v>
      </c>
      <c r="K12246" t="s">
        <v>551</v>
      </c>
      <c r="L12246">
        <v>84181</v>
      </c>
      <c r="M12246" t="s">
        <v>2554</v>
      </c>
      <c r="O12246" t="s">
        <v>11</v>
      </c>
      <c r="P12246">
        <v>5403</v>
      </c>
      <c r="Q12246">
        <v>1</v>
      </c>
      <c r="R12246">
        <v>114.84</v>
      </c>
      <c r="S12246">
        <v>114.84</v>
      </c>
      <c r="T12246">
        <v>82.32</v>
      </c>
      <c r="U12246">
        <v>28.32</v>
      </c>
      <c r="V12246" t="str">
        <f>VLOOKUP(L12246,'[2]tabela de preços'!$A:$D,4,0)</f>
        <v>BRASILUX</v>
      </c>
      <c r="W12246" t="str">
        <f>VLOOKUP(L12246,'[2]tabela de preços'!$A:$F,6,0)</f>
        <v>ESMALTES</v>
      </c>
      <c r="X12246" t="str">
        <f>VLOOKUP(L12246,'[2]tabela de preços'!$A:$G,7,0)</f>
        <v>INDUSTRIAL</v>
      </c>
    </row>
    <row r="12247" spans="1:24" x14ac:dyDescent="0.3">
      <c r="A12247" t="s">
        <v>555</v>
      </c>
      <c r="C12247" t="s">
        <v>6115</v>
      </c>
      <c r="D12247" s="1">
        <v>46127</v>
      </c>
      <c r="E12247" t="s">
        <v>6116</v>
      </c>
      <c r="F12247">
        <v>9</v>
      </c>
      <c r="G12247">
        <v>236</v>
      </c>
      <c r="H12247" t="str">
        <f>VLOOKUP(G12247,[1]OPERADORES!$A:$B,2,0)</f>
        <v>DANIEL</v>
      </c>
      <c r="I12247" t="s">
        <v>21</v>
      </c>
      <c r="J12247" t="s">
        <v>558</v>
      </c>
      <c r="K12247" t="s">
        <v>559</v>
      </c>
      <c r="L12247">
        <v>84249</v>
      </c>
      <c r="M12247" t="s">
        <v>5109</v>
      </c>
      <c r="O12247" t="s">
        <v>11</v>
      </c>
      <c r="P12247">
        <v>5403</v>
      </c>
      <c r="Q12247">
        <v>2</v>
      </c>
      <c r="R12247">
        <v>118.9</v>
      </c>
      <c r="S12247">
        <v>237.8</v>
      </c>
      <c r="T12247">
        <v>204.78</v>
      </c>
      <c r="U12247">
        <v>13.89</v>
      </c>
      <c r="V12247" t="str">
        <f>VLOOKUP(L12247,'[2]tabela de preços'!$A:$D,4,0)</f>
        <v>BRASILUX</v>
      </c>
      <c r="W12247" t="str">
        <f>VLOOKUP(L12247,'[2]tabela de preços'!$A:$F,6,0)</f>
        <v>TINTA PAREDE</v>
      </c>
      <c r="X12247" t="str">
        <f>VLOOKUP(L12247,'[2]tabela de preços'!$A:$G,7,0)</f>
        <v>IMOBILIÁRIO</v>
      </c>
    </row>
    <row r="12248" spans="1:24" x14ac:dyDescent="0.3">
      <c r="A12248" t="s">
        <v>555</v>
      </c>
      <c r="C12248" t="s">
        <v>6115</v>
      </c>
      <c r="D12248" s="1">
        <v>46127</v>
      </c>
      <c r="E12248" t="s">
        <v>6116</v>
      </c>
      <c r="F12248">
        <v>9</v>
      </c>
      <c r="G12248">
        <v>236</v>
      </c>
      <c r="H12248" t="str">
        <f>VLOOKUP(G12248,[1]OPERADORES!$A:$B,2,0)</f>
        <v>DANIEL</v>
      </c>
      <c r="I12248" t="s">
        <v>21</v>
      </c>
      <c r="J12248" t="s">
        <v>558</v>
      </c>
      <c r="K12248" t="s">
        <v>559</v>
      </c>
      <c r="L12248">
        <v>86230</v>
      </c>
      <c r="M12248" t="s">
        <v>375</v>
      </c>
      <c r="O12248" t="s">
        <v>11</v>
      </c>
      <c r="P12248">
        <v>5403</v>
      </c>
      <c r="Q12248">
        <v>1</v>
      </c>
      <c r="R12248">
        <v>254.92</v>
      </c>
      <c r="S12248">
        <v>254.92</v>
      </c>
      <c r="T12248">
        <v>216.97</v>
      </c>
      <c r="U12248">
        <v>14.89</v>
      </c>
      <c r="V12248" t="str">
        <f>VLOOKUP(L12248,'[2]tabela de preços'!$A:$D,4,0)</f>
        <v>CORAL</v>
      </c>
      <c r="W12248" t="str">
        <f>VLOOKUP(L12248,'[2]tabela de preços'!$A:$F,6,0)</f>
        <v>TINTA PAREDE</v>
      </c>
      <c r="X12248" t="str">
        <f>VLOOKUP(L12248,'[2]tabela de preços'!$A:$G,7,0)</f>
        <v>IMOBILIÁRIO</v>
      </c>
    </row>
    <row r="12249" spans="1:24" x14ac:dyDescent="0.3">
      <c r="A12249" t="s">
        <v>555</v>
      </c>
      <c r="C12249" t="s">
        <v>6115</v>
      </c>
      <c r="D12249" s="1">
        <v>46127</v>
      </c>
      <c r="E12249" t="s">
        <v>6116</v>
      </c>
      <c r="F12249">
        <v>9</v>
      </c>
      <c r="G12249">
        <v>236</v>
      </c>
      <c r="H12249" t="str">
        <f>VLOOKUP(G12249,[1]OPERADORES!$A:$B,2,0)</f>
        <v>DANIEL</v>
      </c>
      <c r="I12249" t="s">
        <v>21</v>
      </c>
      <c r="J12249" t="s">
        <v>558</v>
      </c>
      <c r="K12249" t="s">
        <v>559</v>
      </c>
      <c r="L12249">
        <v>84195</v>
      </c>
      <c r="M12249" t="s">
        <v>1208</v>
      </c>
      <c r="O12249" t="s">
        <v>11</v>
      </c>
      <c r="P12249">
        <v>5403</v>
      </c>
      <c r="Q12249">
        <v>1</v>
      </c>
      <c r="R12249">
        <v>94.86</v>
      </c>
      <c r="S12249">
        <v>94.86</v>
      </c>
      <c r="T12249">
        <v>72</v>
      </c>
      <c r="U12249">
        <v>24.1</v>
      </c>
      <c r="V12249" t="str">
        <f>VLOOKUP(L12249,'[2]tabela de preços'!$A:$D,4,0)</f>
        <v>BRASILUX</v>
      </c>
      <c r="W12249" t="str">
        <f>VLOOKUP(L12249,'[2]tabela de preços'!$A:$F,6,0)</f>
        <v>ESMALTES</v>
      </c>
      <c r="X12249" t="str">
        <f>VLOOKUP(L12249,'[2]tabela de preços'!$A:$G,7,0)</f>
        <v>INDUSTRIAL</v>
      </c>
    </row>
    <row r="12250" spans="1:24" x14ac:dyDescent="0.3">
      <c r="A12250" t="s">
        <v>555</v>
      </c>
      <c r="C12250" t="s">
        <v>6115</v>
      </c>
      <c r="D12250" s="1">
        <v>46127</v>
      </c>
      <c r="E12250" t="s">
        <v>6116</v>
      </c>
      <c r="F12250">
        <v>9</v>
      </c>
      <c r="G12250">
        <v>236</v>
      </c>
      <c r="H12250" t="str">
        <f>VLOOKUP(G12250,[1]OPERADORES!$A:$B,2,0)</f>
        <v>DANIEL</v>
      </c>
      <c r="I12250" t="s">
        <v>21</v>
      </c>
      <c r="J12250" t="s">
        <v>558</v>
      </c>
      <c r="K12250" t="s">
        <v>559</v>
      </c>
      <c r="L12250">
        <v>84411</v>
      </c>
      <c r="M12250" t="s">
        <v>35</v>
      </c>
      <c r="O12250" t="s">
        <v>11</v>
      </c>
      <c r="P12250">
        <v>5102</v>
      </c>
      <c r="Q12250">
        <v>10</v>
      </c>
      <c r="R12250">
        <v>4.67</v>
      </c>
      <c r="S12250">
        <v>46.7</v>
      </c>
      <c r="T12250">
        <v>35.4</v>
      </c>
      <c r="U12250">
        <v>24.2</v>
      </c>
      <c r="V12250" t="str">
        <f>VLOOKUP(L12250,'[2]tabela de preços'!$A:$D,4,0)</f>
        <v>ADERE</v>
      </c>
      <c r="W12250" t="str">
        <f>VLOOKUP(L12250,'[2]tabela de preços'!$A:$F,6,0)</f>
        <v xml:space="preserve">FITA DE USO GERAL </v>
      </c>
      <c r="X12250" t="str">
        <f>VLOOKUP(L12250,'[2]tabela de preços'!$A:$G,7,0)</f>
        <v>IMOBILIÁRIO</v>
      </c>
    </row>
    <row r="12251" spans="1:24" x14ac:dyDescent="0.3">
      <c r="A12251" t="s">
        <v>555</v>
      </c>
      <c r="C12251" t="s">
        <v>6115</v>
      </c>
      <c r="D12251" s="1">
        <v>46127</v>
      </c>
      <c r="E12251" t="s">
        <v>6116</v>
      </c>
      <c r="F12251">
        <v>9</v>
      </c>
      <c r="G12251">
        <v>236</v>
      </c>
      <c r="H12251" t="str">
        <f>VLOOKUP(G12251,[1]OPERADORES!$A:$B,2,0)</f>
        <v>DANIEL</v>
      </c>
      <c r="I12251" t="s">
        <v>21</v>
      </c>
      <c r="J12251" t="s">
        <v>558</v>
      </c>
      <c r="K12251" t="s">
        <v>559</v>
      </c>
      <c r="L12251">
        <v>84928</v>
      </c>
      <c r="M12251" t="s">
        <v>36</v>
      </c>
      <c r="O12251" t="s">
        <v>11</v>
      </c>
      <c r="P12251">
        <v>5102</v>
      </c>
      <c r="Q12251">
        <v>6</v>
      </c>
      <c r="R12251">
        <v>9.39</v>
      </c>
      <c r="S12251">
        <v>56.34</v>
      </c>
      <c r="T12251">
        <v>42.78</v>
      </c>
      <c r="U12251">
        <v>24.07</v>
      </c>
      <c r="V12251" t="str">
        <f>VLOOKUP(L12251,'[2]tabela de preços'!$A:$D,4,0)</f>
        <v>ADERE</v>
      </c>
      <c r="W12251" t="str">
        <f>VLOOKUP(L12251,'[2]tabela de preços'!$A:$F,6,0)</f>
        <v xml:space="preserve">FITA DE USO GERAL </v>
      </c>
      <c r="X12251" t="str">
        <f>VLOOKUP(L12251,'[2]tabela de preços'!$A:$G,7,0)</f>
        <v>IMOBILIÁRIO</v>
      </c>
    </row>
    <row r="12252" spans="1:24" x14ac:dyDescent="0.3">
      <c r="A12252" t="s">
        <v>555</v>
      </c>
      <c r="C12252" t="s">
        <v>6115</v>
      </c>
      <c r="D12252" s="1">
        <v>46127</v>
      </c>
      <c r="E12252" t="s">
        <v>6116</v>
      </c>
      <c r="F12252">
        <v>9</v>
      </c>
      <c r="G12252">
        <v>236</v>
      </c>
      <c r="H12252" t="str">
        <f>VLOOKUP(G12252,[1]OPERADORES!$A:$B,2,0)</f>
        <v>DANIEL</v>
      </c>
      <c r="I12252" t="s">
        <v>21</v>
      </c>
      <c r="J12252" t="s">
        <v>558</v>
      </c>
      <c r="K12252" t="s">
        <v>559</v>
      </c>
      <c r="L12252">
        <v>84016</v>
      </c>
      <c r="M12252" t="s">
        <v>862</v>
      </c>
      <c r="O12252" t="s">
        <v>11</v>
      </c>
      <c r="P12252">
        <v>5102</v>
      </c>
      <c r="Q12252">
        <v>10</v>
      </c>
      <c r="R12252">
        <v>0.52</v>
      </c>
      <c r="S12252">
        <v>5.2</v>
      </c>
      <c r="T12252">
        <v>4.5999999999999996</v>
      </c>
      <c r="U12252">
        <v>11.54</v>
      </c>
      <c r="V12252" t="str">
        <f>VLOOKUP(L12252,'[2]tabela de preços'!$A:$D,4,0)</f>
        <v>3M</v>
      </c>
      <c r="W12252" t="str">
        <f>VLOOKUP(L12252,'[2]tabela de preços'!$A:$F,6,0)</f>
        <v>LIXA MASSA  /MADEIRA / PAREDE</v>
      </c>
      <c r="X12252" t="str">
        <f>VLOOKUP(L12252,'[2]tabela de preços'!$A:$G,7,0)</f>
        <v>IMOBILIÁRIO</v>
      </c>
    </row>
    <row r="12253" spans="1:24" x14ac:dyDescent="0.3">
      <c r="A12253" t="s">
        <v>555</v>
      </c>
      <c r="C12253" t="s">
        <v>6115</v>
      </c>
      <c r="D12253" s="1">
        <v>46127</v>
      </c>
      <c r="E12253" t="s">
        <v>6116</v>
      </c>
      <c r="F12253">
        <v>9</v>
      </c>
      <c r="G12253">
        <v>236</v>
      </c>
      <c r="H12253" t="str">
        <f>VLOOKUP(G12253,[1]OPERADORES!$A:$B,2,0)</f>
        <v>DANIEL</v>
      </c>
      <c r="I12253" t="s">
        <v>21</v>
      </c>
      <c r="J12253" t="s">
        <v>558</v>
      </c>
      <c r="K12253" t="s">
        <v>559</v>
      </c>
      <c r="L12253">
        <v>84021</v>
      </c>
      <c r="M12253" t="s">
        <v>1945</v>
      </c>
      <c r="O12253" t="s">
        <v>11</v>
      </c>
      <c r="P12253">
        <v>5102</v>
      </c>
      <c r="Q12253">
        <v>10</v>
      </c>
      <c r="R12253">
        <v>0.52</v>
      </c>
      <c r="S12253">
        <v>5.2</v>
      </c>
      <c r="T12253">
        <v>4.5999999999999996</v>
      </c>
      <c r="U12253">
        <v>11.54</v>
      </c>
      <c r="V12253" t="str">
        <f>VLOOKUP(L12253,'[2]tabela de preços'!$A:$D,4,0)</f>
        <v>3M</v>
      </c>
      <c r="W12253" t="str">
        <f>VLOOKUP(L12253,'[2]tabela de preços'!$A:$F,6,0)</f>
        <v>LIXA MASSA  /MADEIRA / PAREDE</v>
      </c>
      <c r="X12253" t="str">
        <f>VLOOKUP(L12253,'[2]tabela de preços'!$A:$G,7,0)</f>
        <v>IMOBILIÁRIO</v>
      </c>
    </row>
    <row r="12254" spans="1:24" x14ac:dyDescent="0.3">
      <c r="A12254" t="s">
        <v>555</v>
      </c>
      <c r="C12254" t="s">
        <v>6175</v>
      </c>
      <c r="D12254" s="1">
        <v>46129</v>
      </c>
      <c r="E12254" t="s">
        <v>6176</v>
      </c>
      <c r="F12254">
        <v>9</v>
      </c>
      <c r="G12254">
        <v>236</v>
      </c>
      <c r="H12254" t="str">
        <f>VLOOKUP(G12254,[1]OPERADORES!$A:$B,2,0)</f>
        <v>DANIEL</v>
      </c>
      <c r="I12254" t="s">
        <v>21</v>
      </c>
      <c r="J12254" t="s">
        <v>558</v>
      </c>
      <c r="K12254" t="s">
        <v>559</v>
      </c>
      <c r="L12254">
        <v>84357</v>
      </c>
      <c r="M12254" t="s">
        <v>580</v>
      </c>
      <c r="O12254" t="s">
        <v>11</v>
      </c>
      <c r="P12254">
        <v>5403</v>
      </c>
      <c r="Q12254">
        <v>1</v>
      </c>
      <c r="R12254">
        <v>22.77</v>
      </c>
      <c r="S12254">
        <v>22.77</v>
      </c>
      <c r="T12254">
        <v>17.28</v>
      </c>
      <c r="U12254">
        <v>24.11</v>
      </c>
      <c r="V12254" t="str">
        <f>VLOOKUP(L12254,'[2]tabela de preços'!$A:$D,4,0)</f>
        <v>BRASILUX</v>
      </c>
      <c r="W12254" t="str">
        <f>VLOOKUP(L12254,'[2]tabela de preços'!$A:$F,6,0)</f>
        <v>ESMALTES</v>
      </c>
      <c r="X12254" t="str">
        <f>VLOOKUP(L12254,'[2]tabela de preços'!$A:$G,7,0)</f>
        <v>INDUSTRIAL</v>
      </c>
    </row>
    <row r="12255" spans="1:24" x14ac:dyDescent="0.3">
      <c r="A12255" t="s">
        <v>555</v>
      </c>
      <c r="C12255" t="s">
        <v>6175</v>
      </c>
      <c r="D12255" s="1">
        <v>46129</v>
      </c>
      <c r="E12255" t="s">
        <v>6176</v>
      </c>
      <c r="F12255">
        <v>9</v>
      </c>
      <c r="G12255">
        <v>236</v>
      </c>
      <c r="H12255" t="str">
        <f>VLOOKUP(G12255,[1]OPERADORES!$A:$B,2,0)</f>
        <v>DANIEL</v>
      </c>
      <c r="I12255" t="s">
        <v>21</v>
      </c>
      <c r="J12255" t="s">
        <v>558</v>
      </c>
      <c r="K12255" t="s">
        <v>559</v>
      </c>
      <c r="L12255">
        <v>84307</v>
      </c>
      <c r="M12255" t="s">
        <v>6177</v>
      </c>
      <c r="O12255" t="s">
        <v>11</v>
      </c>
      <c r="P12255">
        <v>5403</v>
      </c>
      <c r="Q12255">
        <v>2</v>
      </c>
      <c r="R12255">
        <v>40.94</v>
      </c>
      <c r="S12255">
        <v>81.88</v>
      </c>
      <c r="T12255">
        <v>62.16</v>
      </c>
      <c r="U12255">
        <v>24.08</v>
      </c>
      <c r="V12255" t="str">
        <f>VLOOKUP(L12255,'[2]tabela de preços'!$A:$D,4,0)</f>
        <v>BRASILUX</v>
      </c>
      <c r="W12255" t="str">
        <f>VLOOKUP(L12255,'[2]tabela de preços'!$A:$F,6,0)</f>
        <v>TINTA PARA PISO</v>
      </c>
      <c r="X12255" t="str">
        <f>VLOOKUP(L12255,'[2]tabela de preços'!$A:$G,7,0)</f>
        <v>IMOBILIÁRIO</v>
      </c>
    </row>
    <row r="12256" spans="1:24" x14ac:dyDescent="0.3">
      <c r="A12256" t="s">
        <v>555</v>
      </c>
      <c r="C12256" t="s">
        <v>6178</v>
      </c>
      <c r="D12256" s="1">
        <v>46129</v>
      </c>
      <c r="E12256" t="s">
        <v>6179</v>
      </c>
      <c r="F12256">
        <v>9</v>
      </c>
      <c r="G12256">
        <v>236</v>
      </c>
      <c r="H12256" t="str">
        <f>VLOOKUP(G12256,[1]OPERADORES!$A:$B,2,0)</f>
        <v>DANIEL</v>
      </c>
      <c r="I12256" t="s">
        <v>21</v>
      </c>
      <c r="J12256" t="s">
        <v>558</v>
      </c>
      <c r="K12256" t="s">
        <v>559</v>
      </c>
      <c r="L12256">
        <v>84267</v>
      </c>
      <c r="M12256" t="s">
        <v>3192</v>
      </c>
      <c r="O12256" t="s">
        <v>11</v>
      </c>
      <c r="P12256">
        <v>5403</v>
      </c>
      <c r="Q12256">
        <v>1</v>
      </c>
      <c r="R12256">
        <v>211.57</v>
      </c>
      <c r="S12256">
        <v>211.57</v>
      </c>
      <c r="T12256">
        <v>160.58000000000001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TINTA PAREDE</v>
      </c>
      <c r="X12256" t="str">
        <f>VLOOKUP(L12256,'[2]tabela de preços'!$A:$G,7,0)</f>
        <v>IMOBILIÁRIO</v>
      </c>
    </row>
    <row r="12257" spans="1:24" x14ac:dyDescent="0.3">
      <c r="A12257" t="s">
        <v>575</v>
      </c>
      <c r="B12257" t="s">
        <v>576</v>
      </c>
      <c r="C12257" t="s">
        <v>5986</v>
      </c>
      <c r="D12257" s="1">
        <v>46125</v>
      </c>
      <c r="E12257" t="s">
        <v>5987</v>
      </c>
      <c r="F12257">
        <v>9</v>
      </c>
      <c r="G12257">
        <v>231</v>
      </c>
      <c r="H12257" t="str">
        <f>VLOOKUP(G12257,[1]OPERADORES!$A:$B,2,0)</f>
        <v>EDIJANE</v>
      </c>
      <c r="I12257" t="s">
        <v>21</v>
      </c>
      <c r="J12257" t="s">
        <v>66</v>
      </c>
      <c r="K12257" t="s">
        <v>579</v>
      </c>
      <c r="L12257">
        <v>84029</v>
      </c>
      <c r="M12257" t="s">
        <v>29</v>
      </c>
      <c r="O12257" t="s">
        <v>11</v>
      </c>
      <c r="P12257">
        <v>5102</v>
      </c>
      <c r="Q12257">
        <v>9</v>
      </c>
      <c r="R12257">
        <v>12.02</v>
      </c>
      <c r="S12257">
        <v>108.18</v>
      </c>
      <c r="T12257">
        <v>82.08</v>
      </c>
      <c r="U12257">
        <v>24.13</v>
      </c>
      <c r="V12257" t="str">
        <f>VLOOKUP(L12257,'[2]tabela de preços'!$A:$D,4,0)</f>
        <v>BRASILUX</v>
      </c>
      <c r="W12257" t="str">
        <f>VLOOKUP(L12257,'[2]tabela de preços'!$A:$F,6,0)</f>
        <v>AGUARRAS</v>
      </c>
      <c r="X12257" t="str">
        <f>VLOOKUP(L12257,'[2]tabela de preços'!$A:$G,7,0)</f>
        <v>IMOBILIÁRIO</v>
      </c>
    </row>
    <row r="12258" spans="1:24" x14ac:dyDescent="0.3">
      <c r="A12258" t="s">
        <v>575</v>
      </c>
      <c r="B12258" t="s">
        <v>576</v>
      </c>
      <c r="C12258" t="s">
        <v>5986</v>
      </c>
      <c r="D12258" s="1">
        <v>46125</v>
      </c>
      <c r="E12258" t="s">
        <v>5987</v>
      </c>
      <c r="F12258">
        <v>9</v>
      </c>
      <c r="G12258">
        <v>231</v>
      </c>
      <c r="H12258" t="str">
        <f>VLOOKUP(G12258,[1]OPERADORES!$A:$B,2,0)</f>
        <v>EDIJANE</v>
      </c>
      <c r="I12258" t="s">
        <v>21</v>
      </c>
      <c r="J12258" t="s">
        <v>66</v>
      </c>
      <c r="K12258" t="s">
        <v>579</v>
      </c>
      <c r="L12258">
        <v>84364</v>
      </c>
      <c r="M12258" t="s">
        <v>1725</v>
      </c>
      <c r="O12258" t="s">
        <v>11</v>
      </c>
      <c r="P12258">
        <v>5403</v>
      </c>
      <c r="Q12258">
        <v>2</v>
      </c>
      <c r="R12258">
        <v>19.77</v>
      </c>
      <c r="S12258">
        <v>39.54</v>
      </c>
      <c r="T12258">
        <v>30.02</v>
      </c>
      <c r="U12258">
        <v>24.08</v>
      </c>
      <c r="V12258" t="str">
        <f>VLOOKUP(L12258,'[2]tabela de preços'!$A:$D,4,0)</f>
        <v>BRASILUX</v>
      </c>
      <c r="W12258" t="str">
        <f>VLOOKUP(L12258,'[2]tabela de preços'!$A:$F,6,0)</f>
        <v>ESMALTES</v>
      </c>
      <c r="X12258" t="str">
        <f>VLOOKUP(L12258,'[2]tabela de preços'!$A:$G,7,0)</f>
        <v>INDUSTRIAL</v>
      </c>
    </row>
    <row r="12259" spans="1:24" x14ac:dyDescent="0.3">
      <c r="A12259" t="s">
        <v>575</v>
      </c>
      <c r="B12259" t="s">
        <v>576</v>
      </c>
      <c r="C12259" t="s">
        <v>5986</v>
      </c>
      <c r="D12259" s="1">
        <v>46125</v>
      </c>
      <c r="E12259" t="s">
        <v>5987</v>
      </c>
      <c r="F12259">
        <v>9</v>
      </c>
      <c r="G12259">
        <v>231</v>
      </c>
      <c r="H12259" t="str">
        <f>VLOOKUP(G12259,[1]OPERADORES!$A:$B,2,0)</f>
        <v>EDIJANE</v>
      </c>
      <c r="I12259" t="s">
        <v>21</v>
      </c>
      <c r="J12259" t="s">
        <v>66</v>
      </c>
      <c r="K12259" t="s">
        <v>579</v>
      </c>
      <c r="L12259">
        <v>84125</v>
      </c>
      <c r="M12259" t="s">
        <v>3505</v>
      </c>
      <c r="O12259" t="s">
        <v>11</v>
      </c>
      <c r="P12259">
        <v>5403</v>
      </c>
      <c r="Q12259">
        <v>4</v>
      </c>
      <c r="R12259">
        <v>20.66</v>
      </c>
      <c r="S12259">
        <v>82.64</v>
      </c>
      <c r="T12259">
        <v>62.72</v>
      </c>
      <c r="U12259">
        <v>24.1</v>
      </c>
      <c r="V12259" t="str">
        <f>VLOOKUP(L12259,'[2]tabela de preços'!$A:$D,4,0)</f>
        <v>BRASILUX</v>
      </c>
      <c r="W12259" t="str">
        <f>VLOOKUP(L12259,'[2]tabela de preços'!$A:$F,6,0)</f>
        <v>ESMALTES</v>
      </c>
      <c r="X12259" t="str">
        <f>VLOOKUP(L12259,'[2]tabela de preços'!$A:$G,7,0)</f>
        <v>INDUSTRIAL</v>
      </c>
    </row>
    <row r="12260" spans="1:24" x14ac:dyDescent="0.3">
      <c r="A12260" t="s">
        <v>575</v>
      </c>
      <c r="B12260" t="s">
        <v>576</v>
      </c>
      <c r="C12260" t="s">
        <v>5986</v>
      </c>
      <c r="D12260" s="1">
        <v>46125</v>
      </c>
      <c r="E12260" t="s">
        <v>5987</v>
      </c>
      <c r="F12260">
        <v>9</v>
      </c>
      <c r="G12260">
        <v>231</v>
      </c>
      <c r="H12260" t="str">
        <f>VLOOKUP(G12260,[1]OPERADORES!$A:$B,2,0)</f>
        <v>EDIJANE</v>
      </c>
      <c r="I12260" t="s">
        <v>21</v>
      </c>
      <c r="J12260" t="s">
        <v>66</v>
      </c>
      <c r="K12260" t="s">
        <v>579</v>
      </c>
      <c r="L12260">
        <v>84950</v>
      </c>
      <c r="M12260" t="s">
        <v>581</v>
      </c>
      <c r="O12260" t="s">
        <v>11</v>
      </c>
      <c r="P12260">
        <v>5102</v>
      </c>
      <c r="Q12260">
        <v>1</v>
      </c>
      <c r="R12260">
        <v>50.19</v>
      </c>
      <c r="S12260">
        <v>50.19</v>
      </c>
      <c r="T12260">
        <v>38.1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EPOXI</v>
      </c>
      <c r="X12260" t="str">
        <f>VLOOKUP(L12260,'[2]tabela de preços'!$A:$G,7,0)</f>
        <v>INDUSTRIAL</v>
      </c>
    </row>
    <row r="12261" spans="1:24" x14ac:dyDescent="0.3">
      <c r="A12261" t="s">
        <v>575</v>
      </c>
      <c r="B12261" t="s">
        <v>576</v>
      </c>
      <c r="C12261" t="s">
        <v>5986</v>
      </c>
      <c r="D12261" s="1">
        <v>46125</v>
      </c>
      <c r="E12261" t="s">
        <v>5987</v>
      </c>
      <c r="F12261">
        <v>9</v>
      </c>
      <c r="G12261">
        <v>231</v>
      </c>
      <c r="H12261" t="str">
        <f>VLOOKUP(G12261,[1]OPERADORES!$A:$B,2,0)</f>
        <v>EDIJANE</v>
      </c>
      <c r="I12261" t="s">
        <v>21</v>
      </c>
      <c r="J12261" t="s">
        <v>66</v>
      </c>
      <c r="K12261" t="s">
        <v>579</v>
      </c>
      <c r="L12261">
        <v>10316</v>
      </c>
      <c r="M12261" t="s">
        <v>582</v>
      </c>
      <c r="O12261" t="s">
        <v>11</v>
      </c>
      <c r="P12261">
        <v>5102</v>
      </c>
      <c r="Q12261">
        <v>3</v>
      </c>
      <c r="R12261">
        <v>15.33</v>
      </c>
      <c r="S12261">
        <v>45.99</v>
      </c>
      <c r="T12261">
        <v>34.89</v>
      </c>
      <c r="U12261">
        <v>24.14</v>
      </c>
      <c r="V12261" t="str">
        <f>VLOOKUP(L12261,'[2]tabela de preços'!$A:$D,4,0)</f>
        <v>ANJO</v>
      </c>
      <c r="W12261" t="str">
        <f>VLOOKUP(L12261,'[2]tabela de preços'!$A:$F,6,0)</f>
        <v xml:space="preserve">COLA  PLÁSTICA </v>
      </c>
      <c r="X12261" t="str">
        <f>VLOOKUP(L12261,'[2]tabela de preços'!$A:$G,7,0)</f>
        <v>AUTOMOTIVO</v>
      </c>
    </row>
    <row r="12262" spans="1:24" x14ac:dyDescent="0.3">
      <c r="A12262" t="s">
        <v>575</v>
      </c>
      <c r="B12262" t="s">
        <v>576</v>
      </c>
      <c r="C12262" t="s">
        <v>5986</v>
      </c>
      <c r="D12262" s="1">
        <v>46125</v>
      </c>
      <c r="E12262" t="s">
        <v>5987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66</v>
      </c>
      <c r="K12262" t="s">
        <v>579</v>
      </c>
      <c r="L12262">
        <v>84557</v>
      </c>
      <c r="M12262" t="s">
        <v>116</v>
      </c>
      <c r="O12262" t="s">
        <v>11</v>
      </c>
      <c r="P12262">
        <v>5102</v>
      </c>
      <c r="Q12262">
        <v>2</v>
      </c>
      <c r="R12262">
        <v>15.28</v>
      </c>
      <c r="S12262">
        <v>30.56</v>
      </c>
      <c r="T12262">
        <v>29.32</v>
      </c>
      <c r="U12262">
        <v>4.0599999999999996</v>
      </c>
      <c r="V12262" t="str">
        <f>VLOOKUP(L12262,'[2]tabela de preços'!$A:$D,4,0)</f>
        <v>BRASILUX</v>
      </c>
      <c r="W12262" t="str">
        <f>VLOOKUP(L12262,'[2]tabela de preços'!$A:$F,6,0)</f>
        <v>DILUENTE</v>
      </c>
      <c r="X12262" t="str">
        <f>VLOOKUP(L12262,'[2]tabela de preços'!$A:$G,7,0)</f>
        <v>AUTOMOTIVO</v>
      </c>
    </row>
    <row r="12263" spans="1:24" x14ac:dyDescent="0.3">
      <c r="A12263" t="s">
        <v>575</v>
      </c>
      <c r="B12263" t="s">
        <v>576</v>
      </c>
      <c r="C12263" t="s">
        <v>5986</v>
      </c>
      <c r="D12263" s="1">
        <v>46125</v>
      </c>
      <c r="E12263" t="s">
        <v>5987</v>
      </c>
      <c r="F12263">
        <v>9</v>
      </c>
      <c r="G12263">
        <v>231</v>
      </c>
      <c r="H12263" t="str">
        <f>VLOOKUP(G12263,[1]OPERADORES!$A:$B,2,0)</f>
        <v>EDIJANE</v>
      </c>
      <c r="I12263" t="s">
        <v>21</v>
      </c>
      <c r="J12263" t="s">
        <v>66</v>
      </c>
      <c r="K12263" t="s">
        <v>579</v>
      </c>
      <c r="L12263">
        <v>84024</v>
      </c>
      <c r="M12263" t="s">
        <v>2444</v>
      </c>
      <c r="O12263" t="s">
        <v>11</v>
      </c>
      <c r="P12263">
        <v>5102</v>
      </c>
      <c r="Q12263">
        <v>2</v>
      </c>
      <c r="R12263">
        <v>17.97</v>
      </c>
      <c r="S12263">
        <v>35.94</v>
      </c>
      <c r="T12263">
        <v>26.24</v>
      </c>
      <c r="U12263">
        <v>26.99</v>
      </c>
      <c r="V12263" t="str">
        <f>VLOOKUP(L12263,'[2]tabela de preços'!$A:$D,4,0)</f>
        <v>BRASILUX</v>
      </c>
      <c r="W12263" t="str">
        <f>VLOOKUP(L12263,'[2]tabela de preços'!$A:$F,6,0)</f>
        <v>EPOXI</v>
      </c>
      <c r="X12263" t="str">
        <f>VLOOKUP(L12263,'[2]tabela de preços'!$A:$G,7,0)</f>
        <v>INDUSTRIAL</v>
      </c>
    </row>
    <row r="12264" spans="1:24" x14ac:dyDescent="0.3">
      <c r="A12264" t="s">
        <v>575</v>
      </c>
      <c r="B12264" t="s">
        <v>576</v>
      </c>
      <c r="C12264" t="s">
        <v>5986</v>
      </c>
      <c r="D12264" s="1">
        <v>46125</v>
      </c>
      <c r="E12264" t="s">
        <v>5987</v>
      </c>
      <c r="F12264">
        <v>9</v>
      </c>
      <c r="G12264">
        <v>231</v>
      </c>
      <c r="H12264" t="str">
        <f>VLOOKUP(G12264,[1]OPERADORES!$A:$B,2,0)</f>
        <v>EDIJANE</v>
      </c>
      <c r="I12264" t="s">
        <v>21</v>
      </c>
      <c r="J12264" t="s">
        <v>66</v>
      </c>
      <c r="K12264" t="s">
        <v>579</v>
      </c>
      <c r="L12264">
        <v>84177</v>
      </c>
      <c r="M12264" t="s">
        <v>1718</v>
      </c>
      <c r="O12264" t="s">
        <v>11</v>
      </c>
      <c r="P12264">
        <v>5403</v>
      </c>
      <c r="Q12264">
        <v>2</v>
      </c>
      <c r="R12264">
        <v>32.67</v>
      </c>
      <c r="S12264">
        <v>65.34</v>
      </c>
      <c r="T12264">
        <v>49.6</v>
      </c>
      <c r="U12264">
        <v>24.09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575</v>
      </c>
      <c r="B12265" t="s">
        <v>576</v>
      </c>
      <c r="C12265" t="s">
        <v>5986</v>
      </c>
      <c r="D12265" s="1">
        <v>46125</v>
      </c>
      <c r="E12265" t="s">
        <v>5987</v>
      </c>
      <c r="F12265">
        <v>9</v>
      </c>
      <c r="G12265">
        <v>231</v>
      </c>
      <c r="H12265" t="str">
        <f>VLOOKUP(G12265,[1]OPERADORES!$A:$B,2,0)</f>
        <v>EDIJANE</v>
      </c>
      <c r="I12265" t="s">
        <v>21</v>
      </c>
      <c r="J12265" t="s">
        <v>66</v>
      </c>
      <c r="K12265" t="s">
        <v>579</v>
      </c>
      <c r="L12265">
        <v>84178</v>
      </c>
      <c r="M12265" t="s">
        <v>5988</v>
      </c>
      <c r="O12265" t="s">
        <v>11</v>
      </c>
      <c r="P12265">
        <v>5403</v>
      </c>
      <c r="Q12265">
        <v>2</v>
      </c>
      <c r="R12265">
        <v>24.75</v>
      </c>
      <c r="S12265">
        <v>49.5</v>
      </c>
      <c r="T12265">
        <v>37.58</v>
      </c>
      <c r="U12265">
        <v>24.08</v>
      </c>
      <c r="V12265" t="str">
        <f>VLOOKUP(L12265,'[2]tabela de preços'!$A:$D,4,0)</f>
        <v>BRASILUX</v>
      </c>
      <c r="W12265" t="str">
        <f>VLOOKUP(L12265,'[2]tabela de preços'!$A:$F,6,0)</f>
        <v>ESMALTES</v>
      </c>
      <c r="X12265" t="str">
        <f>VLOOKUP(L12265,'[2]tabela de preços'!$A:$G,7,0)</f>
        <v>INDUSTRIAL</v>
      </c>
    </row>
    <row r="12266" spans="1:24" x14ac:dyDescent="0.3">
      <c r="A12266" t="s">
        <v>575</v>
      </c>
      <c r="B12266" t="s">
        <v>576</v>
      </c>
      <c r="C12266" t="s">
        <v>5986</v>
      </c>
      <c r="D12266" s="1">
        <v>46125</v>
      </c>
      <c r="E12266" t="s">
        <v>5987</v>
      </c>
      <c r="F12266">
        <v>9</v>
      </c>
      <c r="G12266">
        <v>231</v>
      </c>
      <c r="H12266" t="str">
        <f>VLOOKUP(G12266,[1]OPERADORES!$A:$B,2,0)</f>
        <v>EDIJANE</v>
      </c>
      <c r="I12266" t="s">
        <v>21</v>
      </c>
      <c r="J12266" t="s">
        <v>66</v>
      </c>
      <c r="K12266" t="s">
        <v>579</v>
      </c>
      <c r="L12266">
        <v>84502</v>
      </c>
      <c r="M12266" t="s">
        <v>583</v>
      </c>
      <c r="O12266" t="s">
        <v>11</v>
      </c>
      <c r="P12266">
        <v>5403</v>
      </c>
      <c r="Q12266">
        <v>1</v>
      </c>
      <c r="R12266">
        <v>151.9</v>
      </c>
      <c r="S12266">
        <v>151.9</v>
      </c>
      <c r="T12266">
        <v>115.29</v>
      </c>
      <c r="U12266">
        <v>24.1</v>
      </c>
      <c r="V12266" t="str">
        <f>VLOOKUP(L12266,'[2]tabela de preços'!$A:$D,4,0)</f>
        <v>BRASILUX</v>
      </c>
      <c r="W12266" t="str">
        <f>VLOOKUP(L12266,'[2]tabela de preços'!$A:$F,6,0)</f>
        <v>EPOXI</v>
      </c>
      <c r="X12266" t="str">
        <f>VLOOKUP(L12266,'[2]tabela de preços'!$A:$G,7,0)</f>
        <v>INDUSTRIAL</v>
      </c>
    </row>
    <row r="12267" spans="1:24" x14ac:dyDescent="0.3">
      <c r="A12267" t="s">
        <v>575</v>
      </c>
      <c r="B12267" t="s">
        <v>576</v>
      </c>
      <c r="C12267" t="s">
        <v>5986</v>
      </c>
      <c r="D12267" s="1">
        <v>46125</v>
      </c>
      <c r="E12267" t="s">
        <v>5987</v>
      </c>
      <c r="F12267">
        <v>9</v>
      </c>
      <c r="G12267">
        <v>231</v>
      </c>
      <c r="H12267" t="str">
        <f>VLOOKUP(G12267,[1]OPERADORES!$A:$B,2,0)</f>
        <v>EDIJANE</v>
      </c>
      <c r="I12267" t="s">
        <v>21</v>
      </c>
      <c r="J12267" t="s">
        <v>66</v>
      </c>
      <c r="K12267" t="s">
        <v>579</v>
      </c>
      <c r="L12267">
        <v>85599</v>
      </c>
      <c r="M12267" t="s">
        <v>38</v>
      </c>
      <c r="O12267" t="s">
        <v>11</v>
      </c>
      <c r="P12267">
        <v>5102</v>
      </c>
      <c r="Q12267">
        <v>20</v>
      </c>
      <c r="R12267">
        <v>2.58</v>
      </c>
      <c r="S12267">
        <v>51.6</v>
      </c>
      <c r="T12267">
        <v>39.200000000000003</v>
      </c>
      <c r="U12267">
        <v>24.03</v>
      </c>
      <c r="V12267" t="str">
        <f>VLOOKUP(L12267,'[2]tabela de preços'!$A:$D,4,0)</f>
        <v>REJUMASSA</v>
      </c>
      <c r="W12267" t="str">
        <f>VLOOKUP(L12267,'[2]tabela de preços'!$A:$F,6,0)</f>
        <v>GESSO</v>
      </c>
      <c r="X12267" t="str">
        <f>VLOOKUP(L12267,'[2]tabela de preços'!$A:$G,7,0)</f>
        <v>IMOBILIÁRIO</v>
      </c>
    </row>
    <row r="12268" spans="1:24" x14ac:dyDescent="0.3">
      <c r="A12268" t="s">
        <v>575</v>
      </c>
      <c r="B12268" t="s">
        <v>576</v>
      </c>
      <c r="C12268" t="s">
        <v>5986</v>
      </c>
      <c r="D12268" s="1">
        <v>46125</v>
      </c>
      <c r="E12268" t="s">
        <v>5987</v>
      </c>
      <c r="F12268">
        <v>9</v>
      </c>
      <c r="G12268">
        <v>231</v>
      </c>
      <c r="H12268" t="str">
        <f>VLOOKUP(G12268,[1]OPERADORES!$A:$B,2,0)</f>
        <v>EDIJANE</v>
      </c>
      <c r="I12268" t="s">
        <v>21</v>
      </c>
      <c r="J12268" t="s">
        <v>66</v>
      </c>
      <c r="K12268" t="s">
        <v>579</v>
      </c>
      <c r="L12268">
        <v>85415</v>
      </c>
      <c r="M12268" t="s">
        <v>755</v>
      </c>
      <c r="O12268" t="s">
        <v>11</v>
      </c>
      <c r="P12268">
        <v>5102</v>
      </c>
      <c r="Q12268">
        <v>4</v>
      </c>
      <c r="R12268">
        <v>9.69</v>
      </c>
      <c r="S12268">
        <v>38.76</v>
      </c>
      <c r="T12268">
        <v>33.04</v>
      </c>
      <c r="U12268">
        <v>14.76</v>
      </c>
      <c r="V12268" t="str">
        <f>VLOOKUP(L12268,'[2]tabela de preços'!$A:$D,4,0)</f>
        <v>IBERÊ</v>
      </c>
      <c r="W12268" t="str">
        <f>VLOOKUP(L12268,'[2]tabela de preços'!$A:$F,6,0)</f>
        <v xml:space="preserve">COLA  PLÁSTICA </v>
      </c>
      <c r="X12268" t="str">
        <f>VLOOKUP(L12268,'[2]tabela de preços'!$A:$G,7,0)</f>
        <v>AUTOMOTIVO</v>
      </c>
    </row>
    <row r="12269" spans="1:24" x14ac:dyDescent="0.3">
      <c r="A12269" t="s">
        <v>575</v>
      </c>
      <c r="B12269" t="s">
        <v>576</v>
      </c>
      <c r="C12269" t="s">
        <v>5986</v>
      </c>
      <c r="D12269" s="1">
        <v>46125</v>
      </c>
      <c r="E12269" t="s">
        <v>5987</v>
      </c>
      <c r="F12269">
        <v>9</v>
      </c>
      <c r="G12269">
        <v>231</v>
      </c>
      <c r="H12269" t="str">
        <f>VLOOKUP(G12269,[1]OPERADORES!$A:$B,2,0)</f>
        <v>EDIJANE</v>
      </c>
      <c r="I12269" t="s">
        <v>21</v>
      </c>
      <c r="J12269" t="s">
        <v>66</v>
      </c>
      <c r="K12269" t="s">
        <v>579</v>
      </c>
      <c r="L12269">
        <v>84169</v>
      </c>
      <c r="M12269" t="s">
        <v>5989</v>
      </c>
      <c r="O12269" t="s">
        <v>11</v>
      </c>
      <c r="P12269">
        <v>5403</v>
      </c>
      <c r="Q12269">
        <v>3</v>
      </c>
      <c r="R12269">
        <v>23.36</v>
      </c>
      <c r="S12269">
        <v>70.08</v>
      </c>
      <c r="T12269">
        <v>53.19</v>
      </c>
      <c r="U12269">
        <v>24.1</v>
      </c>
      <c r="V12269" t="str">
        <f>VLOOKUP(L12269,'[2]tabela de preços'!$A:$D,4,0)</f>
        <v>BRASILUX</v>
      </c>
      <c r="W12269" t="str">
        <f>VLOOKUP(L12269,'[2]tabela de preços'!$A:$F,6,0)</f>
        <v>ESMALTES</v>
      </c>
      <c r="X12269" t="str">
        <f>VLOOKUP(L12269,'[2]tabela de preços'!$A:$G,7,0)</f>
        <v>INDUSTRIAL</v>
      </c>
    </row>
    <row r="12270" spans="1:24" x14ac:dyDescent="0.3">
      <c r="A12270" t="s">
        <v>575</v>
      </c>
      <c r="B12270" t="s">
        <v>576</v>
      </c>
      <c r="C12270" t="s">
        <v>5986</v>
      </c>
      <c r="D12270" s="1">
        <v>46125</v>
      </c>
      <c r="E12270" t="s">
        <v>5987</v>
      </c>
      <c r="F12270">
        <v>9</v>
      </c>
      <c r="G12270">
        <v>231</v>
      </c>
      <c r="H12270" t="str">
        <f>VLOOKUP(G12270,[1]OPERADORES!$A:$B,2,0)</f>
        <v>EDIJANE</v>
      </c>
      <c r="I12270" t="s">
        <v>21</v>
      </c>
      <c r="J12270" t="s">
        <v>66</v>
      </c>
      <c r="K12270" t="s">
        <v>579</v>
      </c>
      <c r="L12270">
        <v>84164</v>
      </c>
      <c r="M12270" t="s">
        <v>1840</v>
      </c>
      <c r="O12270" t="s">
        <v>11</v>
      </c>
      <c r="P12270">
        <v>5403</v>
      </c>
      <c r="Q12270">
        <v>2</v>
      </c>
      <c r="R12270">
        <v>86.81</v>
      </c>
      <c r="S12270">
        <v>173.61</v>
      </c>
      <c r="T12270">
        <v>131.78</v>
      </c>
      <c r="U12270">
        <v>24.09</v>
      </c>
      <c r="V12270" t="str">
        <f>VLOOKUP(L12270,'[2]tabela de preços'!$A:$D,4,0)</f>
        <v>BRASILUX</v>
      </c>
      <c r="W12270" t="str">
        <f>VLOOKUP(L12270,'[2]tabela de preços'!$A:$F,6,0)</f>
        <v>ESMALTES</v>
      </c>
      <c r="X12270" t="str">
        <f>VLOOKUP(L12270,'[2]tabela de preços'!$A:$G,7,0)</f>
        <v>INDUSTRIAL</v>
      </c>
    </row>
    <row r="12271" spans="1:24" x14ac:dyDescent="0.3">
      <c r="A12271" t="s">
        <v>575</v>
      </c>
      <c r="B12271" t="s">
        <v>576</v>
      </c>
      <c r="C12271" t="s">
        <v>5986</v>
      </c>
      <c r="D12271" s="1">
        <v>46125</v>
      </c>
      <c r="E12271" t="s">
        <v>5987</v>
      </c>
      <c r="F12271">
        <v>9</v>
      </c>
      <c r="G12271">
        <v>231</v>
      </c>
      <c r="H12271" t="str">
        <f>VLOOKUP(G12271,[1]OPERADORES!$A:$B,2,0)</f>
        <v>EDIJANE</v>
      </c>
      <c r="I12271" t="s">
        <v>21</v>
      </c>
      <c r="J12271" t="s">
        <v>66</v>
      </c>
      <c r="K12271" t="s">
        <v>579</v>
      </c>
      <c r="L12271">
        <v>85164</v>
      </c>
      <c r="M12271" t="s">
        <v>278</v>
      </c>
      <c r="O12271" t="s">
        <v>11</v>
      </c>
      <c r="P12271">
        <v>5102</v>
      </c>
      <c r="Q12271">
        <v>12</v>
      </c>
      <c r="R12271">
        <v>13.49</v>
      </c>
      <c r="S12271">
        <v>161.88</v>
      </c>
      <c r="T12271">
        <v>122.88</v>
      </c>
      <c r="U12271">
        <v>24.09</v>
      </c>
      <c r="V12271" t="str">
        <f>VLOOKUP(L12271,'[2]tabela de preços'!$A:$D,4,0)</f>
        <v>BRASILUX</v>
      </c>
      <c r="W12271" t="str">
        <f>VLOOKUP(L12271,'[2]tabela de preços'!$A:$F,6,0)</f>
        <v>QUEROSENE</v>
      </c>
      <c r="X12271" t="str">
        <f>VLOOKUP(L12271,'[2]tabela de preços'!$A:$G,7,0)</f>
        <v>AUTOMOTIVO</v>
      </c>
    </row>
    <row r="12272" spans="1:24" x14ac:dyDescent="0.3">
      <c r="A12272" t="s">
        <v>575</v>
      </c>
      <c r="B12272" t="s">
        <v>576</v>
      </c>
      <c r="C12272" t="s">
        <v>5986</v>
      </c>
      <c r="D12272" s="1">
        <v>46125</v>
      </c>
      <c r="E12272" t="s">
        <v>5987</v>
      </c>
      <c r="F12272">
        <v>9</v>
      </c>
      <c r="G12272">
        <v>231</v>
      </c>
      <c r="H12272" t="str">
        <f>VLOOKUP(G12272,[1]OPERADORES!$A:$B,2,0)</f>
        <v>EDIJANE</v>
      </c>
      <c r="I12272" t="s">
        <v>21</v>
      </c>
      <c r="J12272" t="s">
        <v>66</v>
      </c>
      <c r="K12272" t="s">
        <v>579</v>
      </c>
      <c r="L12272">
        <v>85558</v>
      </c>
      <c r="M12272" t="s">
        <v>1643</v>
      </c>
      <c r="O12272" t="s">
        <v>11</v>
      </c>
      <c r="P12272">
        <v>5405</v>
      </c>
      <c r="Q12272">
        <v>2</v>
      </c>
      <c r="R12272">
        <v>169.41</v>
      </c>
      <c r="S12272">
        <v>338.82</v>
      </c>
      <c r="T12272">
        <v>257.16000000000003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EPOXI</v>
      </c>
      <c r="X12272" t="str">
        <f>VLOOKUP(L12272,'[2]tabela de preços'!$A:$G,7,0)</f>
        <v>INDUSTRIAL</v>
      </c>
    </row>
    <row r="12273" spans="1:24" x14ac:dyDescent="0.3">
      <c r="A12273" t="s">
        <v>599</v>
      </c>
      <c r="C12273" t="s">
        <v>6180</v>
      </c>
      <c r="D12273" s="1">
        <v>46128</v>
      </c>
      <c r="E12273" t="s">
        <v>6181</v>
      </c>
      <c r="F12273">
        <v>9</v>
      </c>
      <c r="G12273">
        <v>145</v>
      </c>
      <c r="H12273" t="str">
        <f>VLOOKUP(G12273,[1]OPERADORES!$A:$B,2,0)</f>
        <v xml:space="preserve">FABRICIA </v>
      </c>
      <c r="I12273" t="s">
        <v>602</v>
      </c>
      <c r="J12273" t="s">
        <v>603</v>
      </c>
      <c r="K12273" t="s">
        <v>604</v>
      </c>
      <c r="L12273">
        <v>85401</v>
      </c>
      <c r="M12273" t="s">
        <v>261</v>
      </c>
      <c r="O12273" t="s">
        <v>11</v>
      </c>
      <c r="P12273">
        <v>6102</v>
      </c>
      <c r="Q12273">
        <v>10</v>
      </c>
      <c r="R12273">
        <v>640.02</v>
      </c>
      <c r="S12273" s="2">
        <v>6400.2</v>
      </c>
      <c r="T12273" s="2">
        <v>5037.5</v>
      </c>
      <c r="U12273">
        <v>21.29</v>
      </c>
      <c r="V12273" t="str">
        <f>VLOOKUP(L12273,'[2]tabela de preços'!$A:$D,4,0)</f>
        <v>BRASILUX</v>
      </c>
      <c r="W12273" t="str">
        <f>VLOOKUP(L12273,'[2]tabela de preços'!$A:$F,6,0)</f>
        <v>TINTA EM PÓ</v>
      </c>
      <c r="X12273" t="str">
        <f>VLOOKUP(L12273,'[2]tabela de preços'!$A:$G,7,0)</f>
        <v>INDUSTRIAL</v>
      </c>
    </row>
    <row r="12274" spans="1:24" x14ac:dyDescent="0.3">
      <c r="A12274" t="s">
        <v>610</v>
      </c>
      <c r="C12274" t="s">
        <v>5933</v>
      </c>
      <c r="D12274" s="1">
        <v>46122</v>
      </c>
      <c r="E12274" t="s">
        <v>5934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613</v>
      </c>
      <c r="J12274" t="s">
        <v>614</v>
      </c>
      <c r="K12274" t="s">
        <v>615</v>
      </c>
      <c r="L12274">
        <v>23690</v>
      </c>
      <c r="M12274" t="s">
        <v>98</v>
      </c>
      <c r="O12274" t="s">
        <v>11</v>
      </c>
      <c r="P12274">
        <v>5403</v>
      </c>
      <c r="Q12274">
        <v>6</v>
      </c>
      <c r="R12274">
        <v>39.89</v>
      </c>
      <c r="S12274">
        <v>239.34</v>
      </c>
      <c r="T12274">
        <v>189.66</v>
      </c>
      <c r="U12274">
        <v>20.76</v>
      </c>
      <c r="V12274" t="str">
        <f>VLOOKUP(L12274,'[2]tabela de preços'!$A:$D,4,0)</f>
        <v>WANDA</v>
      </c>
      <c r="W12274" t="str">
        <f>VLOOKUP(L12274,'[2]tabela de preços'!$A:$F,6,0)</f>
        <v>VERNIZ AUTOMOTIVO</v>
      </c>
      <c r="X12274" t="str">
        <f>VLOOKUP(L12274,'[2]tabela de preços'!$A:$G,7,0)</f>
        <v>AUTOMOTIVO</v>
      </c>
    </row>
    <row r="12275" spans="1:24" x14ac:dyDescent="0.3">
      <c r="A12275" t="s">
        <v>610</v>
      </c>
      <c r="C12275" t="s">
        <v>5933</v>
      </c>
      <c r="D12275" s="1">
        <v>46122</v>
      </c>
      <c r="E12275" t="s">
        <v>5934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613</v>
      </c>
      <c r="J12275" t="s">
        <v>614</v>
      </c>
      <c r="K12275" t="s">
        <v>615</v>
      </c>
      <c r="L12275">
        <v>10123</v>
      </c>
      <c r="M12275" t="s">
        <v>2278</v>
      </c>
      <c r="O12275" t="s">
        <v>11</v>
      </c>
      <c r="P12275">
        <v>5403</v>
      </c>
      <c r="Q12275">
        <v>6</v>
      </c>
      <c r="R12275">
        <v>44.63</v>
      </c>
      <c r="S12275">
        <v>267.77999999999997</v>
      </c>
      <c r="T12275">
        <v>203.28</v>
      </c>
      <c r="U12275">
        <v>24.09</v>
      </c>
      <c r="V12275" t="str">
        <f>VLOOKUP(L12275,'[2]tabela de preços'!$A:$D,4,0)</f>
        <v>AUTOCOLOR</v>
      </c>
      <c r="W12275" t="str">
        <f>VLOOKUP(L12275,'[2]tabela de preços'!$A:$F,6,0)</f>
        <v>PRIMER AUTOMOTIVO</v>
      </c>
      <c r="X12275" t="str">
        <f>VLOOKUP(L12275,'[2]tabela de preços'!$A:$G,7,0)</f>
        <v>AUTOMOTIVO</v>
      </c>
    </row>
    <row r="12276" spans="1:24" x14ac:dyDescent="0.3">
      <c r="A12276" t="s">
        <v>610</v>
      </c>
      <c r="C12276" t="s">
        <v>5933</v>
      </c>
      <c r="D12276" s="1">
        <v>46122</v>
      </c>
      <c r="E12276" t="s">
        <v>5934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613</v>
      </c>
      <c r="J12276" t="s">
        <v>614</v>
      </c>
      <c r="K12276" t="s">
        <v>615</v>
      </c>
      <c r="L12276">
        <v>10402</v>
      </c>
      <c r="M12276" t="s">
        <v>138</v>
      </c>
      <c r="O12276" t="s">
        <v>11</v>
      </c>
      <c r="P12276">
        <v>5102</v>
      </c>
      <c r="Q12276">
        <v>13</v>
      </c>
      <c r="R12276">
        <v>27.05</v>
      </c>
      <c r="S12276">
        <v>351.65</v>
      </c>
      <c r="T12276">
        <v>266.89</v>
      </c>
      <c r="U12276">
        <v>24.1</v>
      </c>
      <c r="V12276" t="str">
        <f>VLOOKUP(L12276,'[2]tabela de preços'!$A:$D,4,0)</f>
        <v>MAXI RUBBER</v>
      </c>
      <c r="W12276" t="str">
        <f>VLOOKUP(L12276,'[2]tabela de preços'!$A:$F,6,0)</f>
        <v>REMOVEDOR PASTOSO</v>
      </c>
      <c r="X12276" t="str">
        <f>VLOOKUP(L12276,'[2]tabela de preços'!$A:$G,7,0)</f>
        <v>AUTOMOTIVO</v>
      </c>
    </row>
    <row r="12277" spans="1:24" x14ac:dyDescent="0.3">
      <c r="A12277" t="s">
        <v>610</v>
      </c>
      <c r="C12277" t="s">
        <v>5933</v>
      </c>
      <c r="D12277" s="1">
        <v>46122</v>
      </c>
      <c r="E12277" t="s">
        <v>5934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613</v>
      </c>
      <c r="J12277" t="s">
        <v>614</v>
      </c>
      <c r="K12277" t="s">
        <v>615</v>
      </c>
      <c r="L12277">
        <v>10404</v>
      </c>
      <c r="M12277" t="s">
        <v>130</v>
      </c>
      <c r="O12277" t="s">
        <v>11</v>
      </c>
      <c r="P12277">
        <v>5102</v>
      </c>
      <c r="Q12277">
        <v>25</v>
      </c>
      <c r="R12277">
        <v>18.7</v>
      </c>
      <c r="S12277">
        <v>467.5</v>
      </c>
      <c r="T12277">
        <v>354.75</v>
      </c>
      <c r="U12277">
        <v>24.12</v>
      </c>
      <c r="V12277" t="str">
        <f>VLOOKUP(L12277,'[2]tabela de preços'!$A:$D,4,0)</f>
        <v>MAXI RUBBER</v>
      </c>
      <c r="W12277" t="str">
        <f>VLOOKUP(L12277,'[2]tabela de preços'!$A:$F,6,0)</f>
        <v>VEDADORES / SELANTES</v>
      </c>
      <c r="X12277" t="str">
        <f>VLOOKUP(L12277,'[2]tabela de preços'!$A:$G,7,0)</f>
        <v>AUTOMOTIVO</v>
      </c>
    </row>
    <row r="12278" spans="1:24" x14ac:dyDescent="0.3">
      <c r="A12278" t="s">
        <v>610</v>
      </c>
      <c r="C12278" t="s">
        <v>6517</v>
      </c>
      <c r="D12278" s="1">
        <v>46139</v>
      </c>
      <c r="E12278" t="s">
        <v>6518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613</v>
      </c>
      <c r="J12278" t="s">
        <v>614</v>
      </c>
      <c r="K12278" t="s">
        <v>615</v>
      </c>
      <c r="L12278">
        <v>85691</v>
      </c>
      <c r="M12278" t="s">
        <v>1231</v>
      </c>
      <c r="O12278" t="s">
        <v>11</v>
      </c>
      <c r="P12278">
        <v>5102</v>
      </c>
      <c r="Q12278">
        <v>15</v>
      </c>
      <c r="R12278">
        <v>14.81</v>
      </c>
      <c r="S12278">
        <v>222.15</v>
      </c>
      <c r="T12278">
        <v>168.6</v>
      </c>
      <c r="U12278">
        <v>24.11</v>
      </c>
      <c r="V12278" t="str">
        <f>VLOOKUP(L12278,'[2]tabela de preços'!$A:$D,4,0)</f>
        <v>UNIPEGA</v>
      </c>
      <c r="W12278" t="str">
        <f>VLOOKUP(L12278,'[2]tabela de preços'!$A:$F,6,0)</f>
        <v>COLA INST./ ADESIVOS COLANTES</v>
      </c>
      <c r="X12278" t="str">
        <f>VLOOKUP(L12278,'[2]tabela de preços'!$A:$G,7,0)</f>
        <v>AUTOMOTIVO</v>
      </c>
    </row>
    <row r="12279" spans="1:24" x14ac:dyDescent="0.3">
      <c r="A12279" t="s">
        <v>610</v>
      </c>
      <c r="C12279" t="s">
        <v>6517</v>
      </c>
      <c r="D12279" s="1">
        <v>46139</v>
      </c>
      <c r="E12279" t="s">
        <v>6518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613</v>
      </c>
      <c r="J12279" t="s">
        <v>614</v>
      </c>
      <c r="K12279" t="s">
        <v>615</v>
      </c>
      <c r="L12279">
        <v>10316</v>
      </c>
      <c r="M12279" t="s">
        <v>582</v>
      </c>
      <c r="O12279" t="s">
        <v>11</v>
      </c>
      <c r="P12279">
        <v>5102</v>
      </c>
      <c r="Q12279">
        <v>12</v>
      </c>
      <c r="R12279">
        <v>15.33</v>
      </c>
      <c r="S12279">
        <v>183.96</v>
      </c>
      <c r="T12279">
        <v>139.56</v>
      </c>
      <c r="U12279">
        <v>24.14</v>
      </c>
      <c r="V12279" t="str">
        <f>VLOOKUP(L12279,'[2]tabela de preços'!$A:$D,4,0)</f>
        <v>ANJO</v>
      </c>
      <c r="W12279" t="str">
        <f>VLOOKUP(L12279,'[2]tabela de preços'!$A:$F,6,0)</f>
        <v xml:space="preserve">COLA  PLÁSTICA </v>
      </c>
      <c r="X12279" t="str">
        <f>VLOOKUP(L12279,'[2]tabela de preços'!$A:$G,7,0)</f>
        <v>AUTOMOTIVO</v>
      </c>
    </row>
    <row r="12280" spans="1:24" x14ac:dyDescent="0.3">
      <c r="A12280" t="s">
        <v>610</v>
      </c>
      <c r="C12280" t="s">
        <v>6517</v>
      </c>
      <c r="D12280" s="1">
        <v>46139</v>
      </c>
      <c r="E12280" t="s">
        <v>6518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613</v>
      </c>
      <c r="J12280" t="s">
        <v>614</v>
      </c>
      <c r="K12280" t="s">
        <v>615</v>
      </c>
      <c r="L12280">
        <v>20245</v>
      </c>
      <c r="M12280" t="s">
        <v>146</v>
      </c>
      <c r="O12280" t="s">
        <v>11</v>
      </c>
      <c r="P12280">
        <v>5102</v>
      </c>
      <c r="Q12280">
        <v>12</v>
      </c>
      <c r="R12280">
        <v>1.78</v>
      </c>
      <c r="S12280">
        <v>21.36</v>
      </c>
      <c r="T12280">
        <v>16.2</v>
      </c>
      <c r="U12280">
        <v>24.16</v>
      </c>
      <c r="V12280" t="str">
        <f>VLOOKUP(L12280,'[2]tabela de preços'!$A:$D,4,0)</f>
        <v>ATLAS</v>
      </c>
      <c r="W12280" t="str">
        <f>VLOOKUP(L12280,'[2]tabela de preços'!$A:$F,6,0)</f>
        <v>APLICADORES / ADAPTADORES / ENGATES / SUPORTES</v>
      </c>
      <c r="X12280" t="str">
        <f>VLOOKUP(L12280,'[2]tabela de preços'!$A:$G,7,0)</f>
        <v>AUTOMOTIVO</v>
      </c>
    </row>
    <row r="12281" spans="1:24" x14ac:dyDescent="0.3">
      <c r="A12281" t="s">
        <v>610</v>
      </c>
      <c r="C12281" t="s">
        <v>6517</v>
      </c>
      <c r="D12281" s="1">
        <v>46139</v>
      </c>
      <c r="E12281" t="s">
        <v>6518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613</v>
      </c>
      <c r="J12281" t="s">
        <v>614</v>
      </c>
      <c r="K12281" t="s">
        <v>615</v>
      </c>
      <c r="L12281">
        <v>15</v>
      </c>
      <c r="M12281" t="s">
        <v>5333</v>
      </c>
      <c r="O12281" t="s">
        <v>11</v>
      </c>
      <c r="P12281">
        <v>5102</v>
      </c>
      <c r="Q12281">
        <v>100</v>
      </c>
      <c r="R12281">
        <v>5.69</v>
      </c>
      <c r="S12281">
        <v>569</v>
      </c>
      <c r="T12281">
        <v>416</v>
      </c>
      <c r="U12281">
        <v>26.89</v>
      </c>
      <c r="V12281" t="str">
        <f>VLOOKUP(L12281,'[2]tabela de preços'!$A:$D,4,0)</f>
        <v>3M</v>
      </c>
      <c r="W12281" t="str">
        <f>VLOOKUP(L12281,'[2]tabela de preços'!$A:$F,6,0)</f>
        <v>LIXA DÁGUA</v>
      </c>
      <c r="X12281" t="str">
        <f>VLOOKUP(L12281,'[2]tabela de preços'!$A:$G,7,0)</f>
        <v>AUTOMOTIVO</v>
      </c>
    </row>
    <row r="12282" spans="1:24" x14ac:dyDescent="0.3">
      <c r="A12282" t="s">
        <v>610</v>
      </c>
      <c r="C12282" t="s">
        <v>6517</v>
      </c>
      <c r="D12282" s="1">
        <v>46139</v>
      </c>
      <c r="E12282" t="s">
        <v>6518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613</v>
      </c>
      <c r="J12282" t="s">
        <v>614</v>
      </c>
      <c r="K12282" t="s">
        <v>615</v>
      </c>
      <c r="L12282">
        <v>85421</v>
      </c>
      <c r="M12282" t="s">
        <v>435</v>
      </c>
      <c r="O12282" t="s">
        <v>411</v>
      </c>
      <c r="P12282">
        <v>5102</v>
      </c>
      <c r="Q12282">
        <v>15</v>
      </c>
      <c r="R12282">
        <v>16.36</v>
      </c>
      <c r="S12282">
        <v>245.4</v>
      </c>
      <c r="T12282">
        <v>186.3</v>
      </c>
      <c r="U12282">
        <v>24.08</v>
      </c>
      <c r="V12282" t="str">
        <f>VLOOKUP(L12282,'[2]tabela de preços'!$A:$D,4,0)</f>
        <v>MAXI RUBBER</v>
      </c>
      <c r="W12282" t="str">
        <f>VLOOKUP(L12282,'[2]tabela de preços'!$A:$F,6,0)</f>
        <v>MASSA DE POLIR</v>
      </c>
      <c r="X12282" t="str">
        <f>VLOOKUP(L12282,'[2]tabela de preços'!$A:$G,7,0)</f>
        <v>AUTOMOTIVO</v>
      </c>
    </row>
    <row r="12283" spans="1:24" x14ac:dyDescent="0.3">
      <c r="A12283" t="s">
        <v>610</v>
      </c>
      <c r="C12283" t="s">
        <v>6517</v>
      </c>
      <c r="D12283" s="1">
        <v>46139</v>
      </c>
      <c r="E12283" t="s">
        <v>6518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613</v>
      </c>
      <c r="J12283" t="s">
        <v>614</v>
      </c>
      <c r="K12283" t="s">
        <v>615</v>
      </c>
      <c r="L12283">
        <v>20576</v>
      </c>
      <c r="M12283" t="s">
        <v>6519</v>
      </c>
      <c r="O12283" t="s">
        <v>411</v>
      </c>
      <c r="P12283">
        <v>5102</v>
      </c>
      <c r="Q12283">
        <v>5</v>
      </c>
      <c r="R12283">
        <v>24.84</v>
      </c>
      <c r="S12283">
        <v>124.2</v>
      </c>
      <c r="T12283">
        <v>94.25</v>
      </c>
      <c r="U12283">
        <v>24.11</v>
      </c>
      <c r="V12283" t="str">
        <f>VLOOKUP(L12283,'[2]tabela de preços'!$A:$D,4,0)</f>
        <v>MAXI RUBBER</v>
      </c>
      <c r="W12283" t="str">
        <f>VLOOKUP(L12283,'[2]tabela de preços'!$A:$F,6,0)</f>
        <v>MASSA DE POLIR</v>
      </c>
      <c r="X12283" t="str">
        <f>VLOOKUP(L12283,'[2]tabela de preços'!$A:$G,7,0)</f>
        <v>AUTOMOTIVO</v>
      </c>
    </row>
    <row r="12284" spans="1:24" x14ac:dyDescent="0.3">
      <c r="A12284" t="s">
        <v>610</v>
      </c>
      <c r="C12284" t="s">
        <v>6517</v>
      </c>
      <c r="D12284" s="1">
        <v>46139</v>
      </c>
      <c r="E12284" t="s">
        <v>6518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613</v>
      </c>
      <c r="J12284" t="s">
        <v>614</v>
      </c>
      <c r="K12284" t="s">
        <v>615</v>
      </c>
      <c r="L12284">
        <v>23267</v>
      </c>
      <c r="M12284" t="s">
        <v>164</v>
      </c>
      <c r="O12284" t="s">
        <v>11</v>
      </c>
      <c r="P12284">
        <v>5102</v>
      </c>
      <c r="Q12284">
        <v>48</v>
      </c>
      <c r="R12284">
        <v>24.53</v>
      </c>
      <c r="S12284" s="2">
        <v>1177.44</v>
      </c>
      <c r="T12284">
        <v>893.76</v>
      </c>
      <c r="U12284">
        <v>24.09</v>
      </c>
      <c r="V12284" t="str">
        <f>VLOOKUP(L12284,'[2]tabela de preços'!$A:$D,4,0)</f>
        <v>ANJO</v>
      </c>
      <c r="W12284" t="str">
        <f>VLOOKUP(L12284,'[2]tabela de preços'!$A:$F,6,0)</f>
        <v>MASSA POLIÉSTER</v>
      </c>
      <c r="X12284" t="str">
        <f>VLOOKUP(L12284,'[2]tabela de preços'!$A:$G,7,0)</f>
        <v>AUTOMOTIVO</v>
      </c>
    </row>
    <row r="12285" spans="1:24" x14ac:dyDescent="0.3">
      <c r="A12285" t="s">
        <v>610</v>
      </c>
      <c r="C12285" t="s">
        <v>6517</v>
      </c>
      <c r="D12285" s="1">
        <v>46139</v>
      </c>
      <c r="E12285" t="s">
        <v>6518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613</v>
      </c>
      <c r="J12285" t="s">
        <v>614</v>
      </c>
      <c r="K12285" t="s">
        <v>615</v>
      </c>
      <c r="L12285">
        <v>66</v>
      </c>
      <c r="M12285" t="s">
        <v>6520</v>
      </c>
      <c r="O12285" t="s">
        <v>11</v>
      </c>
      <c r="P12285">
        <v>5102</v>
      </c>
      <c r="Q12285">
        <v>4</v>
      </c>
      <c r="R12285">
        <v>38</v>
      </c>
      <c r="S12285">
        <v>152</v>
      </c>
      <c r="T12285">
        <v>115.36</v>
      </c>
      <c r="U12285">
        <v>24.11</v>
      </c>
      <c r="V12285" t="str">
        <f>VLOOKUP(L12285,'[2]tabela de preços'!$A:$D,4,0)</f>
        <v>VONIXX</v>
      </c>
      <c r="W12285" t="str">
        <f>VLOOKUP(L12285,'[2]tabela de preços'!$A:$F,6,0)</f>
        <v>LINHA DE HIGENIZAÇÃO E ESTÉTICA  AUTOMOTIVA</v>
      </c>
      <c r="X12285" t="str">
        <f>VLOOKUP(L12285,'[2]tabela de preços'!$A:$G,7,0)</f>
        <v>AUTOMOTIVO</v>
      </c>
    </row>
    <row r="12286" spans="1:24" x14ac:dyDescent="0.3">
      <c r="A12286" t="s">
        <v>610</v>
      </c>
      <c r="C12286" t="s">
        <v>6517</v>
      </c>
      <c r="D12286" s="1">
        <v>46139</v>
      </c>
      <c r="E12286" t="s">
        <v>6518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613</v>
      </c>
      <c r="J12286" t="s">
        <v>614</v>
      </c>
      <c r="K12286" t="s">
        <v>615</v>
      </c>
      <c r="L12286">
        <v>23445</v>
      </c>
      <c r="M12286" t="s">
        <v>6521</v>
      </c>
      <c r="O12286" t="s">
        <v>11</v>
      </c>
      <c r="P12286">
        <v>5102</v>
      </c>
      <c r="Q12286">
        <v>4</v>
      </c>
      <c r="R12286">
        <v>44.61</v>
      </c>
      <c r="S12286">
        <v>178.44</v>
      </c>
      <c r="T12286">
        <v>135.44</v>
      </c>
      <c r="U12286">
        <v>24.1</v>
      </c>
      <c r="V12286" t="str">
        <f>VLOOKUP(L12286,'[2]tabela de preços'!$A:$D,4,0)</f>
        <v>VONIXX</v>
      </c>
      <c r="W12286" t="str">
        <f>VLOOKUP(L12286,'[2]tabela de preços'!$A:$F,6,0)</f>
        <v>LINHA DE HIGENIZAÇÃO E ESTÉTICA  AUTOMOTIVA</v>
      </c>
      <c r="X12286" t="str">
        <f>VLOOKUP(L12286,'[2]tabela de preços'!$A:$G,7,0)</f>
        <v>AUTOMOTIVO</v>
      </c>
    </row>
    <row r="12287" spans="1:24" x14ac:dyDescent="0.3">
      <c r="A12287" t="s">
        <v>610</v>
      </c>
      <c r="C12287" t="s">
        <v>6596</v>
      </c>
      <c r="D12287" s="1">
        <v>46140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613</v>
      </c>
      <c r="J12287" t="s">
        <v>614</v>
      </c>
      <c r="K12287" t="s">
        <v>615</v>
      </c>
      <c r="L12287">
        <v>20576</v>
      </c>
      <c r="M12287" t="s">
        <v>6519</v>
      </c>
      <c r="N12287" t="s">
        <v>6597</v>
      </c>
      <c r="O12287" t="s">
        <v>411</v>
      </c>
      <c r="P12287">
        <v>1202</v>
      </c>
      <c r="Q12287">
        <v>-5</v>
      </c>
      <c r="R12287">
        <v>24.84</v>
      </c>
      <c r="S12287">
        <v>-124.2</v>
      </c>
      <c r="T12287">
        <v>-94.25</v>
      </c>
      <c r="U12287">
        <v>24.11</v>
      </c>
      <c r="V12287" t="str">
        <f>VLOOKUP(L12287,'[2]tabela de preços'!$A:$D,4,0)</f>
        <v>MAXI RUBBER</v>
      </c>
      <c r="W12287" t="str">
        <f>VLOOKUP(L12287,'[2]tabela de preços'!$A:$F,6,0)</f>
        <v>MASSA DE POLIR</v>
      </c>
      <c r="X12287" t="str">
        <f>VLOOKUP(L12287,'[2]tabela de preços'!$A:$G,7,0)</f>
        <v>AUTOMOTIVO</v>
      </c>
    </row>
    <row r="12288" spans="1:24" x14ac:dyDescent="0.3">
      <c r="A12288" t="s">
        <v>3908</v>
      </c>
      <c r="B12288" t="s">
        <v>3909</v>
      </c>
      <c r="C12288" t="s">
        <v>5990</v>
      </c>
      <c r="D12288" s="1">
        <v>46125</v>
      </c>
      <c r="E12288" t="s">
        <v>5991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614</v>
      </c>
      <c r="K12288" t="s">
        <v>3912</v>
      </c>
      <c r="L12288">
        <v>84340</v>
      </c>
      <c r="M12288" t="s">
        <v>4671</v>
      </c>
      <c r="O12288" t="s">
        <v>11</v>
      </c>
      <c r="P12288">
        <v>5403</v>
      </c>
      <c r="Q12288">
        <v>4</v>
      </c>
      <c r="R12288">
        <v>62.9</v>
      </c>
      <c r="S12288">
        <v>251.6</v>
      </c>
      <c r="T12288">
        <v>177.04</v>
      </c>
      <c r="U12288">
        <v>29.63</v>
      </c>
      <c r="V12288" t="str">
        <f>VLOOKUP(L12288,'[2]tabela de preços'!$A:$D,4,0)</f>
        <v>BRASILUX</v>
      </c>
      <c r="W12288" t="str">
        <f>VLOOKUP(L12288,'[2]tabela de preços'!$A:$F,6,0)</f>
        <v>ESMALTES</v>
      </c>
      <c r="X12288" t="str">
        <f>VLOOKUP(L12288,'[2]tabela de preços'!$A:$G,7,0)</f>
        <v>INDUSTRIAL</v>
      </c>
    </row>
    <row r="12289" spans="1:24" x14ac:dyDescent="0.3">
      <c r="A12289" t="s">
        <v>3908</v>
      </c>
      <c r="B12289" t="s">
        <v>3909</v>
      </c>
      <c r="C12289" t="s">
        <v>5990</v>
      </c>
      <c r="D12289" s="1">
        <v>46125</v>
      </c>
      <c r="E12289" t="s">
        <v>5991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614</v>
      </c>
      <c r="K12289" t="s">
        <v>3912</v>
      </c>
      <c r="L12289">
        <v>84343</v>
      </c>
      <c r="M12289" t="s">
        <v>3619</v>
      </c>
      <c r="O12289" t="s">
        <v>11</v>
      </c>
      <c r="P12289">
        <v>5403</v>
      </c>
      <c r="Q12289">
        <v>5</v>
      </c>
      <c r="R12289">
        <v>62.9</v>
      </c>
      <c r="S12289">
        <v>314.5</v>
      </c>
      <c r="T12289">
        <v>265.3</v>
      </c>
      <c r="U12289">
        <v>15.64</v>
      </c>
      <c r="V12289" t="str">
        <f>VLOOKUP(L12289,'[2]tabela de preços'!$A:$D,4,0)</f>
        <v>BRASILUX</v>
      </c>
      <c r="W12289" t="str">
        <f>VLOOKUP(L12289,'[2]tabela de preços'!$A:$F,6,0)</f>
        <v>ESMALTES</v>
      </c>
      <c r="X12289" t="str">
        <f>VLOOKUP(L12289,'[2]tabela de preços'!$A:$G,7,0)</f>
        <v>INDUSTRIAL</v>
      </c>
    </row>
    <row r="12290" spans="1:24" x14ac:dyDescent="0.3">
      <c r="A12290" t="s">
        <v>3908</v>
      </c>
      <c r="B12290" t="s">
        <v>3909</v>
      </c>
      <c r="C12290" t="s">
        <v>5990</v>
      </c>
      <c r="D12290" s="1">
        <v>46125</v>
      </c>
      <c r="E12290" t="s">
        <v>5991</v>
      </c>
      <c r="F12290">
        <v>9</v>
      </c>
      <c r="G12290">
        <v>197</v>
      </c>
      <c r="H12290" t="str">
        <f>VLOOKUP(G12290,[1]OPERADORES!$A:$B,2,0)</f>
        <v xml:space="preserve">POLIANA LORRANE DE AMORIM </v>
      </c>
      <c r="I12290" t="s">
        <v>21</v>
      </c>
      <c r="J12290" t="s">
        <v>614</v>
      </c>
      <c r="K12290" t="s">
        <v>3912</v>
      </c>
      <c r="L12290">
        <v>84347</v>
      </c>
      <c r="M12290" t="s">
        <v>1150</v>
      </c>
      <c r="O12290" t="s">
        <v>11</v>
      </c>
      <c r="P12290">
        <v>5403</v>
      </c>
      <c r="Q12290">
        <v>20</v>
      </c>
      <c r="R12290">
        <v>62.9</v>
      </c>
      <c r="S12290" s="2">
        <v>1258</v>
      </c>
      <c r="T12290" s="2">
        <v>1061.4000000000001</v>
      </c>
      <c r="U12290">
        <v>15.63</v>
      </c>
      <c r="V12290" t="str">
        <f>VLOOKUP(L12290,'[2]tabela de preços'!$A:$D,4,0)</f>
        <v>BRASILUX</v>
      </c>
      <c r="W12290" t="str">
        <f>VLOOKUP(L12290,'[2]tabela de preços'!$A:$F,6,0)</f>
        <v>ESMALTES</v>
      </c>
      <c r="X12290" t="str">
        <f>VLOOKUP(L12290,'[2]tabela de preços'!$A:$G,7,0)</f>
        <v>INDUSTRIAL</v>
      </c>
    </row>
    <row r="12291" spans="1:24" x14ac:dyDescent="0.3">
      <c r="A12291" t="s">
        <v>3908</v>
      </c>
      <c r="B12291" t="s">
        <v>3909</v>
      </c>
      <c r="C12291" t="s">
        <v>6522</v>
      </c>
      <c r="D12291" s="1">
        <v>46139</v>
      </c>
      <c r="E12291" t="s">
        <v>6523</v>
      </c>
      <c r="F12291">
        <v>9</v>
      </c>
      <c r="G12291">
        <v>197</v>
      </c>
      <c r="H12291" t="str">
        <f>VLOOKUP(G12291,[1]OPERADORES!$A:$B,2,0)</f>
        <v xml:space="preserve">POLIANA LORRANE DE AMORIM </v>
      </c>
      <c r="I12291" t="s">
        <v>21</v>
      </c>
      <c r="J12291" t="s">
        <v>614</v>
      </c>
      <c r="K12291" t="s">
        <v>3912</v>
      </c>
      <c r="L12291">
        <v>84346</v>
      </c>
      <c r="M12291" t="s">
        <v>1909</v>
      </c>
      <c r="O12291" t="s">
        <v>11</v>
      </c>
      <c r="P12291">
        <v>5403</v>
      </c>
      <c r="Q12291">
        <v>2</v>
      </c>
      <c r="R12291">
        <v>62.9</v>
      </c>
      <c r="S12291">
        <v>125.8</v>
      </c>
      <c r="T12291">
        <v>106.14</v>
      </c>
      <c r="U12291">
        <v>15.63</v>
      </c>
      <c r="V12291" t="str">
        <f>VLOOKUP(L12291,'[2]tabela de preços'!$A:$D,4,0)</f>
        <v>BRASILUX</v>
      </c>
      <c r="W12291" t="str">
        <f>VLOOKUP(L12291,'[2]tabela de preços'!$A:$F,6,0)</f>
        <v>ESMALTES</v>
      </c>
      <c r="X12291" t="str">
        <f>VLOOKUP(L12291,'[2]tabela de preços'!$A:$G,7,0)</f>
        <v>INDUSTRIAL</v>
      </c>
    </row>
    <row r="12292" spans="1:24" x14ac:dyDescent="0.3">
      <c r="A12292" t="s">
        <v>3908</v>
      </c>
      <c r="B12292" t="s">
        <v>3909</v>
      </c>
      <c r="C12292" t="s">
        <v>6522</v>
      </c>
      <c r="D12292" s="1">
        <v>46139</v>
      </c>
      <c r="E12292" t="s">
        <v>6523</v>
      </c>
      <c r="F12292">
        <v>9</v>
      </c>
      <c r="G12292">
        <v>197</v>
      </c>
      <c r="H12292" t="str">
        <f>VLOOKUP(G12292,[1]OPERADORES!$A:$B,2,0)</f>
        <v xml:space="preserve">POLIANA LORRANE DE AMORIM </v>
      </c>
      <c r="I12292" t="s">
        <v>21</v>
      </c>
      <c r="J12292" t="s">
        <v>614</v>
      </c>
      <c r="K12292" t="s">
        <v>3912</v>
      </c>
      <c r="L12292">
        <v>84383</v>
      </c>
      <c r="M12292" t="s">
        <v>836</v>
      </c>
      <c r="O12292" t="s">
        <v>11</v>
      </c>
      <c r="P12292">
        <v>5403</v>
      </c>
      <c r="Q12292">
        <v>3</v>
      </c>
      <c r="R12292">
        <v>169.9</v>
      </c>
      <c r="S12292">
        <v>509.7</v>
      </c>
      <c r="T12292">
        <v>423.18</v>
      </c>
      <c r="U12292">
        <v>16.97</v>
      </c>
      <c r="V12292" t="str">
        <f>VLOOKUP(L12292,'[2]tabela de preços'!$A:$D,4,0)</f>
        <v>BRASILUX</v>
      </c>
      <c r="W12292" t="str">
        <f>VLOOKUP(L12292,'[2]tabela de preços'!$A:$F,6,0)</f>
        <v>TINTA PARA PISO</v>
      </c>
      <c r="X12292" t="str">
        <f>VLOOKUP(L12292,'[2]tabela de preços'!$A:$G,7,0)</f>
        <v>IMOBILIÁRIO</v>
      </c>
    </row>
    <row r="12293" spans="1:24" x14ac:dyDescent="0.3">
      <c r="A12293" t="s">
        <v>2876</v>
      </c>
      <c r="C12293" t="s">
        <v>6182</v>
      </c>
      <c r="D12293" s="1">
        <v>46128</v>
      </c>
      <c r="E12293" t="s">
        <v>6183</v>
      </c>
      <c r="F12293">
        <v>9</v>
      </c>
      <c r="G12293">
        <v>197</v>
      </c>
      <c r="H12293" t="str">
        <f>VLOOKUP(G12293,[1]OPERADORES!$A:$B,2,0)</f>
        <v xml:space="preserve">POLIANA LORRANE DE AMORIM </v>
      </c>
      <c r="I12293" t="s">
        <v>2879</v>
      </c>
      <c r="J12293" t="s">
        <v>2880</v>
      </c>
      <c r="K12293" t="s">
        <v>2881</v>
      </c>
      <c r="L12293">
        <v>13</v>
      </c>
      <c r="M12293" t="s">
        <v>5260</v>
      </c>
      <c r="O12293" t="s">
        <v>11</v>
      </c>
      <c r="P12293">
        <v>5102</v>
      </c>
      <c r="Q12293">
        <v>100</v>
      </c>
      <c r="R12293">
        <v>5.65</v>
      </c>
      <c r="S12293">
        <v>565</v>
      </c>
      <c r="T12293">
        <v>416</v>
      </c>
      <c r="U12293">
        <v>26.37</v>
      </c>
      <c r="V12293" t="str">
        <f>VLOOKUP(L12293,'[2]tabela de preços'!$A:$D,4,0)</f>
        <v>3M</v>
      </c>
      <c r="W12293" t="str">
        <f>VLOOKUP(L12293,'[2]tabela de preços'!$A:$F,6,0)</f>
        <v>LIXA DÁGUA</v>
      </c>
      <c r="X12293" t="str">
        <f>VLOOKUP(L12293,'[2]tabela de preços'!$A:$G,7,0)</f>
        <v>AUTOMOTIVO</v>
      </c>
    </row>
    <row r="12294" spans="1:24" x14ac:dyDescent="0.3">
      <c r="A12294" t="s">
        <v>2883</v>
      </c>
      <c r="C12294" t="s">
        <v>5706</v>
      </c>
      <c r="D12294" s="1">
        <v>46120</v>
      </c>
      <c r="E12294" t="s">
        <v>5707</v>
      </c>
      <c r="F12294">
        <v>9</v>
      </c>
      <c r="G12294">
        <v>236</v>
      </c>
      <c r="H12294" t="str">
        <f>VLOOKUP(G12294,[1]OPERADORES!$A:$B,2,0)</f>
        <v>DANIEL</v>
      </c>
      <c r="I12294" t="s">
        <v>21</v>
      </c>
      <c r="J12294" t="s">
        <v>2886</v>
      </c>
      <c r="K12294" t="s">
        <v>2887</v>
      </c>
      <c r="L12294">
        <v>84108</v>
      </c>
      <c r="M12294" t="s">
        <v>144</v>
      </c>
      <c r="O12294" t="s">
        <v>11</v>
      </c>
      <c r="P12294">
        <v>5403</v>
      </c>
      <c r="Q12294">
        <v>2</v>
      </c>
      <c r="R12294">
        <v>29.05</v>
      </c>
      <c r="S12294">
        <v>58.1</v>
      </c>
      <c r="T12294">
        <v>43.08</v>
      </c>
      <c r="U12294">
        <v>25.85</v>
      </c>
      <c r="V12294" t="str">
        <f>VLOOKUP(L12294,'[2]tabela de preços'!$A:$D,4,0)</f>
        <v>BRASILUX</v>
      </c>
      <c r="W12294" t="str">
        <f>VLOOKUP(L12294,'[2]tabela de preços'!$A:$F,6,0)</f>
        <v>TINTAS LACA</v>
      </c>
      <c r="X12294" t="str">
        <f>VLOOKUP(L12294,'[2]tabela de preços'!$A:$G,7,0)</f>
        <v>AUTOMOTIVO</v>
      </c>
    </row>
    <row r="12295" spans="1:24" x14ac:dyDescent="0.3">
      <c r="A12295" t="s">
        <v>2883</v>
      </c>
      <c r="C12295" t="s">
        <v>5706</v>
      </c>
      <c r="D12295" s="1">
        <v>46120</v>
      </c>
      <c r="E12295" t="s">
        <v>5707</v>
      </c>
      <c r="F12295">
        <v>9</v>
      </c>
      <c r="G12295">
        <v>236</v>
      </c>
      <c r="H12295" t="str">
        <f>VLOOKUP(G12295,[1]OPERADORES!$A:$B,2,0)</f>
        <v>DANIEL</v>
      </c>
      <c r="I12295" t="s">
        <v>21</v>
      </c>
      <c r="J12295" t="s">
        <v>2886</v>
      </c>
      <c r="K12295" t="s">
        <v>2887</v>
      </c>
      <c r="L12295">
        <v>84277</v>
      </c>
      <c r="M12295" t="s">
        <v>295</v>
      </c>
      <c r="O12295" t="s">
        <v>11</v>
      </c>
      <c r="P12295">
        <v>5403</v>
      </c>
      <c r="Q12295">
        <v>2</v>
      </c>
      <c r="R12295">
        <v>50.99</v>
      </c>
      <c r="S12295">
        <v>101.98</v>
      </c>
      <c r="T12295">
        <v>75.62</v>
      </c>
      <c r="U12295">
        <v>25.85</v>
      </c>
      <c r="V12295" t="str">
        <f>VLOOKUP(L12295,'[2]tabela de preços'!$A:$D,4,0)</f>
        <v>BRASILUX</v>
      </c>
      <c r="W12295" t="str">
        <f>VLOOKUP(L12295,'[2]tabela de preços'!$A:$F,6,0)</f>
        <v>TINTA PAREDE</v>
      </c>
      <c r="X12295" t="str">
        <f>VLOOKUP(L12295,'[2]tabela de preços'!$A:$G,7,0)</f>
        <v>IMOBILIÁRIO</v>
      </c>
    </row>
    <row r="12296" spans="1:24" x14ac:dyDescent="0.3">
      <c r="A12296" t="s">
        <v>2883</v>
      </c>
      <c r="C12296" t="s">
        <v>5706</v>
      </c>
      <c r="D12296" s="1">
        <v>46120</v>
      </c>
      <c r="E12296" t="s">
        <v>5707</v>
      </c>
      <c r="F12296">
        <v>9</v>
      </c>
      <c r="G12296">
        <v>236</v>
      </c>
      <c r="H12296" t="str">
        <f>VLOOKUP(G12296,[1]OPERADORES!$A:$B,2,0)</f>
        <v>DANIEL</v>
      </c>
      <c r="I12296" t="s">
        <v>21</v>
      </c>
      <c r="J12296" t="s">
        <v>2886</v>
      </c>
      <c r="K12296" t="s">
        <v>2887</v>
      </c>
      <c r="L12296">
        <v>84026</v>
      </c>
      <c r="M12296" t="s">
        <v>816</v>
      </c>
      <c r="O12296" t="s">
        <v>11</v>
      </c>
      <c r="P12296">
        <v>5102</v>
      </c>
      <c r="Q12296">
        <v>6</v>
      </c>
      <c r="R12296">
        <v>9.84</v>
      </c>
      <c r="S12296">
        <v>59.04</v>
      </c>
      <c r="T12296">
        <v>43.8</v>
      </c>
      <c r="U12296">
        <v>25.81</v>
      </c>
      <c r="V12296" t="str">
        <f>VLOOKUP(L12296,'[2]tabela de preços'!$A:$D,4,0)</f>
        <v>BRASILUX</v>
      </c>
      <c r="W12296" t="str">
        <f>VLOOKUP(L12296,'[2]tabela de preços'!$A:$F,6,0)</f>
        <v>CATALISADORES INDIVIDUAIS</v>
      </c>
      <c r="X12296" t="str">
        <f>VLOOKUP(L12296,'[2]tabela de preços'!$A:$G,7,0)</f>
        <v>IMOBILIÁRIO</v>
      </c>
    </row>
    <row r="12297" spans="1:24" x14ac:dyDescent="0.3">
      <c r="A12297" t="s">
        <v>2883</v>
      </c>
      <c r="C12297" t="s">
        <v>5706</v>
      </c>
      <c r="D12297" s="1">
        <v>46120</v>
      </c>
      <c r="E12297" t="s">
        <v>5707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2886</v>
      </c>
      <c r="K12297" t="s">
        <v>2887</v>
      </c>
      <c r="L12297">
        <v>24240</v>
      </c>
      <c r="M12297" t="s">
        <v>240</v>
      </c>
      <c r="O12297" t="s">
        <v>11</v>
      </c>
      <c r="P12297">
        <v>5102</v>
      </c>
      <c r="Q12297">
        <v>5</v>
      </c>
      <c r="R12297">
        <v>4.42</v>
      </c>
      <c r="S12297">
        <v>22.1</v>
      </c>
      <c r="T12297">
        <v>16.399999999999999</v>
      </c>
      <c r="U12297">
        <v>25.79</v>
      </c>
      <c r="V12297" t="str">
        <f>VLOOKUP(L12297,'[2]tabela de preços'!$A:$D,4,0)</f>
        <v>ADERE</v>
      </c>
      <c r="W12297" t="str">
        <f>VLOOKUP(L12297,'[2]tabela de preços'!$A:$F,6,0)</f>
        <v>FITA AUTOMOTIVA</v>
      </c>
      <c r="X12297" t="str">
        <f>VLOOKUP(L12297,'[2]tabela de preços'!$A:$G,7,0)</f>
        <v>AUTOMOTIVO</v>
      </c>
    </row>
    <row r="12298" spans="1:24" x14ac:dyDescent="0.3">
      <c r="A12298" t="s">
        <v>2883</v>
      </c>
      <c r="C12298" t="s">
        <v>5706</v>
      </c>
      <c r="D12298" s="1">
        <v>46120</v>
      </c>
      <c r="E12298" t="s">
        <v>5707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2886</v>
      </c>
      <c r="K12298" t="s">
        <v>2887</v>
      </c>
      <c r="L12298">
        <v>24241</v>
      </c>
      <c r="M12298" t="s">
        <v>233</v>
      </c>
      <c r="O12298" t="s">
        <v>11</v>
      </c>
      <c r="P12298">
        <v>5102</v>
      </c>
      <c r="Q12298">
        <v>5</v>
      </c>
      <c r="R12298">
        <v>12.2</v>
      </c>
      <c r="S12298">
        <v>61</v>
      </c>
      <c r="T12298">
        <v>46.3</v>
      </c>
      <c r="U12298">
        <v>24.1</v>
      </c>
      <c r="V12298" t="str">
        <f>VLOOKUP(L12298,'[2]tabela de preços'!$A:$D,4,0)</f>
        <v>ADERE</v>
      </c>
      <c r="W12298" t="str">
        <f>VLOOKUP(L12298,'[2]tabela de preços'!$A:$F,6,0)</f>
        <v>FITA AUTOMOTIVA</v>
      </c>
      <c r="X12298" t="str">
        <f>VLOOKUP(L12298,'[2]tabela de preços'!$A:$G,7,0)</f>
        <v>AUTOMOTIVO</v>
      </c>
    </row>
    <row r="12299" spans="1:24" x14ac:dyDescent="0.3">
      <c r="A12299" t="s">
        <v>2883</v>
      </c>
      <c r="C12299" t="s">
        <v>5706</v>
      </c>
      <c r="D12299" s="1">
        <v>46120</v>
      </c>
      <c r="E12299" t="s">
        <v>5707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2886</v>
      </c>
      <c r="K12299" t="s">
        <v>2887</v>
      </c>
      <c r="L12299">
        <v>83992</v>
      </c>
      <c r="M12299" t="s">
        <v>1038</v>
      </c>
      <c r="O12299" t="s">
        <v>11</v>
      </c>
      <c r="P12299">
        <v>5102</v>
      </c>
      <c r="Q12299">
        <v>10</v>
      </c>
      <c r="R12299">
        <v>2.4700000000000002</v>
      </c>
      <c r="S12299">
        <v>24.7</v>
      </c>
      <c r="T12299">
        <v>18.3</v>
      </c>
      <c r="U12299">
        <v>25.91</v>
      </c>
      <c r="V12299" t="str">
        <f>VLOOKUP(L12299,'[2]tabela de preços'!$A:$D,4,0)</f>
        <v>3M</v>
      </c>
      <c r="W12299" t="str">
        <f>VLOOKUP(L12299,'[2]tabela de preços'!$A:$F,6,0)</f>
        <v>LIXA FERRO</v>
      </c>
      <c r="X12299" t="str">
        <f>VLOOKUP(L12299,'[2]tabela de preços'!$A:$G,7,0)</f>
        <v>IMOBILIÁRIO</v>
      </c>
    </row>
    <row r="12300" spans="1:24" x14ac:dyDescent="0.3">
      <c r="A12300" t="s">
        <v>2883</v>
      </c>
      <c r="C12300" t="s">
        <v>5706</v>
      </c>
      <c r="D12300" s="1">
        <v>46120</v>
      </c>
      <c r="E12300" t="s">
        <v>5707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2886</v>
      </c>
      <c r="K12300" t="s">
        <v>2887</v>
      </c>
      <c r="L12300">
        <v>84431</v>
      </c>
      <c r="M12300" t="s">
        <v>1369</v>
      </c>
      <c r="O12300" t="s">
        <v>11</v>
      </c>
      <c r="P12300">
        <v>5102</v>
      </c>
      <c r="Q12300">
        <v>1</v>
      </c>
      <c r="R12300">
        <v>9.17</v>
      </c>
      <c r="S12300">
        <v>9.17</v>
      </c>
      <c r="T12300">
        <v>6.8</v>
      </c>
      <c r="U12300">
        <v>25.85</v>
      </c>
      <c r="V12300" t="str">
        <f>VLOOKUP(L12300,'[2]tabela de preços'!$A:$D,4,0)</f>
        <v>ATLAS</v>
      </c>
      <c r="W12300" t="str">
        <f>VLOOKUP(L12300,'[2]tabela de preços'!$A:$F,6,0)</f>
        <v>ROLOS / TRINCHAS / PINCÉIS / ESPÁTULAS</v>
      </c>
      <c r="X12300" t="str">
        <f>VLOOKUP(L12300,'[2]tabela de preços'!$A:$G,7,0)</f>
        <v>IMOBILIÁRIO</v>
      </c>
    </row>
    <row r="12301" spans="1:24" x14ac:dyDescent="0.3">
      <c r="A12301" t="s">
        <v>626</v>
      </c>
      <c r="B12301" t="s">
        <v>627</v>
      </c>
      <c r="C12301" t="s">
        <v>5532</v>
      </c>
      <c r="D12301" s="1">
        <v>46113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630</v>
      </c>
      <c r="K12301" t="s">
        <v>631</v>
      </c>
      <c r="L12301">
        <v>23096</v>
      </c>
      <c r="M12301" t="s">
        <v>656</v>
      </c>
      <c r="N12301" t="s">
        <v>4953</v>
      </c>
      <c r="O12301" t="s">
        <v>411</v>
      </c>
      <c r="P12301">
        <v>1202</v>
      </c>
      <c r="Q12301">
        <v>-50</v>
      </c>
      <c r="R12301">
        <v>2.35</v>
      </c>
      <c r="S12301">
        <v>-117.5</v>
      </c>
      <c r="T12301">
        <v>-84.5</v>
      </c>
      <c r="U12301">
        <v>28.09</v>
      </c>
      <c r="V12301" t="str">
        <f>VLOOKUP(L12301,'[2]tabela de preços'!$A:$D,4,0)</f>
        <v>3M</v>
      </c>
      <c r="W12301" t="str">
        <f>VLOOKUP(L12301,'[2]tabela de preços'!$A:$F,6,0)</f>
        <v xml:space="preserve">DISCOS / LIXAS / ABRASIVOS </v>
      </c>
      <c r="X12301" t="str">
        <f>VLOOKUP(L12301,'[2]tabela de preços'!$A:$G,7,0)</f>
        <v>AUTOMOTIVO</v>
      </c>
    </row>
    <row r="12302" spans="1:24" x14ac:dyDescent="0.3">
      <c r="A12302" t="s">
        <v>626</v>
      </c>
      <c r="B12302" t="s">
        <v>627</v>
      </c>
      <c r="C12302" t="s">
        <v>5532</v>
      </c>
      <c r="D12302" s="1">
        <v>46113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630</v>
      </c>
      <c r="K12302" t="s">
        <v>631</v>
      </c>
      <c r="L12302">
        <v>23102</v>
      </c>
      <c r="M12302" t="s">
        <v>413</v>
      </c>
      <c r="N12302" t="s">
        <v>4953</v>
      </c>
      <c r="O12302" t="s">
        <v>11</v>
      </c>
      <c r="P12302">
        <v>1202</v>
      </c>
      <c r="Q12302">
        <v>-50</v>
      </c>
      <c r="R12302">
        <v>2.35</v>
      </c>
      <c r="S12302">
        <v>-117.5</v>
      </c>
      <c r="T12302">
        <v>-64.5</v>
      </c>
      <c r="U12302">
        <v>45.11</v>
      </c>
      <c r="V12302" t="str">
        <f>VLOOKUP(L12302,'[2]tabela de preços'!$A:$D,4,0)</f>
        <v>3M</v>
      </c>
      <c r="W12302" t="str">
        <f>VLOOKUP(L12302,'[2]tabela de preços'!$A:$F,6,0)</f>
        <v xml:space="preserve">DISCOS / LIXAS / ABRASIVOS </v>
      </c>
      <c r="X12302" t="str">
        <f>VLOOKUP(L12302,'[2]tabela de preços'!$A:$G,7,0)</f>
        <v>AUTOMOTIVO</v>
      </c>
    </row>
    <row r="12303" spans="1:24" x14ac:dyDescent="0.3">
      <c r="A12303" t="s">
        <v>626</v>
      </c>
      <c r="B12303" t="s">
        <v>627</v>
      </c>
      <c r="C12303" t="s">
        <v>5533</v>
      </c>
      <c r="D12303" s="1">
        <v>46113</v>
      </c>
      <c r="E12303" t="s">
        <v>5534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630</v>
      </c>
      <c r="K12303" t="s">
        <v>631</v>
      </c>
      <c r="L12303">
        <v>85691</v>
      </c>
      <c r="M12303" t="s">
        <v>1231</v>
      </c>
      <c r="O12303" t="s">
        <v>11</v>
      </c>
      <c r="P12303">
        <v>5102</v>
      </c>
      <c r="Q12303">
        <v>2</v>
      </c>
      <c r="R12303">
        <v>14.81</v>
      </c>
      <c r="S12303">
        <v>29.62</v>
      </c>
      <c r="T12303">
        <v>22.48</v>
      </c>
      <c r="U12303">
        <v>24.11</v>
      </c>
      <c r="V12303" t="str">
        <f>VLOOKUP(L12303,'[2]tabela de preços'!$A:$D,4,0)</f>
        <v>UNIPEGA</v>
      </c>
      <c r="W12303" t="str">
        <f>VLOOKUP(L12303,'[2]tabela de preços'!$A:$F,6,0)</f>
        <v>COLA INST./ ADESIVOS COLANTES</v>
      </c>
      <c r="X12303" t="str">
        <f>VLOOKUP(L12303,'[2]tabela de preços'!$A:$G,7,0)</f>
        <v>AUTOMOTIVO</v>
      </c>
    </row>
    <row r="12304" spans="1:24" x14ac:dyDescent="0.3">
      <c r="A12304" t="s">
        <v>626</v>
      </c>
      <c r="B12304" t="s">
        <v>627</v>
      </c>
      <c r="C12304" t="s">
        <v>5533</v>
      </c>
      <c r="D12304" s="1">
        <v>46113</v>
      </c>
      <c r="E12304" t="s">
        <v>5534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630</v>
      </c>
      <c r="K12304" t="s">
        <v>631</v>
      </c>
      <c r="L12304">
        <v>24248</v>
      </c>
      <c r="M12304" t="s">
        <v>107</v>
      </c>
      <c r="O12304" t="s">
        <v>11</v>
      </c>
      <c r="P12304">
        <v>5102</v>
      </c>
      <c r="Q12304">
        <v>24</v>
      </c>
      <c r="R12304">
        <v>8.9</v>
      </c>
      <c r="S12304">
        <v>213.6</v>
      </c>
      <c r="T12304">
        <v>160.32</v>
      </c>
      <c r="U12304">
        <v>24.94</v>
      </c>
      <c r="V12304" t="str">
        <f>VLOOKUP(L12304,'[2]tabela de preços'!$A:$D,4,0)</f>
        <v>SHERWIN WILLIAMS</v>
      </c>
      <c r="W12304" t="str">
        <f>VLOOKUP(L12304,'[2]tabela de preços'!$A:$F,6,0)</f>
        <v>PRIMER AUTOMOTIVO</v>
      </c>
      <c r="X12304" t="str">
        <f>VLOOKUP(L12304,'[2]tabela de preços'!$A:$G,7,0)</f>
        <v>AUTOMOTIVO</v>
      </c>
    </row>
    <row r="12305" spans="1:24" x14ac:dyDescent="0.3">
      <c r="A12305" t="s">
        <v>626</v>
      </c>
      <c r="B12305" t="s">
        <v>627</v>
      </c>
      <c r="C12305" t="s">
        <v>5533</v>
      </c>
      <c r="D12305" s="1">
        <v>46113</v>
      </c>
      <c r="E12305" t="s">
        <v>5534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630</v>
      </c>
      <c r="K12305" t="s">
        <v>631</v>
      </c>
      <c r="L12305">
        <v>23364</v>
      </c>
      <c r="M12305" t="s">
        <v>3548</v>
      </c>
      <c r="O12305" t="s">
        <v>11</v>
      </c>
      <c r="P12305">
        <v>5102</v>
      </c>
      <c r="Q12305">
        <v>20</v>
      </c>
      <c r="R12305">
        <v>6.47</v>
      </c>
      <c r="S12305">
        <v>129.4</v>
      </c>
      <c r="T12305">
        <v>98.2</v>
      </c>
      <c r="U12305">
        <v>24.11</v>
      </c>
      <c r="V12305" t="str">
        <f>VLOOKUP(L12305,'[2]tabela de preços'!$A:$D,4,0)</f>
        <v>AUTO AMERICA</v>
      </c>
      <c r="W12305" t="str">
        <f>VLOOKUP(L12305,'[2]tabela de preços'!$A:$F,6,0)</f>
        <v>FLANELAS / PANOS</v>
      </c>
      <c r="X12305" t="str">
        <f>VLOOKUP(L12305,'[2]tabela de preços'!$A:$G,7,0)</f>
        <v>AUTOMOTIVO</v>
      </c>
    </row>
    <row r="12306" spans="1:24" x14ac:dyDescent="0.3">
      <c r="A12306" t="s">
        <v>626</v>
      </c>
      <c r="B12306" t="s">
        <v>627</v>
      </c>
      <c r="C12306" t="s">
        <v>5533</v>
      </c>
      <c r="D12306" s="1">
        <v>46113</v>
      </c>
      <c r="E12306" t="s">
        <v>5534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630</v>
      </c>
      <c r="K12306" t="s">
        <v>631</v>
      </c>
      <c r="L12306">
        <v>23076</v>
      </c>
      <c r="M12306" t="s">
        <v>97</v>
      </c>
      <c r="O12306" t="s">
        <v>11</v>
      </c>
      <c r="P12306">
        <v>5403</v>
      </c>
      <c r="Q12306">
        <v>12</v>
      </c>
      <c r="R12306">
        <v>33.89</v>
      </c>
      <c r="S12306">
        <v>406.68</v>
      </c>
      <c r="T12306">
        <v>318.36</v>
      </c>
      <c r="U12306">
        <v>21.72</v>
      </c>
      <c r="V12306" t="str">
        <f>VLOOKUP(L12306,'[2]tabela de preços'!$A:$D,4,0)</f>
        <v>WANDA</v>
      </c>
      <c r="W12306" t="str">
        <f>VLOOKUP(L12306,'[2]tabela de preços'!$A:$F,6,0)</f>
        <v>PRIMER AUTOMOTIVO</v>
      </c>
      <c r="X12306" t="str">
        <f>VLOOKUP(L12306,'[2]tabela de preços'!$A:$G,7,0)</f>
        <v>AUTOMOTIVO</v>
      </c>
    </row>
    <row r="12307" spans="1:24" x14ac:dyDescent="0.3">
      <c r="A12307" t="s">
        <v>626</v>
      </c>
      <c r="B12307" t="s">
        <v>627</v>
      </c>
      <c r="C12307" t="s">
        <v>5533</v>
      </c>
      <c r="D12307" s="1">
        <v>46113</v>
      </c>
      <c r="E12307" t="s">
        <v>5534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630</v>
      </c>
      <c r="K12307" t="s">
        <v>631</v>
      </c>
      <c r="L12307">
        <v>23690</v>
      </c>
      <c r="M12307" t="s">
        <v>98</v>
      </c>
      <c r="O12307" t="s">
        <v>11</v>
      </c>
      <c r="P12307">
        <v>5403</v>
      </c>
      <c r="Q12307">
        <v>6</v>
      </c>
      <c r="R12307">
        <v>39.89</v>
      </c>
      <c r="S12307">
        <v>239.34</v>
      </c>
      <c r="T12307">
        <v>189.66</v>
      </c>
      <c r="U12307">
        <v>20.76</v>
      </c>
      <c r="V12307" t="str">
        <f>VLOOKUP(L12307,'[2]tabela de preços'!$A:$D,4,0)</f>
        <v>WANDA</v>
      </c>
      <c r="W12307" t="str">
        <f>VLOOKUP(L12307,'[2]tabela de preços'!$A:$F,6,0)</f>
        <v>VERNIZ AUTOMOTIVO</v>
      </c>
      <c r="X12307" t="str">
        <f>VLOOKUP(L12307,'[2]tabela de preços'!$A:$G,7,0)</f>
        <v>AUTOMOTIVO</v>
      </c>
    </row>
    <row r="12308" spans="1:24" x14ac:dyDescent="0.3">
      <c r="A12308" t="s">
        <v>626</v>
      </c>
      <c r="B12308" t="s">
        <v>627</v>
      </c>
      <c r="C12308" t="s">
        <v>5533</v>
      </c>
      <c r="D12308" s="1">
        <v>46113</v>
      </c>
      <c r="E12308" t="s">
        <v>5534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630</v>
      </c>
      <c r="K12308" t="s">
        <v>631</v>
      </c>
      <c r="L12308">
        <v>23602</v>
      </c>
      <c r="M12308" t="s">
        <v>5463</v>
      </c>
      <c r="O12308" t="s">
        <v>11</v>
      </c>
      <c r="P12308">
        <v>5403</v>
      </c>
      <c r="Q12308">
        <v>18</v>
      </c>
      <c r="R12308">
        <v>36.9</v>
      </c>
      <c r="S12308">
        <v>664.2</v>
      </c>
      <c r="T12308">
        <v>530.82000000000005</v>
      </c>
      <c r="U12308">
        <v>20.079999999999998</v>
      </c>
      <c r="V12308" t="str">
        <f>VLOOKUP(L12308,'[2]tabela de preços'!$A:$D,4,0)</f>
        <v>SHERWIN WILLIAMS</v>
      </c>
      <c r="W12308" t="str">
        <f>VLOOKUP(L12308,'[2]tabela de preços'!$A:$F,6,0)</f>
        <v>VERNIZ AUTOMOTIVO</v>
      </c>
      <c r="X12308" t="str">
        <f>VLOOKUP(L12308,'[2]tabela de preços'!$A:$G,7,0)</f>
        <v>AUTOMOTIVO</v>
      </c>
    </row>
    <row r="12309" spans="1:24" x14ac:dyDescent="0.3">
      <c r="A12309" t="s">
        <v>626</v>
      </c>
      <c r="B12309" t="s">
        <v>627</v>
      </c>
      <c r="C12309" t="s">
        <v>5533</v>
      </c>
      <c r="D12309" s="1">
        <v>46113</v>
      </c>
      <c r="E12309" t="s">
        <v>5534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630</v>
      </c>
      <c r="K12309" t="s">
        <v>631</v>
      </c>
      <c r="L12309">
        <v>20318</v>
      </c>
      <c r="M12309" t="s">
        <v>136</v>
      </c>
      <c r="O12309" t="s">
        <v>11</v>
      </c>
      <c r="P12309">
        <v>5403</v>
      </c>
      <c r="Q12309">
        <v>2</v>
      </c>
      <c r="R12309">
        <v>35.06</v>
      </c>
      <c r="S12309">
        <v>70.12</v>
      </c>
      <c r="T12309">
        <v>50</v>
      </c>
      <c r="U12309">
        <v>28.69</v>
      </c>
      <c r="V12309" t="str">
        <f>VLOOKUP(L12309,'[2]tabela de preços'!$A:$D,4,0)</f>
        <v>SHERWIN WILLIAMS</v>
      </c>
      <c r="W12309" t="str">
        <f>VLOOKUP(L12309,'[2]tabela de preços'!$A:$F,6,0)</f>
        <v>TINTAS POLIÉSTER</v>
      </c>
      <c r="X12309" t="str">
        <f>VLOOKUP(L12309,'[2]tabela de preços'!$A:$G,7,0)</f>
        <v>AUTOMOTIVO</v>
      </c>
    </row>
    <row r="12310" spans="1:24" x14ac:dyDescent="0.3">
      <c r="A12310" t="s">
        <v>626</v>
      </c>
      <c r="B12310" t="s">
        <v>627</v>
      </c>
      <c r="C12310" t="s">
        <v>5533</v>
      </c>
      <c r="D12310" s="1">
        <v>46113</v>
      </c>
      <c r="E12310" t="s">
        <v>5534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630</v>
      </c>
      <c r="K12310" t="s">
        <v>631</v>
      </c>
      <c r="L12310">
        <v>20936</v>
      </c>
      <c r="M12310" t="s">
        <v>151</v>
      </c>
      <c r="O12310" t="s">
        <v>11</v>
      </c>
      <c r="P12310">
        <v>5405</v>
      </c>
      <c r="Q12310">
        <v>1</v>
      </c>
      <c r="R12310">
        <v>32.340000000000003</v>
      </c>
      <c r="S12310">
        <v>32.340000000000003</v>
      </c>
      <c r="T12310">
        <v>23.06</v>
      </c>
      <c r="U12310">
        <v>28.7</v>
      </c>
      <c r="V12310" t="str">
        <f>VLOOKUP(L12310,'[2]tabela de preços'!$A:$D,4,0)</f>
        <v>SHERWIN WILLIAMS</v>
      </c>
      <c r="W12310" t="str">
        <f>VLOOKUP(L12310,'[2]tabela de preços'!$A:$F,6,0)</f>
        <v>TINTAS POLIÉSTER</v>
      </c>
      <c r="X12310" t="str">
        <f>VLOOKUP(L12310,'[2]tabela de preços'!$A:$G,7,0)</f>
        <v>AUTOMOTIVO</v>
      </c>
    </row>
    <row r="12311" spans="1:24" x14ac:dyDescent="0.3">
      <c r="A12311" t="s">
        <v>626</v>
      </c>
      <c r="B12311" t="s">
        <v>627</v>
      </c>
      <c r="C12311" t="s">
        <v>5533</v>
      </c>
      <c r="D12311" s="1">
        <v>46113</v>
      </c>
      <c r="E12311" t="s">
        <v>5534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630</v>
      </c>
      <c r="K12311" t="s">
        <v>631</v>
      </c>
      <c r="L12311">
        <v>20333</v>
      </c>
      <c r="M12311" t="s">
        <v>2375</v>
      </c>
      <c r="O12311" t="s">
        <v>11</v>
      </c>
      <c r="P12311">
        <v>5403</v>
      </c>
      <c r="Q12311">
        <v>5</v>
      </c>
      <c r="R12311">
        <v>58.14</v>
      </c>
      <c r="S12311">
        <v>290.7</v>
      </c>
      <c r="T12311">
        <v>220.2</v>
      </c>
      <c r="U12311">
        <v>24.25</v>
      </c>
      <c r="V12311" t="str">
        <f>VLOOKUP(L12311,'[2]tabela de preços'!$A:$D,4,0)</f>
        <v>SHERWIN WILLIAMS</v>
      </c>
      <c r="W12311" t="str">
        <f>VLOOKUP(L12311,'[2]tabela de preços'!$A:$F,6,0)</f>
        <v>TINTAS POLIÉSTER</v>
      </c>
      <c r="X12311" t="str">
        <f>VLOOKUP(L12311,'[2]tabela de preços'!$A:$G,7,0)</f>
        <v>AUTOMOTIVO</v>
      </c>
    </row>
    <row r="12312" spans="1:24" x14ac:dyDescent="0.3">
      <c r="A12312" t="s">
        <v>626</v>
      </c>
      <c r="B12312" t="s">
        <v>627</v>
      </c>
      <c r="C12312" t="s">
        <v>5533</v>
      </c>
      <c r="D12312" s="1">
        <v>46113</v>
      </c>
      <c r="E12312" t="s">
        <v>5534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630</v>
      </c>
      <c r="K12312" t="s">
        <v>631</v>
      </c>
      <c r="L12312">
        <v>20817</v>
      </c>
      <c r="M12312" t="s">
        <v>153</v>
      </c>
      <c r="O12312" t="s">
        <v>11</v>
      </c>
      <c r="P12312">
        <v>5102</v>
      </c>
      <c r="Q12312">
        <v>3</v>
      </c>
      <c r="R12312">
        <v>24.53</v>
      </c>
      <c r="S12312">
        <v>73.59</v>
      </c>
      <c r="T12312">
        <v>55.86</v>
      </c>
      <c r="U12312">
        <v>24.09</v>
      </c>
      <c r="V12312" t="str">
        <f>VLOOKUP(L12312,'[2]tabela de preços'!$A:$D,4,0)</f>
        <v>AUTO AMERICA</v>
      </c>
      <c r="W12312" t="str">
        <f>VLOOKUP(L12312,'[2]tabela de preços'!$A:$F,6,0)</f>
        <v>MASSA DE POLIR</v>
      </c>
      <c r="X12312" t="str">
        <f>VLOOKUP(L12312,'[2]tabela de preços'!$A:$G,7,0)</f>
        <v>AUTOMOTIVO</v>
      </c>
    </row>
    <row r="12313" spans="1:24" x14ac:dyDescent="0.3">
      <c r="A12313" t="s">
        <v>626</v>
      </c>
      <c r="B12313" t="s">
        <v>627</v>
      </c>
      <c r="C12313" t="s">
        <v>5533</v>
      </c>
      <c r="D12313" s="1">
        <v>46113</v>
      </c>
      <c r="E12313" t="s">
        <v>5534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630</v>
      </c>
      <c r="K12313" t="s">
        <v>631</v>
      </c>
      <c r="L12313">
        <v>20525</v>
      </c>
      <c r="M12313" t="s">
        <v>137</v>
      </c>
      <c r="O12313" t="s">
        <v>11</v>
      </c>
      <c r="P12313">
        <v>5102</v>
      </c>
      <c r="Q12313">
        <v>2</v>
      </c>
      <c r="R12313">
        <v>13.65</v>
      </c>
      <c r="S12313">
        <v>27.3</v>
      </c>
      <c r="T12313">
        <v>20.72</v>
      </c>
      <c r="U12313">
        <v>24.1</v>
      </c>
      <c r="V12313" t="str">
        <f>VLOOKUP(L12313,'[2]tabela de preços'!$A:$D,4,0)</f>
        <v>SHERWIN WILLIAMS</v>
      </c>
      <c r="W12313" t="str">
        <f>VLOOKUP(L12313,'[2]tabela de preços'!$A:$F,6,0)</f>
        <v>MASSA DE PEQUENOS REPAROS</v>
      </c>
      <c r="X12313" t="str">
        <f>VLOOKUP(L12313,'[2]tabela de preços'!$A:$G,7,0)</f>
        <v>AUTOMOTIVO</v>
      </c>
    </row>
    <row r="12314" spans="1:24" x14ac:dyDescent="0.3">
      <c r="A12314" t="s">
        <v>626</v>
      </c>
      <c r="B12314" t="s">
        <v>627</v>
      </c>
      <c r="C12314" t="s">
        <v>5533</v>
      </c>
      <c r="D12314" s="1">
        <v>46113</v>
      </c>
      <c r="E12314" t="s">
        <v>5534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24247</v>
      </c>
      <c r="M12314" t="s">
        <v>160</v>
      </c>
      <c r="O12314" t="s">
        <v>11</v>
      </c>
      <c r="P12314">
        <v>5403</v>
      </c>
      <c r="Q12314">
        <v>24</v>
      </c>
      <c r="R12314">
        <v>20.9</v>
      </c>
      <c r="S12314">
        <v>501.6</v>
      </c>
      <c r="T12314">
        <v>415.44</v>
      </c>
      <c r="U12314">
        <v>17.18</v>
      </c>
      <c r="V12314" t="str">
        <f>VLOOKUP(L12314,'[2]tabela de preços'!$A:$D,4,0)</f>
        <v>SHERWIN WILLIAMS</v>
      </c>
      <c r="W12314" t="str">
        <f>VLOOKUP(L12314,'[2]tabela de preços'!$A:$F,6,0)</f>
        <v>PRIMER AUTOMOTIVO</v>
      </c>
      <c r="X12314" t="str">
        <f>VLOOKUP(L12314,'[2]tabela de preços'!$A:$G,7,0)</f>
        <v>AUTOMOTIVO</v>
      </c>
    </row>
    <row r="12315" spans="1:24" x14ac:dyDescent="0.3">
      <c r="A12315" t="s">
        <v>626</v>
      </c>
      <c r="B12315" t="s">
        <v>627</v>
      </c>
      <c r="C12315" t="s">
        <v>5533</v>
      </c>
      <c r="D12315" s="1">
        <v>46113</v>
      </c>
      <c r="E12315" t="s">
        <v>5534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21067</v>
      </c>
      <c r="M12315" t="s">
        <v>640</v>
      </c>
      <c r="O12315" t="s">
        <v>11</v>
      </c>
      <c r="P12315">
        <v>5102</v>
      </c>
      <c r="Q12315">
        <v>2</v>
      </c>
      <c r="R12315">
        <v>36.07</v>
      </c>
      <c r="S12315">
        <v>72.14</v>
      </c>
      <c r="T12315">
        <v>54.76</v>
      </c>
      <c r="U12315">
        <v>24.09</v>
      </c>
      <c r="V12315" t="str">
        <f>VLOOKUP(L12315,'[2]tabela de preços'!$A:$D,4,0)</f>
        <v>SIKKENS</v>
      </c>
      <c r="W12315" t="str">
        <f>VLOOKUP(L12315,'[2]tabela de preços'!$A:$F,6,0)</f>
        <v>DILUENTE</v>
      </c>
      <c r="X12315" t="str">
        <f>VLOOKUP(L12315,'[2]tabela de preços'!$A:$G,7,0)</f>
        <v>AUTOMOTIVO</v>
      </c>
    </row>
    <row r="12316" spans="1:24" x14ac:dyDescent="0.3">
      <c r="A12316" t="s">
        <v>626</v>
      </c>
      <c r="B12316" t="s">
        <v>627</v>
      </c>
      <c r="C12316" t="s">
        <v>5533</v>
      </c>
      <c r="D12316" s="1">
        <v>46113</v>
      </c>
      <c r="E12316" t="s">
        <v>5534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630</v>
      </c>
      <c r="K12316" t="s">
        <v>631</v>
      </c>
      <c r="L12316">
        <v>84460</v>
      </c>
      <c r="M12316" t="s">
        <v>322</v>
      </c>
      <c r="O12316" t="s">
        <v>11</v>
      </c>
      <c r="P12316">
        <v>5102</v>
      </c>
      <c r="Q12316">
        <v>2</v>
      </c>
      <c r="R12316">
        <v>32.61</v>
      </c>
      <c r="S12316">
        <v>65.22</v>
      </c>
      <c r="T12316">
        <v>49.5</v>
      </c>
      <c r="U12316">
        <v>24.1</v>
      </c>
      <c r="V12316" t="str">
        <f>VLOOKUP(L12316,'[2]tabela de preços'!$A:$D,4,0)</f>
        <v>BRASILUX</v>
      </c>
      <c r="W12316" t="str">
        <f>VLOOKUP(L12316,'[2]tabela de preços'!$A:$F,6,0)</f>
        <v>VEDADORES / SELANTES</v>
      </c>
      <c r="X12316" t="str">
        <f>VLOOKUP(L12316,'[2]tabela de preços'!$A:$G,7,0)</f>
        <v>AUTOMOTIVO</v>
      </c>
    </row>
    <row r="12317" spans="1:24" x14ac:dyDescent="0.3">
      <c r="A12317" t="s">
        <v>626</v>
      </c>
      <c r="B12317" t="s">
        <v>627</v>
      </c>
      <c r="C12317" t="s">
        <v>5533</v>
      </c>
      <c r="D12317" s="1">
        <v>46113</v>
      </c>
      <c r="E12317" t="s">
        <v>5534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630</v>
      </c>
      <c r="K12317" t="s">
        <v>631</v>
      </c>
      <c r="L12317">
        <v>20399</v>
      </c>
      <c r="M12317" t="s">
        <v>465</v>
      </c>
      <c r="O12317" t="s">
        <v>11</v>
      </c>
      <c r="P12317">
        <v>5403</v>
      </c>
      <c r="Q12317">
        <v>9</v>
      </c>
      <c r="R12317">
        <v>35.450000000000003</v>
      </c>
      <c r="S12317">
        <v>319.05</v>
      </c>
      <c r="T12317">
        <v>242.28</v>
      </c>
      <c r="U12317">
        <v>24.06</v>
      </c>
      <c r="V12317" t="str">
        <f>VLOOKUP(L12317,'[2]tabela de preços'!$A:$D,4,0)</f>
        <v>SHERWIN WILLIAMS</v>
      </c>
      <c r="W12317" t="str">
        <f>VLOOKUP(L12317,'[2]tabela de preços'!$A:$F,6,0)</f>
        <v>VERNIZ AUTOMOTIVO</v>
      </c>
      <c r="X12317" t="str">
        <f>VLOOKUP(L12317,'[2]tabela de preços'!$A:$G,7,0)</f>
        <v>AUTOMOTIVO</v>
      </c>
    </row>
    <row r="12318" spans="1:24" x14ac:dyDescent="0.3">
      <c r="A12318" t="s">
        <v>626</v>
      </c>
      <c r="B12318" t="s">
        <v>627</v>
      </c>
      <c r="C12318" t="s">
        <v>5535</v>
      </c>
      <c r="D12318" s="1">
        <v>46113</v>
      </c>
      <c r="E12318" t="s">
        <v>5536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630</v>
      </c>
      <c r="K12318" t="s">
        <v>631</v>
      </c>
      <c r="L12318">
        <v>20414</v>
      </c>
      <c r="M12318" t="s">
        <v>112</v>
      </c>
      <c r="O12318" t="s">
        <v>11</v>
      </c>
      <c r="P12318">
        <v>5102</v>
      </c>
      <c r="Q12318">
        <v>20</v>
      </c>
      <c r="R12318">
        <v>22.39</v>
      </c>
      <c r="S12318">
        <v>447.8</v>
      </c>
      <c r="T12318">
        <v>368.2</v>
      </c>
      <c r="U12318">
        <v>17.78</v>
      </c>
      <c r="V12318" t="str">
        <f>VLOOKUP(L12318,'[2]tabela de preços'!$A:$D,4,0)</f>
        <v>SHERWIN WILLIAMS</v>
      </c>
      <c r="W12318" t="str">
        <f>VLOOKUP(L12318,'[2]tabela de preços'!$A:$F,6,0)</f>
        <v>DILUENTE</v>
      </c>
      <c r="X12318" t="str">
        <f>VLOOKUP(L12318,'[2]tabela de preços'!$A:$G,7,0)</f>
        <v>AUTOMOTIVO</v>
      </c>
    </row>
    <row r="12319" spans="1:24" x14ac:dyDescent="0.3">
      <c r="A12319" t="s">
        <v>626</v>
      </c>
      <c r="B12319" t="s">
        <v>627</v>
      </c>
      <c r="C12319" t="s">
        <v>5596</v>
      </c>
      <c r="D12319" s="1">
        <v>46118</v>
      </c>
      <c r="E12319" t="s">
        <v>5597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630</v>
      </c>
      <c r="K12319" t="s">
        <v>631</v>
      </c>
      <c r="L12319">
        <v>10238</v>
      </c>
      <c r="M12319" t="s">
        <v>79</v>
      </c>
      <c r="O12319" t="s">
        <v>11</v>
      </c>
      <c r="P12319">
        <v>5102</v>
      </c>
      <c r="Q12319">
        <v>20</v>
      </c>
      <c r="R12319">
        <v>2.79</v>
      </c>
      <c r="S12319">
        <v>55.8</v>
      </c>
      <c r="T12319">
        <v>44.8</v>
      </c>
      <c r="U12319">
        <v>19.71</v>
      </c>
      <c r="V12319" t="str">
        <f>VLOOKUP(L12319,'[2]tabela de preços'!$A:$D,4,0)</f>
        <v>NORTON</v>
      </c>
      <c r="W12319" t="str">
        <f>VLOOKUP(L12319,'[2]tabela de preços'!$A:$F,6,0)</f>
        <v xml:space="preserve">DISCOS / LIXAS / ABRASIVOS </v>
      </c>
      <c r="X12319" t="str">
        <f>VLOOKUP(L12319,'[2]tabela de preços'!$A:$G,7,0)</f>
        <v>AUTOMOTIVO</v>
      </c>
    </row>
    <row r="12320" spans="1:24" x14ac:dyDescent="0.3">
      <c r="A12320" t="s">
        <v>626</v>
      </c>
      <c r="B12320" t="s">
        <v>627</v>
      </c>
      <c r="C12320" t="s">
        <v>5596</v>
      </c>
      <c r="D12320" s="1">
        <v>46118</v>
      </c>
      <c r="E12320" t="s">
        <v>5597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630</v>
      </c>
      <c r="K12320" t="s">
        <v>631</v>
      </c>
      <c r="L12320">
        <v>10240</v>
      </c>
      <c r="M12320" t="s">
        <v>81</v>
      </c>
      <c r="O12320" t="s">
        <v>11</v>
      </c>
      <c r="P12320">
        <v>5102</v>
      </c>
      <c r="Q12320">
        <v>10</v>
      </c>
      <c r="R12320">
        <v>2.79</v>
      </c>
      <c r="S12320">
        <v>27.9</v>
      </c>
      <c r="T12320">
        <v>22.4</v>
      </c>
      <c r="U12320">
        <v>19.71</v>
      </c>
      <c r="V12320" t="str">
        <f>VLOOKUP(L12320,'[2]tabela de preços'!$A:$D,4,0)</f>
        <v>NORTON</v>
      </c>
      <c r="W12320" t="str">
        <f>VLOOKUP(L12320,'[2]tabela de preços'!$A:$F,6,0)</f>
        <v xml:space="preserve">DISCOS / LIXAS / ABRASIVOS </v>
      </c>
      <c r="X12320" t="str">
        <f>VLOOKUP(L12320,'[2]tabela de preços'!$A:$G,7,0)</f>
        <v>AUTOMOTIVO</v>
      </c>
    </row>
    <row r="12321" spans="1:24" x14ac:dyDescent="0.3">
      <c r="A12321" t="s">
        <v>626</v>
      </c>
      <c r="B12321" t="s">
        <v>627</v>
      </c>
      <c r="C12321" t="s">
        <v>5596</v>
      </c>
      <c r="D12321" s="1">
        <v>46118</v>
      </c>
      <c r="E12321" t="s">
        <v>5597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630</v>
      </c>
      <c r="K12321" t="s">
        <v>631</v>
      </c>
      <c r="L12321">
        <v>10242</v>
      </c>
      <c r="M12321" t="s">
        <v>82</v>
      </c>
      <c r="O12321" t="s">
        <v>11</v>
      </c>
      <c r="P12321">
        <v>5102</v>
      </c>
      <c r="Q12321">
        <v>20</v>
      </c>
      <c r="R12321">
        <v>2.79</v>
      </c>
      <c r="S12321">
        <v>55.8</v>
      </c>
      <c r="T12321">
        <v>44.8</v>
      </c>
      <c r="U12321">
        <v>19.71</v>
      </c>
      <c r="V12321" t="str">
        <f>VLOOKUP(L12321,'[2]tabela de preços'!$A:$D,4,0)</f>
        <v>NORTON</v>
      </c>
      <c r="W12321" t="str">
        <f>VLOOKUP(L12321,'[2]tabela de preços'!$A:$F,6,0)</f>
        <v xml:space="preserve">DISCOS / LIXAS / ABRASIVOS </v>
      </c>
      <c r="X12321" t="str">
        <f>VLOOKUP(L12321,'[2]tabela de preços'!$A:$G,7,0)</f>
        <v>AUTOMOTIVO</v>
      </c>
    </row>
    <row r="12322" spans="1:24" x14ac:dyDescent="0.3">
      <c r="A12322" t="s">
        <v>626</v>
      </c>
      <c r="B12322" t="s">
        <v>627</v>
      </c>
      <c r="C12322" t="s">
        <v>5596</v>
      </c>
      <c r="D12322" s="1">
        <v>46118</v>
      </c>
      <c r="E12322" t="s">
        <v>5597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630</v>
      </c>
      <c r="K12322" t="s">
        <v>631</v>
      </c>
      <c r="L12322">
        <v>10243</v>
      </c>
      <c r="M12322" t="s">
        <v>83</v>
      </c>
      <c r="O12322" t="s">
        <v>11</v>
      </c>
      <c r="P12322">
        <v>5102</v>
      </c>
      <c r="Q12322">
        <v>5</v>
      </c>
      <c r="R12322">
        <v>2.79</v>
      </c>
      <c r="S12322">
        <v>13.95</v>
      </c>
      <c r="T12322">
        <v>9.65</v>
      </c>
      <c r="U12322">
        <v>30.82</v>
      </c>
      <c r="V12322" t="str">
        <f>VLOOKUP(L12322,'[2]tabela de preços'!$A:$D,4,0)</f>
        <v>NORTON</v>
      </c>
      <c r="W12322" t="str">
        <f>VLOOKUP(L12322,'[2]tabela de preços'!$A:$F,6,0)</f>
        <v xml:space="preserve">DISCOS / LIXAS / ABRASIVOS </v>
      </c>
      <c r="X12322" t="str">
        <f>VLOOKUP(L12322,'[2]tabela de preços'!$A:$G,7,0)</f>
        <v>AUTOMOTIVO</v>
      </c>
    </row>
    <row r="12323" spans="1:24" x14ac:dyDescent="0.3">
      <c r="A12323" t="s">
        <v>626</v>
      </c>
      <c r="B12323" t="s">
        <v>627</v>
      </c>
      <c r="C12323" t="s">
        <v>5596</v>
      </c>
      <c r="D12323" s="1">
        <v>46118</v>
      </c>
      <c r="E12323" t="s">
        <v>5597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630</v>
      </c>
      <c r="K12323" t="s">
        <v>631</v>
      </c>
      <c r="L12323">
        <v>10245</v>
      </c>
      <c r="M12323" t="s">
        <v>195</v>
      </c>
      <c r="O12323" t="s">
        <v>11</v>
      </c>
      <c r="P12323">
        <v>5102</v>
      </c>
      <c r="Q12323">
        <v>20</v>
      </c>
      <c r="R12323">
        <v>2.79</v>
      </c>
      <c r="S12323">
        <v>55.8</v>
      </c>
      <c r="T12323">
        <v>38.6</v>
      </c>
      <c r="U12323">
        <v>30.82</v>
      </c>
      <c r="V12323" t="str">
        <f>VLOOKUP(L12323,'[2]tabela de preços'!$A:$D,4,0)</f>
        <v>NORTON</v>
      </c>
      <c r="W12323" t="str">
        <f>VLOOKUP(L12323,'[2]tabela de preços'!$A:$F,6,0)</f>
        <v xml:space="preserve">DISCOS / LIXAS / ABRASIVOS </v>
      </c>
      <c r="X12323" t="str">
        <f>VLOOKUP(L12323,'[2]tabela de preços'!$A:$G,7,0)</f>
        <v>AUTOMOTIVO</v>
      </c>
    </row>
    <row r="12324" spans="1:24" x14ac:dyDescent="0.3">
      <c r="A12324" t="s">
        <v>626</v>
      </c>
      <c r="B12324" t="s">
        <v>627</v>
      </c>
      <c r="C12324" t="s">
        <v>5596</v>
      </c>
      <c r="D12324" s="1">
        <v>46118</v>
      </c>
      <c r="E12324" t="s">
        <v>5597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630</v>
      </c>
      <c r="K12324" t="s">
        <v>631</v>
      </c>
      <c r="L12324">
        <v>21077</v>
      </c>
      <c r="M12324" t="s">
        <v>207</v>
      </c>
      <c r="O12324" t="s">
        <v>11</v>
      </c>
      <c r="P12324">
        <v>5102</v>
      </c>
      <c r="Q12324">
        <v>6</v>
      </c>
      <c r="R12324">
        <v>45.14</v>
      </c>
      <c r="S12324">
        <v>270.83999999999997</v>
      </c>
      <c r="T12324">
        <v>205.56</v>
      </c>
      <c r="U12324">
        <v>24.1</v>
      </c>
      <c r="V12324" t="str">
        <f>VLOOKUP(L12324,'[2]tabela de preços'!$A:$D,4,0)</f>
        <v>SHERWIN WILLIAMS</v>
      </c>
      <c r="W12324" t="str">
        <f>VLOOKUP(L12324,'[2]tabela de preços'!$A:$F,6,0)</f>
        <v>MASSA POLIÉSTER</v>
      </c>
      <c r="X12324" t="str">
        <f>VLOOKUP(L12324,'[2]tabela de preços'!$A:$G,7,0)</f>
        <v>AUTOMOTIVO</v>
      </c>
    </row>
    <row r="12325" spans="1:24" x14ac:dyDescent="0.3">
      <c r="A12325" t="s">
        <v>626</v>
      </c>
      <c r="B12325" t="s">
        <v>627</v>
      </c>
      <c r="C12325" t="s">
        <v>5598</v>
      </c>
      <c r="D12325" s="1">
        <v>46118</v>
      </c>
      <c r="E12325" t="s">
        <v>5599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630</v>
      </c>
      <c r="K12325" t="s">
        <v>631</v>
      </c>
      <c r="L12325">
        <v>22684</v>
      </c>
      <c r="M12325" t="s">
        <v>73</v>
      </c>
      <c r="O12325" t="s">
        <v>11</v>
      </c>
      <c r="P12325">
        <v>5102</v>
      </c>
      <c r="Q12325">
        <v>240</v>
      </c>
      <c r="R12325">
        <v>3.65</v>
      </c>
      <c r="S12325">
        <v>876</v>
      </c>
      <c r="T12325">
        <v>739.2</v>
      </c>
      <c r="U12325">
        <v>15.62</v>
      </c>
      <c r="V12325" t="str">
        <f>VLOOKUP(L12325,'[2]tabela de preços'!$A:$D,4,0)</f>
        <v>3M</v>
      </c>
      <c r="W12325" t="str">
        <f>VLOOKUP(L12325,'[2]tabela de preços'!$A:$F,6,0)</f>
        <v>FITA AUTOMOTIVA</v>
      </c>
      <c r="X12325" t="str">
        <f>VLOOKUP(L12325,'[2]tabela de preços'!$A:$G,7,0)</f>
        <v>AUTOMOTIVO</v>
      </c>
    </row>
    <row r="12326" spans="1:24" x14ac:dyDescent="0.3">
      <c r="A12326" t="s">
        <v>626</v>
      </c>
      <c r="B12326" t="s">
        <v>627</v>
      </c>
      <c r="C12326" t="s">
        <v>5598</v>
      </c>
      <c r="D12326" s="1">
        <v>46118</v>
      </c>
      <c r="E12326" t="s">
        <v>5599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630</v>
      </c>
      <c r="K12326" t="s">
        <v>631</v>
      </c>
      <c r="L12326">
        <v>22188</v>
      </c>
      <c r="M12326" t="s">
        <v>78</v>
      </c>
      <c r="O12326" t="s">
        <v>11</v>
      </c>
      <c r="P12326">
        <v>5102</v>
      </c>
      <c r="Q12326">
        <v>72</v>
      </c>
      <c r="R12326">
        <v>13.84</v>
      </c>
      <c r="S12326">
        <v>996.48</v>
      </c>
      <c r="T12326">
        <v>784.08</v>
      </c>
      <c r="U12326">
        <v>21.32</v>
      </c>
      <c r="V12326" t="str">
        <f>VLOOKUP(L12326,'[2]tabela de preços'!$A:$D,4,0)</f>
        <v>3M</v>
      </c>
      <c r="W12326" t="str">
        <f>VLOOKUP(L12326,'[2]tabela de preços'!$A:$F,6,0)</f>
        <v>FITA AUTOMOTIVA</v>
      </c>
      <c r="X12326" t="str">
        <f>VLOOKUP(L12326,'[2]tabela de preços'!$A:$G,7,0)</f>
        <v>AUTOMOTIVO</v>
      </c>
    </row>
    <row r="12327" spans="1:24" x14ac:dyDescent="0.3">
      <c r="A12327" t="s">
        <v>626</v>
      </c>
      <c r="B12327" t="s">
        <v>627</v>
      </c>
      <c r="C12327" t="s">
        <v>5708</v>
      </c>
      <c r="D12327" s="1">
        <v>46120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630</v>
      </c>
      <c r="K12327" t="s">
        <v>631</v>
      </c>
      <c r="L12327">
        <v>21351</v>
      </c>
      <c r="M12327" t="s">
        <v>3870</v>
      </c>
      <c r="N12327" t="s">
        <v>4953</v>
      </c>
      <c r="O12327" t="s">
        <v>11</v>
      </c>
      <c r="P12327">
        <v>1202</v>
      </c>
      <c r="Q12327">
        <v>-15</v>
      </c>
      <c r="R12327">
        <v>31.31</v>
      </c>
      <c r="S12327">
        <v>-469.65</v>
      </c>
      <c r="T12327">
        <v>-356.55</v>
      </c>
      <c r="U12327">
        <v>24.08</v>
      </c>
      <c r="V12327" t="str">
        <f>VLOOKUP(L12327,'[2]tabela de preços'!$A:$D,4,0)</f>
        <v>3M</v>
      </c>
      <c r="W12327" t="str">
        <f>VLOOKUP(L12327,'[2]tabela de preços'!$A:$F,6,0)</f>
        <v>DISCO TRIZACT</v>
      </c>
      <c r="X12327" t="str">
        <f>VLOOKUP(L12327,'[2]tabela de preços'!$A:$G,7,0)</f>
        <v>AUTOMOTIVO</v>
      </c>
    </row>
    <row r="12328" spans="1:24" x14ac:dyDescent="0.3">
      <c r="A12328" t="s">
        <v>626</v>
      </c>
      <c r="B12328" t="s">
        <v>627</v>
      </c>
      <c r="C12328" t="s">
        <v>5709</v>
      </c>
      <c r="D12328" s="1">
        <v>46120</v>
      </c>
      <c r="E12328" t="s">
        <v>5710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630</v>
      </c>
      <c r="K12328" t="s">
        <v>631</v>
      </c>
      <c r="L12328">
        <v>23110</v>
      </c>
      <c r="M12328" t="s">
        <v>409</v>
      </c>
      <c r="O12328" t="s">
        <v>11</v>
      </c>
      <c r="P12328">
        <v>5102</v>
      </c>
      <c r="Q12328">
        <v>100</v>
      </c>
      <c r="R12328">
        <v>2.35</v>
      </c>
      <c r="S12328">
        <v>235</v>
      </c>
      <c r="T12328">
        <v>185</v>
      </c>
      <c r="U12328">
        <v>21.28</v>
      </c>
      <c r="V12328" t="str">
        <f>VLOOKUP(L12328,'[2]tabela de preços'!$A:$D,4,0)</f>
        <v>3M</v>
      </c>
      <c r="W12328" t="str">
        <f>VLOOKUP(L12328,'[2]tabela de preços'!$A:$F,6,0)</f>
        <v xml:space="preserve">DISCOS / LIXAS / ABRASIVOS </v>
      </c>
      <c r="X12328" t="str">
        <f>VLOOKUP(L12328,'[2]tabela de preços'!$A:$G,7,0)</f>
        <v>AUTOMOTIVO</v>
      </c>
    </row>
    <row r="12329" spans="1:24" x14ac:dyDescent="0.3">
      <c r="A12329" t="s">
        <v>626</v>
      </c>
      <c r="B12329" t="s">
        <v>627</v>
      </c>
      <c r="C12329" t="s">
        <v>5709</v>
      </c>
      <c r="D12329" s="1">
        <v>46120</v>
      </c>
      <c r="E12329" t="s">
        <v>5710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630</v>
      </c>
      <c r="K12329" t="s">
        <v>631</v>
      </c>
      <c r="L12329">
        <v>23105</v>
      </c>
      <c r="M12329" t="s">
        <v>402</v>
      </c>
      <c r="O12329" t="s">
        <v>11</v>
      </c>
      <c r="P12329">
        <v>5102</v>
      </c>
      <c r="Q12329">
        <v>150</v>
      </c>
      <c r="R12329">
        <v>2.35</v>
      </c>
      <c r="S12329">
        <v>352.5</v>
      </c>
      <c r="T12329">
        <v>288</v>
      </c>
      <c r="U12329">
        <v>18.3</v>
      </c>
      <c r="V12329" t="str">
        <f>VLOOKUP(L12329,'[2]tabela de preços'!$A:$D,4,0)</f>
        <v>3M</v>
      </c>
      <c r="W12329" t="str">
        <f>VLOOKUP(L12329,'[2]tabela de preços'!$A:$F,6,0)</f>
        <v xml:space="preserve">DISCOS / LIXAS / ABRASIVOS </v>
      </c>
      <c r="X12329" t="str">
        <f>VLOOKUP(L12329,'[2]tabela de preços'!$A:$G,7,0)</f>
        <v>AUTOMOTIVO</v>
      </c>
    </row>
    <row r="12330" spans="1:24" x14ac:dyDescent="0.3">
      <c r="A12330" t="s">
        <v>626</v>
      </c>
      <c r="B12330" t="s">
        <v>627</v>
      </c>
      <c r="C12330" t="s">
        <v>5709</v>
      </c>
      <c r="D12330" s="1">
        <v>46120</v>
      </c>
      <c r="E12330" t="s">
        <v>5710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630</v>
      </c>
      <c r="K12330" t="s">
        <v>631</v>
      </c>
      <c r="L12330">
        <v>23107</v>
      </c>
      <c r="M12330" t="s">
        <v>247</v>
      </c>
      <c r="O12330" t="s">
        <v>11</v>
      </c>
      <c r="P12330">
        <v>5102</v>
      </c>
      <c r="Q12330">
        <v>200</v>
      </c>
      <c r="R12330">
        <v>2.35</v>
      </c>
      <c r="S12330">
        <v>470</v>
      </c>
      <c r="T12330">
        <v>370</v>
      </c>
      <c r="U12330">
        <v>21.28</v>
      </c>
      <c r="V12330" t="str">
        <f>VLOOKUP(L12330,'[2]tabela de preços'!$A:$D,4,0)</f>
        <v>3M</v>
      </c>
      <c r="W12330" t="str">
        <f>VLOOKUP(L12330,'[2]tabela de preços'!$A:$F,6,0)</f>
        <v xml:space="preserve">DISCOS / LIXAS / ABRASIVOS </v>
      </c>
      <c r="X12330" t="str">
        <f>VLOOKUP(L12330,'[2]tabela de preços'!$A:$G,7,0)</f>
        <v>AUTOMOTIVO</v>
      </c>
    </row>
    <row r="12331" spans="1:24" x14ac:dyDescent="0.3">
      <c r="A12331" t="s">
        <v>626</v>
      </c>
      <c r="B12331" t="s">
        <v>627</v>
      </c>
      <c r="C12331" t="s">
        <v>5709</v>
      </c>
      <c r="D12331" s="1">
        <v>46120</v>
      </c>
      <c r="E12331" t="s">
        <v>5710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630</v>
      </c>
      <c r="K12331" t="s">
        <v>631</v>
      </c>
      <c r="L12331">
        <v>23108</v>
      </c>
      <c r="M12331" t="s">
        <v>248</v>
      </c>
      <c r="O12331" t="s">
        <v>11</v>
      </c>
      <c r="P12331">
        <v>5102</v>
      </c>
      <c r="Q12331">
        <v>50</v>
      </c>
      <c r="R12331">
        <v>2.35</v>
      </c>
      <c r="S12331">
        <v>117.5</v>
      </c>
      <c r="T12331">
        <v>92.5</v>
      </c>
      <c r="U12331">
        <v>21.28</v>
      </c>
      <c r="V12331" t="str">
        <f>VLOOKUP(L12331,'[2]tabela de preços'!$A:$D,4,0)</f>
        <v>3M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x14ac:dyDescent="0.3">
      <c r="A12332" t="s">
        <v>626</v>
      </c>
      <c r="B12332" t="s">
        <v>627</v>
      </c>
      <c r="C12332" t="s">
        <v>5709</v>
      </c>
      <c r="D12332" s="1">
        <v>46120</v>
      </c>
      <c r="E12332" t="s">
        <v>5710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630</v>
      </c>
      <c r="K12332" t="s">
        <v>631</v>
      </c>
      <c r="L12332">
        <v>23101</v>
      </c>
      <c r="M12332" t="s">
        <v>410</v>
      </c>
      <c r="O12332" t="s">
        <v>411</v>
      </c>
      <c r="P12332">
        <v>5102</v>
      </c>
      <c r="Q12332">
        <v>50</v>
      </c>
      <c r="R12332">
        <v>2.35</v>
      </c>
      <c r="S12332">
        <v>117.5</v>
      </c>
      <c r="T12332">
        <v>84.5</v>
      </c>
      <c r="U12332">
        <v>28.09</v>
      </c>
      <c r="V12332" t="str">
        <f>VLOOKUP(L12332,'[2]tabela de preços'!$A:$D,4,0)</f>
        <v>3M</v>
      </c>
      <c r="W12332" t="str">
        <f>VLOOKUP(L12332,'[2]tabela de preços'!$A:$F,6,0)</f>
        <v xml:space="preserve">DISCOS / LIXAS / ABRASIVOS </v>
      </c>
      <c r="X12332" t="str">
        <f>VLOOKUP(L12332,'[2]tabela de preços'!$A:$G,7,0)</f>
        <v>AUTOMOTIVO</v>
      </c>
    </row>
    <row r="12333" spans="1:24" x14ac:dyDescent="0.3">
      <c r="A12333" t="s">
        <v>626</v>
      </c>
      <c r="B12333" t="s">
        <v>627</v>
      </c>
      <c r="C12333" t="s">
        <v>5709</v>
      </c>
      <c r="D12333" s="1">
        <v>46120</v>
      </c>
      <c r="E12333" t="s">
        <v>5710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630</v>
      </c>
      <c r="K12333" t="s">
        <v>631</v>
      </c>
      <c r="L12333">
        <v>23096</v>
      </c>
      <c r="M12333" t="s">
        <v>656</v>
      </c>
      <c r="O12333" t="s">
        <v>411</v>
      </c>
      <c r="P12333">
        <v>5102</v>
      </c>
      <c r="Q12333">
        <v>150</v>
      </c>
      <c r="R12333">
        <v>2.35</v>
      </c>
      <c r="S12333">
        <v>352.5</v>
      </c>
      <c r="T12333">
        <v>253.5</v>
      </c>
      <c r="U12333">
        <v>28.09</v>
      </c>
      <c r="V12333" t="str">
        <f>VLOOKUP(L12333,'[2]tabela de preços'!$A:$D,4,0)</f>
        <v>3M</v>
      </c>
      <c r="W12333" t="str">
        <f>VLOOKUP(L12333,'[2]tabela de preços'!$A:$F,6,0)</f>
        <v xml:space="preserve">DISCOS / LIXAS / ABRASIVOS </v>
      </c>
      <c r="X12333" t="str">
        <f>VLOOKUP(L12333,'[2]tabela de preços'!$A:$G,7,0)</f>
        <v>AUTOMOTIVO</v>
      </c>
    </row>
    <row r="12334" spans="1:24" x14ac:dyDescent="0.3">
      <c r="A12334" t="s">
        <v>626</v>
      </c>
      <c r="B12334" t="s">
        <v>627</v>
      </c>
      <c r="C12334" t="s">
        <v>5709</v>
      </c>
      <c r="D12334" s="1">
        <v>46120</v>
      </c>
      <c r="E12334" t="s">
        <v>5710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630</v>
      </c>
      <c r="K12334" t="s">
        <v>631</v>
      </c>
      <c r="L12334">
        <v>23097</v>
      </c>
      <c r="M12334" t="s">
        <v>412</v>
      </c>
      <c r="O12334" t="s">
        <v>411</v>
      </c>
      <c r="P12334">
        <v>5102</v>
      </c>
      <c r="Q12334">
        <v>50</v>
      </c>
      <c r="R12334">
        <v>2.35</v>
      </c>
      <c r="S12334">
        <v>117.5</v>
      </c>
      <c r="T12334">
        <v>68</v>
      </c>
      <c r="U12334">
        <v>42.13</v>
      </c>
      <c r="V12334" t="str">
        <f>VLOOKUP(L12334,'[2]tabela de preços'!$A:$D,4,0)</f>
        <v>3M</v>
      </c>
      <c r="W12334" t="str">
        <f>VLOOKUP(L12334,'[2]tabela de preços'!$A:$F,6,0)</f>
        <v xml:space="preserve">DISCOS / LIXAS / ABRASIVOS </v>
      </c>
      <c r="X12334" t="str">
        <f>VLOOKUP(L12334,'[2]tabela de preços'!$A:$G,7,0)</f>
        <v>AUTOMOTIVO</v>
      </c>
    </row>
    <row r="12335" spans="1:24" x14ac:dyDescent="0.3">
      <c r="A12335" t="s">
        <v>626</v>
      </c>
      <c r="B12335" t="s">
        <v>627</v>
      </c>
      <c r="C12335" t="s">
        <v>5709</v>
      </c>
      <c r="D12335" s="1">
        <v>46120</v>
      </c>
      <c r="E12335" t="s">
        <v>5710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630</v>
      </c>
      <c r="K12335" t="s">
        <v>631</v>
      </c>
      <c r="L12335">
        <v>23102</v>
      </c>
      <c r="M12335" t="s">
        <v>413</v>
      </c>
      <c r="O12335" t="s">
        <v>11</v>
      </c>
      <c r="P12335">
        <v>5102</v>
      </c>
      <c r="Q12335">
        <v>150</v>
      </c>
      <c r="R12335">
        <v>2.35</v>
      </c>
      <c r="S12335">
        <v>352.5</v>
      </c>
      <c r="T12335">
        <v>193.5</v>
      </c>
      <c r="U12335">
        <v>45.11</v>
      </c>
      <c r="V12335" t="str">
        <f>VLOOKUP(L12335,'[2]tabela de preços'!$A:$D,4,0)</f>
        <v>3M</v>
      </c>
      <c r="W12335" t="str">
        <f>VLOOKUP(L12335,'[2]tabela de preços'!$A:$F,6,0)</f>
        <v xml:space="preserve">DISCOS / LIXAS / ABRASIVOS </v>
      </c>
      <c r="X12335" t="str">
        <f>VLOOKUP(L12335,'[2]tabela de preços'!$A:$G,7,0)</f>
        <v>AUTOMOTIVO</v>
      </c>
    </row>
    <row r="12336" spans="1:24" x14ac:dyDescent="0.3">
      <c r="A12336" t="s">
        <v>626</v>
      </c>
      <c r="B12336" t="s">
        <v>627</v>
      </c>
      <c r="C12336" t="s">
        <v>5709</v>
      </c>
      <c r="D12336" s="1">
        <v>46120</v>
      </c>
      <c r="E12336" t="s">
        <v>5710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630</v>
      </c>
      <c r="K12336" t="s">
        <v>631</v>
      </c>
      <c r="L12336">
        <v>23103</v>
      </c>
      <c r="M12336" t="s">
        <v>414</v>
      </c>
      <c r="O12336" t="s">
        <v>11</v>
      </c>
      <c r="P12336">
        <v>5102</v>
      </c>
      <c r="Q12336">
        <v>100</v>
      </c>
      <c r="R12336">
        <v>2.35</v>
      </c>
      <c r="S12336">
        <v>235</v>
      </c>
      <c r="T12336">
        <v>169</v>
      </c>
      <c r="U12336">
        <v>28.09</v>
      </c>
      <c r="V12336" t="str">
        <f>VLOOKUP(L12336,'[2]tabela de preços'!$A:$D,4,0)</f>
        <v>3M</v>
      </c>
      <c r="W12336" t="str">
        <f>VLOOKUP(L12336,'[2]tabela de preços'!$A:$F,6,0)</f>
        <v xml:space="preserve">DISCOS / LIXAS / ABRASIVOS </v>
      </c>
      <c r="X12336" t="str">
        <f>VLOOKUP(L12336,'[2]tabela de preços'!$A:$G,7,0)</f>
        <v>AUTOMOTIVO</v>
      </c>
    </row>
    <row r="12337" spans="1:24" x14ac:dyDescent="0.3">
      <c r="A12337" t="s">
        <v>626</v>
      </c>
      <c r="B12337" t="s">
        <v>627</v>
      </c>
      <c r="C12337" t="s">
        <v>5709</v>
      </c>
      <c r="D12337" s="1">
        <v>46120</v>
      </c>
      <c r="E12337" t="s">
        <v>5710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630</v>
      </c>
      <c r="K12337" t="s">
        <v>631</v>
      </c>
      <c r="L12337">
        <v>22934</v>
      </c>
      <c r="M12337" t="s">
        <v>5711</v>
      </c>
      <c r="O12337" t="s">
        <v>11</v>
      </c>
      <c r="P12337">
        <v>5102</v>
      </c>
      <c r="Q12337">
        <v>1</v>
      </c>
      <c r="R12337" s="2">
        <v>1867.07</v>
      </c>
      <c r="S12337" s="2">
        <v>1867.07</v>
      </c>
      <c r="T12337" s="2">
        <v>1417.13</v>
      </c>
      <c r="U12337">
        <v>24.1</v>
      </c>
      <c r="V12337" t="str">
        <f>VLOOKUP(L12337,'[2]tabela de preços'!$A:$D,4,0)</f>
        <v>3M</v>
      </c>
      <c r="W12337" t="str">
        <f>VLOOKUP(L12337,'[2]tabela de preços'!$A:$F,6,0)</f>
        <v>LIXADEIRAS</v>
      </c>
      <c r="X12337" t="str">
        <f>VLOOKUP(L12337,'[2]tabela de preços'!$A:$G,7,0)</f>
        <v>AUTOMOTIVO</v>
      </c>
    </row>
    <row r="12338" spans="1:24" x14ac:dyDescent="0.3">
      <c r="A12338" t="s">
        <v>626</v>
      </c>
      <c r="B12338" t="s">
        <v>627</v>
      </c>
      <c r="C12338" t="s">
        <v>5712</v>
      </c>
      <c r="D12338" s="1">
        <v>46120</v>
      </c>
      <c r="E12338" t="s">
        <v>5713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630</v>
      </c>
      <c r="K12338" t="s">
        <v>631</v>
      </c>
      <c r="L12338">
        <v>20431</v>
      </c>
      <c r="M12338" t="s">
        <v>5332</v>
      </c>
      <c r="O12338" t="s">
        <v>11</v>
      </c>
      <c r="P12338">
        <v>5403</v>
      </c>
      <c r="Q12338">
        <v>9</v>
      </c>
      <c r="R12338">
        <v>37.9</v>
      </c>
      <c r="S12338">
        <v>341.1</v>
      </c>
      <c r="T12338">
        <v>265.5</v>
      </c>
      <c r="U12338">
        <v>22.16</v>
      </c>
      <c r="V12338" t="str">
        <f>VLOOKUP(L12338,'[2]tabela de preços'!$A:$D,4,0)</f>
        <v>SHERWIN WILLIAMS</v>
      </c>
      <c r="W12338" t="str">
        <f>VLOOKUP(L12338,'[2]tabela de preços'!$A:$F,6,0)</f>
        <v>VERNIZ AUTOMOTIVO</v>
      </c>
      <c r="X12338" t="str">
        <f>VLOOKUP(L12338,'[2]tabela de preços'!$A:$G,7,0)</f>
        <v>AUTOMOTIVO</v>
      </c>
    </row>
    <row r="12339" spans="1:24" x14ac:dyDescent="0.3">
      <c r="A12339" t="s">
        <v>626</v>
      </c>
      <c r="B12339" t="s">
        <v>627</v>
      </c>
      <c r="C12339" t="s">
        <v>5712</v>
      </c>
      <c r="D12339" s="1">
        <v>46120</v>
      </c>
      <c r="E12339" t="s">
        <v>5713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630</v>
      </c>
      <c r="K12339" t="s">
        <v>631</v>
      </c>
      <c r="L12339">
        <v>21203</v>
      </c>
      <c r="M12339" t="s">
        <v>1459</v>
      </c>
      <c r="O12339" t="s">
        <v>11</v>
      </c>
      <c r="P12339">
        <v>5102</v>
      </c>
      <c r="Q12339">
        <v>3</v>
      </c>
      <c r="R12339">
        <v>24.72</v>
      </c>
      <c r="S12339">
        <v>74.16</v>
      </c>
      <c r="T12339">
        <v>56.28</v>
      </c>
      <c r="U12339">
        <v>24.11</v>
      </c>
      <c r="V12339" t="str">
        <f>VLOOKUP(L12339,'[2]tabela de preços'!$A:$D,4,0)</f>
        <v>3M</v>
      </c>
      <c r="W12339" t="str">
        <f>VLOOKUP(L12339,'[2]tabela de preços'!$A:$F,6,0)</f>
        <v>MASSA DE POLIR</v>
      </c>
      <c r="X12339" t="str">
        <f>VLOOKUP(L12339,'[2]tabela de preços'!$A:$G,7,0)</f>
        <v>AUTOMOTIVO</v>
      </c>
    </row>
    <row r="12340" spans="1:24" x14ac:dyDescent="0.3">
      <c r="A12340" t="s">
        <v>626</v>
      </c>
      <c r="B12340" t="s">
        <v>627</v>
      </c>
      <c r="C12340" t="s">
        <v>5712</v>
      </c>
      <c r="D12340" s="1">
        <v>46120</v>
      </c>
      <c r="E12340" t="s">
        <v>5713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630</v>
      </c>
      <c r="K12340" t="s">
        <v>631</v>
      </c>
      <c r="L12340">
        <v>85164</v>
      </c>
      <c r="M12340" t="s">
        <v>278</v>
      </c>
      <c r="O12340" t="s">
        <v>11</v>
      </c>
      <c r="P12340">
        <v>5102</v>
      </c>
      <c r="Q12340">
        <v>3</v>
      </c>
      <c r="R12340">
        <v>13.49</v>
      </c>
      <c r="S12340">
        <v>40.47</v>
      </c>
      <c r="T12340">
        <v>30.72</v>
      </c>
      <c r="U12340">
        <v>24.09</v>
      </c>
      <c r="V12340" t="str">
        <f>VLOOKUP(L12340,'[2]tabela de preços'!$A:$D,4,0)</f>
        <v>BRASILUX</v>
      </c>
      <c r="W12340" t="str">
        <f>VLOOKUP(L12340,'[2]tabela de preços'!$A:$F,6,0)</f>
        <v>QUEROSENE</v>
      </c>
      <c r="X12340" t="str">
        <f>VLOOKUP(L12340,'[2]tabela de preços'!$A:$G,7,0)</f>
        <v>AUTOMOTIVO</v>
      </c>
    </row>
    <row r="12341" spans="1:24" x14ac:dyDescent="0.3">
      <c r="A12341" t="s">
        <v>626</v>
      </c>
      <c r="B12341" t="s">
        <v>627</v>
      </c>
      <c r="C12341" t="s">
        <v>5712</v>
      </c>
      <c r="D12341" s="1">
        <v>46120</v>
      </c>
      <c r="E12341" t="s">
        <v>5713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630</v>
      </c>
      <c r="K12341" t="s">
        <v>631</v>
      </c>
      <c r="L12341">
        <v>84226</v>
      </c>
      <c r="M12341" t="s">
        <v>3662</v>
      </c>
      <c r="O12341" t="s">
        <v>11</v>
      </c>
      <c r="P12341">
        <v>5403</v>
      </c>
      <c r="Q12341">
        <v>1</v>
      </c>
      <c r="R12341">
        <v>21.49</v>
      </c>
      <c r="S12341">
        <v>21.49</v>
      </c>
      <c r="T12341">
        <v>16.309999999999999</v>
      </c>
      <c r="U12341">
        <v>24.1</v>
      </c>
      <c r="V12341" t="str">
        <f>VLOOKUP(L12341,'[2]tabela de preços'!$A:$D,4,0)</f>
        <v>BRASILUX</v>
      </c>
      <c r="W12341" t="str">
        <f>VLOOKUP(L12341,'[2]tabela de preços'!$A:$F,6,0)</f>
        <v>LINHA MOVELEIRA</v>
      </c>
      <c r="X12341" t="str">
        <f>VLOOKUP(L12341,'[2]tabela de preços'!$A:$G,7,0)</f>
        <v>MOVELEIRA</v>
      </c>
    </row>
    <row r="12342" spans="1:24" x14ac:dyDescent="0.3">
      <c r="A12342" t="s">
        <v>626</v>
      </c>
      <c r="B12342" t="s">
        <v>627</v>
      </c>
      <c r="C12342" t="s">
        <v>5714</v>
      </c>
      <c r="D12342" s="1">
        <v>46120</v>
      </c>
      <c r="E12342" t="s">
        <v>5715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630</v>
      </c>
      <c r="K12342" t="s">
        <v>631</v>
      </c>
      <c r="L12342">
        <v>22065</v>
      </c>
      <c r="M12342" t="s">
        <v>5716</v>
      </c>
      <c r="O12342" t="s">
        <v>11</v>
      </c>
      <c r="P12342">
        <v>5102</v>
      </c>
      <c r="Q12342">
        <v>50</v>
      </c>
      <c r="R12342">
        <v>11.79</v>
      </c>
      <c r="S12342">
        <v>589.5</v>
      </c>
      <c r="T12342">
        <v>447.5</v>
      </c>
      <c r="U12342">
        <v>24.09</v>
      </c>
      <c r="V12342" t="str">
        <f>VLOOKUP(L12342,'[2]tabela de preços'!$A:$D,4,0)</f>
        <v>3M</v>
      </c>
      <c r="W12342" t="str">
        <f>VLOOKUP(L12342,'[2]tabela de preços'!$A:$F,6,0)</f>
        <v xml:space="preserve">DISCOS / LIXAS / ABRASIVOS </v>
      </c>
      <c r="X12342" t="str">
        <f>VLOOKUP(L12342,'[2]tabela de preços'!$A:$G,7,0)</f>
        <v>AUTOMOTIVO</v>
      </c>
    </row>
    <row r="12343" spans="1:24" x14ac:dyDescent="0.3">
      <c r="A12343" t="s">
        <v>626</v>
      </c>
      <c r="B12343" t="s">
        <v>627</v>
      </c>
      <c r="C12343" t="s">
        <v>5714</v>
      </c>
      <c r="D12343" s="1">
        <v>46120</v>
      </c>
      <c r="E12343" t="s">
        <v>5715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630</v>
      </c>
      <c r="K12343" t="s">
        <v>631</v>
      </c>
      <c r="L12343">
        <v>22063</v>
      </c>
      <c r="M12343" t="s">
        <v>5717</v>
      </c>
      <c r="O12343" t="s">
        <v>11</v>
      </c>
      <c r="P12343">
        <v>5102</v>
      </c>
      <c r="Q12343">
        <v>100</v>
      </c>
      <c r="R12343">
        <v>11.79</v>
      </c>
      <c r="S12343" s="2">
        <v>1179</v>
      </c>
      <c r="T12343">
        <v>895</v>
      </c>
      <c r="U12343">
        <v>24.09</v>
      </c>
      <c r="V12343" t="str">
        <f>VLOOKUP(L12343,'[2]tabela de preços'!$A:$D,4,0)</f>
        <v>3M</v>
      </c>
      <c r="W12343" t="str">
        <f>VLOOKUP(L12343,'[2]tabela de preços'!$A:$F,6,0)</f>
        <v xml:space="preserve">DISCOS / LIXAS / ABRASIVOS </v>
      </c>
      <c r="X12343" t="str">
        <f>VLOOKUP(L12343,'[2]tabela de preços'!$A:$G,7,0)</f>
        <v>AUTOMOTIVO</v>
      </c>
    </row>
    <row r="12344" spans="1:24" x14ac:dyDescent="0.3">
      <c r="A12344" t="s">
        <v>626</v>
      </c>
      <c r="B12344" t="s">
        <v>627</v>
      </c>
      <c r="C12344" t="s">
        <v>5714</v>
      </c>
      <c r="D12344" s="1">
        <v>46120</v>
      </c>
      <c r="E12344" t="s">
        <v>5715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630</v>
      </c>
      <c r="K12344" t="s">
        <v>631</v>
      </c>
      <c r="L12344">
        <v>22055</v>
      </c>
      <c r="M12344" t="s">
        <v>5718</v>
      </c>
      <c r="O12344" t="s">
        <v>11</v>
      </c>
      <c r="P12344">
        <v>5102</v>
      </c>
      <c r="Q12344">
        <v>45</v>
      </c>
      <c r="R12344">
        <v>6.49</v>
      </c>
      <c r="S12344">
        <v>292.05</v>
      </c>
      <c r="T12344">
        <v>221.85</v>
      </c>
      <c r="U12344">
        <v>24.04</v>
      </c>
      <c r="V12344" t="str">
        <f>VLOOKUP(L12344,'[2]tabela de preços'!$A:$D,4,0)</f>
        <v>3M</v>
      </c>
      <c r="W12344" t="str">
        <f>VLOOKUP(L12344,'[2]tabela de preços'!$A:$F,6,0)</f>
        <v xml:space="preserve">DISCO ROLOC </v>
      </c>
      <c r="X12344" t="str">
        <f>VLOOKUP(L12344,'[2]tabela de preços'!$A:$G,7,0)</f>
        <v>AUTOMOTIVO</v>
      </c>
    </row>
    <row r="12345" spans="1:24" x14ac:dyDescent="0.3">
      <c r="A12345" t="s">
        <v>626</v>
      </c>
      <c r="B12345" t="s">
        <v>627</v>
      </c>
      <c r="C12345" t="s">
        <v>5714</v>
      </c>
      <c r="D12345" s="1">
        <v>46120</v>
      </c>
      <c r="E12345" t="s">
        <v>5715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630</v>
      </c>
      <c r="K12345" t="s">
        <v>631</v>
      </c>
      <c r="L12345">
        <v>22057</v>
      </c>
      <c r="M12345" t="s">
        <v>5719</v>
      </c>
      <c r="O12345" t="s">
        <v>11</v>
      </c>
      <c r="P12345">
        <v>5102</v>
      </c>
      <c r="Q12345">
        <v>60</v>
      </c>
      <c r="R12345">
        <v>6.49</v>
      </c>
      <c r="S12345">
        <v>389.4</v>
      </c>
      <c r="T12345">
        <v>295.8</v>
      </c>
      <c r="U12345">
        <v>24.04</v>
      </c>
      <c r="V12345" t="str">
        <f>VLOOKUP(L12345,'[2]tabela de preços'!$A:$D,4,0)</f>
        <v>3M</v>
      </c>
      <c r="W12345" t="str">
        <f>VLOOKUP(L12345,'[2]tabela de preços'!$A:$F,6,0)</f>
        <v xml:space="preserve">DISCO ROLOC </v>
      </c>
      <c r="X12345" t="str">
        <f>VLOOKUP(L12345,'[2]tabela de preços'!$A:$G,7,0)</f>
        <v>AUTOMOTIVO</v>
      </c>
    </row>
    <row r="12346" spans="1:24" x14ac:dyDescent="0.3">
      <c r="A12346" t="s">
        <v>626</v>
      </c>
      <c r="B12346" t="s">
        <v>627</v>
      </c>
      <c r="C12346" t="s">
        <v>5714</v>
      </c>
      <c r="D12346" s="1">
        <v>46120</v>
      </c>
      <c r="E12346" t="s">
        <v>5715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630</v>
      </c>
      <c r="K12346" t="s">
        <v>631</v>
      </c>
      <c r="L12346">
        <v>22056</v>
      </c>
      <c r="M12346" t="s">
        <v>5720</v>
      </c>
      <c r="O12346" t="s">
        <v>11</v>
      </c>
      <c r="P12346">
        <v>5102</v>
      </c>
      <c r="Q12346">
        <v>45</v>
      </c>
      <c r="R12346">
        <v>6.52</v>
      </c>
      <c r="S12346">
        <v>293.39999999999998</v>
      </c>
      <c r="T12346">
        <v>222.75</v>
      </c>
      <c r="U12346">
        <v>24.08</v>
      </c>
      <c r="V12346" t="str">
        <f>VLOOKUP(L12346,'[2]tabela de preços'!$A:$D,4,0)</f>
        <v>3M</v>
      </c>
      <c r="W12346" t="str">
        <f>VLOOKUP(L12346,'[2]tabela de preços'!$A:$F,6,0)</f>
        <v xml:space="preserve">DISCO ROLOC </v>
      </c>
      <c r="X12346" t="str">
        <f>VLOOKUP(L12346,'[2]tabela de preços'!$A:$G,7,0)</f>
        <v>AUTOMOTIVO</v>
      </c>
    </row>
    <row r="12347" spans="1:24" x14ac:dyDescent="0.3">
      <c r="A12347" t="s">
        <v>626</v>
      </c>
      <c r="B12347" t="s">
        <v>627</v>
      </c>
      <c r="C12347" t="s">
        <v>5721</v>
      </c>
      <c r="D12347" s="1">
        <v>46121</v>
      </c>
      <c r="E12347" t="s">
        <v>5722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630</v>
      </c>
      <c r="K12347" t="s">
        <v>631</v>
      </c>
      <c r="L12347">
        <v>23360</v>
      </c>
      <c r="M12347" t="s">
        <v>798</v>
      </c>
      <c r="O12347" t="s">
        <v>11</v>
      </c>
      <c r="P12347">
        <v>5403</v>
      </c>
      <c r="Q12347">
        <v>1</v>
      </c>
      <c r="R12347">
        <v>35.11</v>
      </c>
      <c r="S12347">
        <v>35.11</v>
      </c>
      <c r="T12347">
        <v>26.65</v>
      </c>
      <c r="U12347">
        <v>24.1</v>
      </c>
      <c r="V12347" t="str">
        <f>VLOOKUP(L12347,'[2]tabela de preços'!$A:$D,4,0)</f>
        <v>WANDA</v>
      </c>
      <c r="W12347" t="str">
        <f>VLOOKUP(L12347,'[2]tabela de preços'!$A:$F,6,0)</f>
        <v>TINTAS POLIÉSTER</v>
      </c>
      <c r="X12347" t="str">
        <f>VLOOKUP(L12347,'[2]tabela de preços'!$A:$G,7,0)</f>
        <v>AUTOMOTIVO</v>
      </c>
    </row>
    <row r="12348" spans="1:24" x14ac:dyDescent="0.3">
      <c r="A12348" t="s">
        <v>626</v>
      </c>
      <c r="B12348" t="s">
        <v>627</v>
      </c>
      <c r="C12348" t="s">
        <v>5721</v>
      </c>
      <c r="D12348" s="1">
        <v>46121</v>
      </c>
      <c r="E12348" t="s">
        <v>5722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630</v>
      </c>
      <c r="K12348" t="s">
        <v>631</v>
      </c>
      <c r="L12348">
        <v>84487</v>
      </c>
      <c r="M12348" t="s">
        <v>633</v>
      </c>
      <c r="O12348" t="s">
        <v>11</v>
      </c>
      <c r="P12348">
        <v>5403</v>
      </c>
      <c r="Q12348">
        <v>6</v>
      </c>
      <c r="R12348">
        <v>29.98</v>
      </c>
      <c r="S12348">
        <v>179.88</v>
      </c>
      <c r="T12348">
        <v>136.56</v>
      </c>
      <c r="U12348">
        <v>24.08</v>
      </c>
      <c r="V12348" t="str">
        <f>VLOOKUP(L12348,'[2]tabela de preços'!$A:$D,4,0)</f>
        <v>BRASILUX</v>
      </c>
      <c r="W12348" t="str">
        <f>VLOOKUP(L12348,'[2]tabela de preços'!$A:$F,6,0)</f>
        <v>TINTAS LACA</v>
      </c>
      <c r="X12348" t="str">
        <f>VLOOKUP(L12348,'[2]tabela de preços'!$A:$G,7,0)</f>
        <v>AUTOMOTIVO</v>
      </c>
    </row>
    <row r="12349" spans="1:24" x14ac:dyDescent="0.3">
      <c r="A12349" t="s">
        <v>626</v>
      </c>
      <c r="B12349" t="s">
        <v>627</v>
      </c>
      <c r="C12349" t="s">
        <v>5721</v>
      </c>
      <c r="D12349" s="1">
        <v>46121</v>
      </c>
      <c r="E12349" t="s">
        <v>5722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630</v>
      </c>
      <c r="K12349" t="s">
        <v>631</v>
      </c>
      <c r="L12349">
        <v>84108</v>
      </c>
      <c r="M12349" t="s">
        <v>144</v>
      </c>
      <c r="O12349" t="s">
        <v>11</v>
      </c>
      <c r="P12349">
        <v>5403</v>
      </c>
      <c r="Q12349">
        <v>6</v>
      </c>
      <c r="R12349">
        <v>28.38</v>
      </c>
      <c r="S12349">
        <v>170.28</v>
      </c>
      <c r="T12349">
        <v>129.24</v>
      </c>
      <c r="U12349">
        <v>24.1</v>
      </c>
      <c r="V12349" t="str">
        <f>VLOOKUP(L12349,'[2]tabela de preços'!$A:$D,4,0)</f>
        <v>BRASILUX</v>
      </c>
      <c r="W12349" t="str">
        <f>VLOOKUP(L12349,'[2]tabela de preços'!$A:$F,6,0)</f>
        <v>TINTAS LACA</v>
      </c>
      <c r="X12349" t="str">
        <f>VLOOKUP(L12349,'[2]tabela de preços'!$A:$G,7,0)</f>
        <v>AUTOMOTIVO</v>
      </c>
    </row>
    <row r="12350" spans="1:24" x14ac:dyDescent="0.3">
      <c r="A12350" t="s">
        <v>626</v>
      </c>
      <c r="B12350" t="s">
        <v>627</v>
      </c>
      <c r="C12350" t="s">
        <v>5721</v>
      </c>
      <c r="D12350" s="1">
        <v>46121</v>
      </c>
      <c r="E12350" t="s">
        <v>5722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630</v>
      </c>
      <c r="K12350" t="s">
        <v>631</v>
      </c>
      <c r="L12350">
        <v>222</v>
      </c>
      <c r="M12350" t="s">
        <v>5723</v>
      </c>
      <c r="O12350" t="s">
        <v>11</v>
      </c>
      <c r="P12350">
        <v>5102</v>
      </c>
      <c r="Q12350">
        <v>2</v>
      </c>
      <c r="R12350">
        <v>16.82</v>
      </c>
      <c r="S12350">
        <v>33.64</v>
      </c>
      <c r="T12350">
        <v>25.54</v>
      </c>
      <c r="U12350">
        <v>24.08</v>
      </c>
      <c r="V12350" t="str">
        <f>VLOOKUP(L12350,'[2]tabela de preços'!$A:$D,4,0)</f>
        <v>3M</v>
      </c>
      <c r="W12350" t="str">
        <f>VLOOKUP(L12350,'[2]tabela de preços'!$A:$F,6,0)</f>
        <v>APLICADORES / ADAPTADORES / ENGATES / SUPORTES</v>
      </c>
      <c r="X12350" t="str">
        <f>VLOOKUP(L12350,'[2]tabela de preços'!$A:$G,7,0)</f>
        <v>AUTOMOTIVO</v>
      </c>
    </row>
    <row r="12351" spans="1:24" x14ac:dyDescent="0.3">
      <c r="A12351" t="s">
        <v>626</v>
      </c>
      <c r="B12351" t="s">
        <v>627</v>
      </c>
      <c r="C12351" t="s">
        <v>5721</v>
      </c>
      <c r="D12351" s="1">
        <v>46121</v>
      </c>
      <c r="E12351" t="s">
        <v>5722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630</v>
      </c>
      <c r="K12351" t="s">
        <v>631</v>
      </c>
      <c r="L12351">
        <v>24248</v>
      </c>
      <c r="M12351" t="s">
        <v>107</v>
      </c>
      <c r="O12351" t="s">
        <v>11</v>
      </c>
      <c r="P12351">
        <v>5102</v>
      </c>
      <c r="Q12351">
        <v>4</v>
      </c>
      <c r="R12351">
        <v>8.9</v>
      </c>
      <c r="S12351">
        <v>35.6</v>
      </c>
      <c r="T12351">
        <v>26.72</v>
      </c>
      <c r="U12351">
        <v>24.94</v>
      </c>
      <c r="V12351" t="str">
        <f>VLOOKUP(L12351,'[2]tabela de preços'!$A:$D,4,0)</f>
        <v>SHERWIN WILLIAMS</v>
      </c>
      <c r="W12351" t="str">
        <f>VLOOKUP(L12351,'[2]tabela de preços'!$A:$F,6,0)</f>
        <v>PRIMER AUTOMOTIVO</v>
      </c>
      <c r="X12351" t="str">
        <f>VLOOKUP(L12351,'[2]tabela de preços'!$A:$G,7,0)</f>
        <v>AUTOMOTIVO</v>
      </c>
    </row>
    <row r="12352" spans="1:24" x14ac:dyDescent="0.3">
      <c r="A12352" t="s">
        <v>626</v>
      </c>
      <c r="B12352" t="s">
        <v>627</v>
      </c>
      <c r="C12352" t="s">
        <v>5721</v>
      </c>
      <c r="D12352" s="1">
        <v>46121</v>
      </c>
      <c r="E12352" t="s">
        <v>5722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630</v>
      </c>
      <c r="K12352" t="s">
        <v>631</v>
      </c>
      <c r="L12352">
        <v>23690</v>
      </c>
      <c r="M12352" t="s">
        <v>98</v>
      </c>
      <c r="O12352" t="s">
        <v>11</v>
      </c>
      <c r="P12352">
        <v>5403</v>
      </c>
      <c r="Q12352">
        <v>6</v>
      </c>
      <c r="R12352">
        <v>39.89</v>
      </c>
      <c r="S12352">
        <v>239.34</v>
      </c>
      <c r="T12352">
        <v>189.66</v>
      </c>
      <c r="U12352">
        <v>20.76</v>
      </c>
      <c r="V12352" t="str">
        <f>VLOOKUP(L12352,'[2]tabela de preços'!$A:$D,4,0)</f>
        <v>WANDA</v>
      </c>
      <c r="W12352" t="str">
        <f>VLOOKUP(L12352,'[2]tabela de preços'!$A:$F,6,0)</f>
        <v>VERNIZ AUTOMOTIVO</v>
      </c>
      <c r="X12352" t="str">
        <f>VLOOKUP(L12352,'[2]tabela de preços'!$A:$G,7,0)</f>
        <v>AUTOMOTIVO</v>
      </c>
    </row>
    <row r="12353" spans="1:24" x14ac:dyDescent="0.3">
      <c r="A12353" t="s">
        <v>626</v>
      </c>
      <c r="B12353" t="s">
        <v>627</v>
      </c>
      <c r="C12353" t="s">
        <v>5721</v>
      </c>
      <c r="D12353" s="1">
        <v>46121</v>
      </c>
      <c r="E12353" t="s">
        <v>5722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630</v>
      </c>
      <c r="K12353" t="s">
        <v>631</v>
      </c>
      <c r="L12353">
        <v>23602</v>
      </c>
      <c r="M12353" t="s">
        <v>5463</v>
      </c>
      <c r="O12353" t="s">
        <v>11</v>
      </c>
      <c r="P12353">
        <v>5403</v>
      </c>
      <c r="Q12353">
        <v>4</v>
      </c>
      <c r="R12353">
        <v>36.9</v>
      </c>
      <c r="S12353">
        <v>147.6</v>
      </c>
      <c r="T12353">
        <v>117.96</v>
      </c>
      <c r="U12353">
        <v>20.079999999999998</v>
      </c>
      <c r="V12353" t="str">
        <f>VLOOKUP(L12353,'[2]tabela de preços'!$A:$D,4,0)</f>
        <v>SHERWIN WILLIAMS</v>
      </c>
      <c r="W12353" t="str">
        <f>VLOOKUP(L12353,'[2]tabela de preços'!$A:$F,6,0)</f>
        <v>VERNIZ AUTOMOTIVO</v>
      </c>
      <c r="X12353" t="str">
        <f>VLOOKUP(L12353,'[2]tabela de preços'!$A:$G,7,0)</f>
        <v>AUTOMOTIVO</v>
      </c>
    </row>
    <row r="12354" spans="1:24" x14ac:dyDescent="0.3">
      <c r="A12354" t="s">
        <v>626</v>
      </c>
      <c r="B12354" t="s">
        <v>627</v>
      </c>
      <c r="C12354" t="s">
        <v>5721</v>
      </c>
      <c r="D12354" s="1">
        <v>46121</v>
      </c>
      <c r="E12354" t="s">
        <v>5722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630</v>
      </c>
      <c r="K12354" t="s">
        <v>631</v>
      </c>
      <c r="L12354">
        <v>21215</v>
      </c>
      <c r="M12354" t="s">
        <v>2052</v>
      </c>
      <c r="O12354" t="s">
        <v>11</v>
      </c>
      <c r="P12354">
        <v>5403</v>
      </c>
      <c r="Q12354">
        <v>2</v>
      </c>
      <c r="R12354">
        <v>51.61</v>
      </c>
      <c r="S12354">
        <v>103.22</v>
      </c>
      <c r="T12354">
        <v>73.599999999999994</v>
      </c>
      <c r="U12354">
        <v>28.7</v>
      </c>
      <c r="V12354" t="str">
        <f>VLOOKUP(L12354,'[2]tabela de preços'!$A:$D,4,0)</f>
        <v>SHERWIN WILLIAMS</v>
      </c>
      <c r="W12354" t="str">
        <f>VLOOKUP(L12354,'[2]tabela de preços'!$A:$F,6,0)</f>
        <v>TINTAS POLIÉSTER</v>
      </c>
      <c r="X12354" t="str">
        <f>VLOOKUP(L12354,'[2]tabela de preços'!$A:$G,7,0)</f>
        <v>AUTOMOTIVO</v>
      </c>
    </row>
    <row r="12355" spans="1:24" x14ac:dyDescent="0.3">
      <c r="A12355" t="s">
        <v>626</v>
      </c>
      <c r="B12355" t="s">
        <v>627</v>
      </c>
      <c r="C12355" t="s">
        <v>5721</v>
      </c>
      <c r="D12355" s="1">
        <v>46121</v>
      </c>
      <c r="E12355" t="s">
        <v>5722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630</v>
      </c>
      <c r="K12355" t="s">
        <v>631</v>
      </c>
      <c r="L12355">
        <v>24247</v>
      </c>
      <c r="M12355" t="s">
        <v>160</v>
      </c>
      <c r="O12355" t="s">
        <v>11</v>
      </c>
      <c r="P12355">
        <v>5403</v>
      </c>
      <c r="Q12355">
        <v>4</v>
      </c>
      <c r="R12355">
        <v>20.9</v>
      </c>
      <c r="S12355">
        <v>83.6</v>
      </c>
      <c r="T12355">
        <v>69.239999999999995</v>
      </c>
      <c r="U12355">
        <v>17.18</v>
      </c>
      <c r="V12355" t="str">
        <f>VLOOKUP(L12355,'[2]tabela de preços'!$A:$D,4,0)</f>
        <v>SHERWIN WILLIAMS</v>
      </c>
      <c r="W12355" t="str">
        <f>VLOOKUP(L12355,'[2]tabela de preços'!$A:$F,6,0)</f>
        <v>PRIMER AUTOMOTIVO</v>
      </c>
      <c r="X12355" t="str">
        <f>VLOOKUP(L12355,'[2]tabela de preços'!$A:$G,7,0)</f>
        <v>AUTOMOTIVO</v>
      </c>
    </row>
    <row r="12356" spans="1:24" x14ac:dyDescent="0.3">
      <c r="A12356" t="s">
        <v>626</v>
      </c>
      <c r="B12356" t="s">
        <v>627</v>
      </c>
      <c r="C12356" t="s">
        <v>5721</v>
      </c>
      <c r="D12356" s="1">
        <v>46121</v>
      </c>
      <c r="E12356" t="s">
        <v>5722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630</v>
      </c>
      <c r="K12356" t="s">
        <v>631</v>
      </c>
      <c r="L12356">
        <v>21067</v>
      </c>
      <c r="M12356" t="s">
        <v>640</v>
      </c>
      <c r="O12356" t="s">
        <v>11</v>
      </c>
      <c r="P12356">
        <v>5102</v>
      </c>
      <c r="Q12356">
        <v>1</v>
      </c>
      <c r="R12356">
        <v>36.07</v>
      </c>
      <c r="S12356">
        <v>36.07</v>
      </c>
      <c r="T12356">
        <v>27.38</v>
      </c>
      <c r="U12356">
        <v>24.09</v>
      </c>
      <c r="V12356" t="str">
        <f>VLOOKUP(L12356,'[2]tabela de preços'!$A:$D,4,0)</f>
        <v>SIKKENS</v>
      </c>
      <c r="W12356" t="str">
        <f>VLOOKUP(L12356,'[2]tabela de preços'!$A:$F,6,0)</f>
        <v>DILUENTE</v>
      </c>
      <c r="X12356" t="str">
        <f>VLOOKUP(L12356,'[2]tabela de preços'!$A:$G,7,0)</f>
        <v>AUTOMOTIVO</v>
      </c>
    </row>
    <row r="12357" spans="1:24" x14ac:dyDescent="0.3">
      <c r="A12357" t="s">
        <v>626</v>
      </c>
      <c r="B12357" t="s">
        <v>627</v>
      </c>
      <c r="C12357" t="s">
        <v>5721</v>
      </c>
      <c r="D12357" s="1">
        <v>46121</v>
      </c>
      <c r="E12357" t="s">
        <v>5722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630</v>
      </c>
      <c r="K12357" t="s">
        <v>631</v>
      </c>
      <c r="L12357">
        <v>9997</v>
      </c>
      <c r="M12357" t="s">
        <v>2487</v>
      </c>
      <c r="O12357" t="s">
        <v>11</v>
      </c>
      <c r="P12357">
        <v>5102</v>
      </c>
      <c r="Q12357">
        <v>1</v>
      </c>
      <c r="R12357">
        <v>41.04</v>
      </c>
      <c r="S12357">
        <v>41.04</v>
      </c>
      <c r="T12357">
        <v>31.15</v>
      </c>
      <c r="U12357">
        <v>24.1</v>
      </c>
      <c r="V12357" t="str">
        <f>VLOOKUP(L12357,'[2]tabela de preços'!$A:$D,4,0)</f>
        <v>SIKKENS</v>
      </c>
      <c r="W12357" t="str">
        <f>VLOOKUP(L12357,'[2]tabela de preços'!$A:$F,6,0)</f>
        <v>DILUENTE</v>
      </c>
      <c r="X12357" t="str">
        <f>VLOOKUP(L12357,'[2]tabela de preços'!$A:$G,7,0)</f>
        <v>AUTOMOTIVO</v>
      </c>
    </row>
    <row r="12358" spans="1:24" x14ac:dyDescent="0.3">
      <c r="A12358" t="s">
        <v>626</v>
      </c>
      <c r="B12358" t="s">
        <v>627</v>
      </c>
      <c r="C12358" t="s">
        <v>5721</v>
      </c>
      <c r="D12358" s="1">
        <v>46121</v>
      </c>
      <c r="E12358" t="s">
        <v>5722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630</v>
      </c>
      <c r="K12358" t="s">
        <v>631</v>
      </c>
      <c r="L12358">
        <v>85345</v>
      </c>
      <c r="M12358" t="s">
        <v>5724</v>
      </c>
      <c r="O12358" t="s">
        <v>11</v>
      </c>
      <c r="P12358">
        <v>5403</v>
      </c>
      <c r="Q12358">
        <v>1</v>
      </c>
      <c r="R12358">
        <v>54.9</v>
      </c>
      <c r="S12358">
        <v>54.9</v>
      </c>
      <c r="T12358">
        <v>44.89</v>
      </c>
      <c r="U12358">
        <v>18.23</v>
      </c>
      <c r="V12358" t="str">
        <f>VLOOKUP(L12358,'[2]tabela de preços'!$A:$D,4,0)</f>
        <v>DÁVILA  INOVE</v>
      </c>
      <c r="W12358" t="str">
        <f>VLOOKUP(L12358,'[2]tabela de preços'!$A:$F,6,0)</f>
        <v>TINTA PAREDE</v>
      </c>
      <c r="X12358" t="str">
        <f>VLOOKUP(L12358,'[2]tabela de preços'!$A:$G,7,0)</f>
        <v>IMOBILIÁRIO</v>
      </c>
    </row>
    <row r="12359" spans="1:24" x14ac:dyDescent="0.3">
      <c r="A12359" t="s">
        <v>626</v>
      </c>
      <c r="B12359" t="s">
        <v>627</v>
      </c>
      <c r="C12359" t="s">
        <v>5721</v>
      </c>
      <c r="D12359" s="1">
        <v>46121</v>
      </c>
      <c r="E12359" t="s">
        <v>5722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630</v>
      </c>
      <c r="K12359" t="s">
        <v>631</v>
      </c>
      <c r="L12359">
        <v>85649</v>
      </c>
      <c r="M12359" t="s">
        <v>478</v>
      </c>
      <c r="O12359" t="s">
        <v>11</v>
      </c>
      <c r="P12359">
        <v>5403</v>
      </c>
      <c r="Q12359">
        <v>6</v>
      </c>
      <c r="R12359">
        <v>8.49</v>
      </c>
      <c r="S12359">
        <v>50.94</v>
      </c>
      <c r="T12359">
        <v>41.52</v>
      </c>
      <c r="U12359">
        <v>18.489999999999998</v>
      </c>
      <c r="V12359" t="str">
        <f>VLOOKUP(L12359,'[2]tabela de preços'!$A:$D,4,0)</f>
        <v>UNIPEGA</v>
      </c>
      <c r="W12359" t="str">
        <f>VLOOKUP(L12359,'[2]tabela de preços'!$A:$F,6,0)</f>
        <v xml:space="preserve">SPRAYS </v>
      </c>
      <c r="X12359" t="str">
        <f>VLOOKUP(L12359,'[2]tabela de preços'!$A:$G,7,0)</f>
        <v>AUTOMOTIVO</v>
      </c>
    </row>
    <row r="12360" spans="1:24" x14ac:dyDescent="0.3">
      <c r="A12360" t="s">
        <v>626</v>
      </c>
      <c r="B12360" t="s">
        <v>627</v>
      </c>
      <c r="C12360" t="s">
        <v>5725</v>
      </c>
      <c r="D12360" s="1">
        <v>46121</v>
      </c>
      <c r="E12360" t="s">
        <v>5726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630</v>
      </c>
      <c r="K12360" t="s">
        <v>631</v>
      </c>
      <c r="L12360">
        <v>84225</v>
      </c>
      <c r="M12360" t="s">
        <v>3661</v>
      </c>
      <c r="O12360" t="s">
        <v>11</v>
      </c>
      <c r="P12360">
        <v>5403</v>
      </c>
      <c r="Q12360">
        <v>4</v>
      </c>
      <c r="R12360">
        <v>78.72</v>
      </c>
      <c r="S12360">
        <v>314.88</v>
      </c>
      <c r="T12360">
        <v>239</v>
      </c>
      <c r="U12360">
        <v>24.1</v>
      </c>
      <c r="V12360" t="str">
        <f>VLOOKUP(L12360,'[2]tabela de preços'!$A:$D,4,0)</f>
        <v>BRASILUX</v>
      </c>
      <c r="W12360" t="str">
        <f>VLOOKUP(L12360,'[2]tabela de preços'!$A:$F,6,0)</f>
        <v>LINHA MOVELEIRA</v>
      </c>
      <c r="X12360" t="str">
        <f>VLOOKUP(L12360,'[2]tabela de preços'!$A:$G,7,0)</f>
        <v>MOVELEIRA</v>
      </c>
    </row>
    <row r="12361" spans="1:24" x14ac:dyDescent="0.3">
      <c r="A12361" t="s">
        <v>626</v>
      </c>
      <c r="B12361" t="s">
        <v>627</v>
      </c>
      <c r="C12361" t="s">
        <v>5727</v>
      </c>
      <c r="D12361" s="1">
        <v>46121</v>
      </c>
      <c r="E12361" t="s">
        <v>5728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23433</v>
      </c>
      <c r="M12361" t="s">
        <v>2029</v>
      </c>
      <c r="O12361" t="s">
        <v>11</v>
      </c>
      <c r="P12361">
        <v>5102</v>
      </c>
      <c r="Q12361">
        <v>4</v>
      </c>
      <c r="R12361">
        <v>153.11000000000001</v>
      </c>
      <c r="S12361">
        <v>612.44000000000005</v>
      </c>
      <c r="T12361">
        <v>464.84</v>
      </c>
      <c r="U12361">
        <v>24.1</v>
      </c>
      <c r="V12361" t="str">
        <f>VLOOKUP(L12361,'[2]tabela de preços'!$A:$D,4,0)</f>
        <v>3M</v>
      </c>
      <c r="W12361" t="str">
        <f>VLOOKUP(L12361,'[2]tabela de preços'!$A:$F,6,0)</f>
        <v xml:space="preserve">MASCARAMENTO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5727</v>
      </c>
      <c r="D12362" s="1">
        <v>46121</v>
      </c>
      <c r="E12362" t="s">
        <v>5728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87234</v>
      </c>
      <c r="M12362" t="s">
        <v>5729</v>
      </c>
      <c r="O12362" t="s">
        <v>11</v>
      </c>
      <c r="P12362">
        <v>5102</v>
      </c>
      <c r="Q12362">
        <v>1</v>
      </c>
      <c r="R12362">
        <v>40.770000000000003</v>
      </c>
      <c r="S12362">
        <v>40.770000000000003</v>
      </c>
      <c r="T12362">
        <v>30.95</v>
      </c>
      <c r="U12362">
        <v>24.09</v>
      </c>
      <c r="V12362" t="str">
        <f>VLOOKUP(L12362,'[2]tabela de preços'!$A:$D,4,0)</f>
        <v>RHODOPAS</v>
      </c>
      <c r="W12362" t="str">
        <f>VLOOKUP(L12362,'[2]tabela de preços'!$A:$F,6,0)</f>
        <v>IMPERMEABILIZANTES</v>
      </c>
      <c r="X12362" t="str">
        <f>VLOOKUP(L12362,'[2]tabela de preços'!$A:$G,7,0)</f>
        <v>IMOBILIÁRIO</v>
      </c>
    </row>
    <row r="12363" spans="1:24" x14ac:dyDescent="0.3">
      <c r="A12363" t="s">
        <v>626</v>
      </c>
      <c r="B12363" t="s">
        <v>627</v>
      </c>
      <c r="C12363" t="s">
        <v>5992</v>
      </c>
      <c r="D12363" s="1">
        <v>46125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22188</v>
      </c>
      <c r="M12363" t="s">
        <v>78</v>
      </c>
      <c r="N12363" t="s">
        <v>5993</v>
      </c>
      <c r="O12363" t="s">
        <v>11</v>
      </c>
      <c r="P12363">
        <v>1202</v>
      </c>
      <c r="Q12363">
        <v>-72</v>
      </c>
      <c r="R12363">
        <v>13.84</v>
      </c>
      <c r="S12363">
        <v>-996.48</v>
      </c>
      <c r="T12363">
        <v>-784.08</v>
      </c>
      <c r="U12363">
        <v>21.32</v>
      </c>
      <c r="V12363" t="str">
        <f>VLOOKUP(L12363,'[2]tabela de preços'!$A:$D,4,0)</f>
        <v>3M</v>
      </c>
      <c r="W12363" t="str">
        <f>VLOOKUP(L12363,'[2]tabela de preços'!$A:$F,6,0)</f>
        <v>FITA AUTOMOTIVA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5994</v>
      </c>
      <c r="D12364" s="1">
        <v>46125</v>
      </c>
      <c r="E12364" t="s">
        <v>5995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23110</v>
      </c>
      <c r="M12364" t="s">
        <v>409</v>
      </c>
      <c r="O12364" t="s">
        <v>11</v>
      </c>
      <c r="P12364">
        <v>5102</v>
      </c>
      <c r="Q12364">
        <v>200</v>
      </c>
      <c r="R12364">
        <v>2.35</v>
      </c>
      <c r="S12364">
        <v>470</v>
      </c>
      <c r="T12364">
        <v>370</v>
      </c>
      <c r="U12364">
        <v>21.28</v>
      </c>
      <c r="V12364" t="str">
        <f>VLOOKUP(L12364,'[2]tabela de preços'!$A:$D,4,0)</f>
        <v>3M</v>
      </c>
      <c r="W12364" t="str">
        <f>VLOOKUP(L12364,'[2]tabela de preços'!$A:$F,6,0)</f>
        <v xml:space="preserve">DISCOS / LIXAS / ABRASIVOS 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5994</v>
      </c>
      <c r="D12365" s="1">
        <v>46125</v>
      </c>
      <c r="E12365" t="s">
        <v>5995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23105</v>
      </c>
      <c r="M12365" t="s">
        <v>402</v>
      </c>
      <c r="O12365" t="s">
        <v>11</v>
      </c>
      <c r="P12365">
        <v>5102</v>
      </c>
      <c r="Q12365">
        <v>200</v>
      </c>
      <c r="R12365">
        <v>2.35</v>
      </c>
      <c r="S12365">
        <v>470</v>
      </c>
      <c r="T12365">
        <v>384</v>
      </c>
      <c r="U12365">
        <v>18.3</v>
      </c>
      <c r="V12365" t="str">
        <f>VLOOKUP(L12365,'[2]tabela de preços'!$A:$D,4,0)</f>
        <v>3M</v>
      </c>
      <c r="W12365" t="str">
        <f>VLOOKUP(L12365,'[2]tabela de preços'!$A:$F,6,0)</f>
        <v xml:space="preserve">DISCOS / LIXAS / ABRASIVOS 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5994</v>
      </c>
      <c r="D12366" s="1">
        <v>46125</v>
      </c>
      <c r="E12366" t="s">
        <v>5995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23106</v>
      </c>
      <c r="M12366" t="s">
        <v>403</v>
      </c>
      <c r="O12366" t="s">
        <v>11</v>
      </c>
      <c r="P12366">
        <v>5102</v>
      </c>
      <c r="Q12366">
        <v>200</v>
      </c>
      <c r="R12366">
        <v>2.35</v>
      </c>
      <c r="S12366">
        <v>470</v>
      </c>
      <c r="T12366">
        <v>384</v>
      </c>
      <c r="U12366">
        <v>18.3</v>
      </c>
      <c r="V12366" t="str">
        <f>VLOOKUP(L12366,'[2]tabela de preços'!$A:$D,4,0)</f>
        <v>3M</v>
      </c>
      <c r="W12366" t="str">
        <f>VLOOKUP(L12366,'[2]tabela de preços'!$A:$F,6,0)</f>
        <v xml:space="preserve">DISCOS / LIXAS / ABRASIVOS 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5994</v>
      </c>
      <c r="D12367" s="1">
        <v>46125</v>
      </c>
      <c r="E12367" t="s">
        <v>5995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23107</v>
      </c>
      <c r="M12367" t="s">
        <v>247</v>
      </c>
      <c r="O12367" t="s">
        <v>11</v>
      </c>
      <c r="P12367">
        <v>5102</v>
      </c>
      <c r="Q12367">
        <v>200</v>
      </c>
      <c r="R12367">
        <v>2.35</v>
      </c>
      <c r="S12367">
        <v>470</v>
      </c>
      <c r="T12367">
        <v>370</v>
      </c>
      <c r="U12367">
        <v>21.28</v>
      </c>
      <c r="V12367" t="str">
        <f>VLOOKUP(L12367,'[2]tabela de preços'!$A:$D,4,0)</f>
        <v>3M</v>
      </c>
      <c r="W12367" t="str">
        <f>VLOOKUP(L12367,'[2]tabela de preços'!$A:$F,6,0)</f>
        <v xml:space="preserve">DISCOS / LIXAS / ABRASIVOS 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5994</v>
      </c>
      <c r="D12368" s="1">
        <v>46125</v>
      </c>
      <c r="E12368" t="s">
        <v>5995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23108</v>
      </c>
      <c r="M12368" t="s">
        <v>248</v>
      </c>
      <c r="O12368" t="s">
        <v>11</v>
      </c>
      <c r="P12368">
        <v>5102</v>
      </c>
      <c r="Q12368">
        <v>200</v>
      </c>
      <c r="R12368">
        <v>2.35</v>
      </c>
      <c r="S12368">
        <v>470</v>
      </c>
      <c r="T12368">
        <v>370</v>
      </c>
      <c r="U12368">
        <v>21.28</v>
      </c>
      <c r="V12368" t="str">
        <f>VLOOKUP(L12368,'[2]tabela de preços'!$A:$D,4,0)</f>
        <v>3M</v>
      </c>
      <c r="W12368" t="str">
        <f>VLOOKUP(L12368,'[2]tabela de preços'!$A:$F,6,0)</f>
        <v xml:space="preserve">DISCOS / LIXAS / ABRASIVOS 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5994</v>
      </c>
      <c r="D12369" s="1">
        <v>46125</v>
      </c>
      <c r="E12369" t="s">
        <v>5995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13</v>
      </c>
      <c r="M12369" t="s">
        <v>5260</v>
      </c>
      <c r="O12369" t="s">
        <v>11</v>
      </c>
      <c r="P12369">
        <v>5102</v>
      </c>
      <c r="Q12369">
        <v>100</v>
      </c>
      <c r="R12369">
        <v>5.69</v>
      </c>
      <c r="S12369">
        <v>569</v>
      </c>
      <c r="T12369">
        <v>416</v>
      </c>
      <c r="U12369">
        <v>26.89</v>
      </c>
      <c r="V12369" t="str">
        <f>VLOOKUP(L12369,'[2]tabela de preços'!$A:$D,4,0)</f>
        <v>3M</v>
      </c>
      <c r="W12369" t="str">
        <f>VLOOKUP(L12369,'[2]tabela de preços'!$A:$F,6,0)</f>
        <v>LIXA DÁGUA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5994</v>
      </c>
      <c r="D12370" s="1">
        <v>46125</v>
      </c>
      <c r="E12370" t="s">
        <v>5995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15</v>
      </c>
      <c r="M12370" t="s">
        <v>5333</v>
      </c>
      <c r="O12370" t="s">
        <v>11</v>
      </c>
      <c r="P12370">
        <v>5102</v>
      </c>
      <c r="Q12370">
        <v>100</v>
      </c>
      <c r="R12370">
        <v>5.69</v>
      </c>
      <c r="S12370">
        <v>569</v>
      </c>
      <c r="T12370">
        <v>416</v>
      </c>
      <c r="U12370">
        <v>26.89</v>
      </c>
      <c r="V12370" t="str">
        <f>VLOOKUP(L12370,'[2]tabela de preços'!$A:$D,4,0)</f>
        <v>3M</v>
      </c>
      <c r="W12370" t="str">
        <f>VLOOKUP(L12370,'[2]tabela de preços'!$A:$F,6,0)</f>
        <v>LIXA DÁGUA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5994</v>
      </c>
      <c r="D12371" s="1">
        <v>46125</v>
      </c>
      <c r="E12371" t="s">
        <v>5995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16</v>
      </c>
      <c r="M12371" t="s">
        <v>5334</v>
      </c>
      <c r="O12371" t="s">
        <v>11</v>
      </c>
      <c r="P12371">
        <v>5102</v>
      </c>
      <c r="Q12371">
        <v>50</v>
      </c>
      <c r="R12371">
        <v>3.41</v>
      </c>
      <c r="S12371">
        <v>170.5</v>
      </c>
      <c r="T12371">
        <v>110</v>
      </c>
      <c r="U12371">
        <v>35.479999999999997</v>
      </c>
      <c r="V12371" t="str">
        <f>VLOOKUP(L12371,'[2]tabela de preços'!$A:$D,4,0)</f>
        <v>3M</v>
      </c>
      <c r="W12371" t="str">
        <f>VLOOKUP(L12371,'[2]tabela de preços'!$A:$F,6,0)</f>
        <v>LIXA DÁGUA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5994</v>
      </c>
      <c r="D12372" s="1">
        <v>46125</v>
      </c>
      <c r="E12372" t="s">
        <v>5995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60</v>
      </c>
      <c r="M12372" t="s">
        <v>2484</v>
      </c>
      <c r="O12372" t="s">
        <v>11</v>
      </c>
      <c r="P12372">
        <v>5102</v>
      </c>
      <c r="Q12372">
        <v>200</v>
      </c>
      <c r="R12372">
        <v>1.53</v>
      </c>
      <c r="S12372">
        <v>306</v>
      </c>
      <c r="T12372">
        <v>198</v>
      </c>
      <c r="U12372">
        <v>35.29</v>
      </c>
      <c r="V12372" t="str">
        <f>VLOOKUP(L12372,'[2]tabela de preços'!$A:$D,4,0)</f>
        <v>3M</v>
      </c>
      <c r="W12372" t="str">
        <f>VLOOKUP(L12372,'[2]tabela de preços'!$A:$F,6,0)</f>
        <v>LIXA DÁGUA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5994</v>
      </c>
      <c r="D12373" s="1">
        <v>46125</v>
      </c>
      <c r="E12373" t="s">
        <v>5995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61</v>
      </c>
      <c r="M12373" t="s">
        <v>2485</v>
      </c>
      <c r="O12373" t="s">
        <v>11</v>
      </c>
      <c r="P12373">
        <v>5102</v>
      </c>
      <c r="Q12373">
        <v>200</v>
      </c>
      <c r="R12373">
        <v>1.53</v>
      </c>
      <c r="S12373">
        <v>306</v>
      </c>
      <c r="T12373">
        <v>198</v>
      </c>
      <c r="U12373">
        <v>35.29</v>
      </c>
      <c r="V12373" t="str">
        <f>VLOOKUP(L12373,'[2]tabela de preços'!$A:$D,4,0)</f>
        <v>3M</v>
      </c>
      <c r="W12373" t="str">
        <f>VLOOKUP(L12373,'[2]tabela de preços'!$A:$F,6,0)</f>
        <v>LIXA DÁGUA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5994</v>
      </c>
      <c r="D12374" s="1">
        <v>46125</v>
      </c>
      <c r="E12374" t="s">
        <v>5995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54</v>
      </c>
      <c r="M12374" t="s">
        <v>2486</v>
      </c>
      <c r="O12374" t="s">
        <v>11</v>
      </c>
      <c r="P12374">
        <v>5102</v>
      </c>
      <c r="Q12374">
        <v>100</v>
      </c>
      <c r="R12374">
        <v>1.53</v>
      </c>
      <c r="S12374">
        <v>153</v>
      </c>
      <c r="T12374">
        <v>99</v>
      </c>
      <c r="U12374">
        <v>35.29</v>
      </c>
      <c r="V12374" t="str">
        <f>VLOOKUP(L12374,'[2]tabela de preços'!$A:$D,4,0)</f>
        <v>3M</v>
      </c>
      <c r="W12374" t="str">
        <f>VLOOKUP(L12374,'[2]tabela de preços'!$A:$F,6,0)</f>
        <v>LIXA DÁGUA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5996</v>
      </c>
      <c r="D12375" s="1">
        <v>46125</v>
      </c>
      <c r="E12375" t="s">
        <v>5997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22063</v>
      </c>
      <c r="M12375" t="s">
        <v>5717</v>
      </c>
      <c r="O12375" t="s">
        <v>11</v>
      </c>
      <c r="P12375">
        <v>5102</v>
      </c>
      <c r="Q12375">
        <v>75</v>
      </c>
      <c r="R12375">
        <v>13.87</v>
      </c>
      <c r="S12375" s="2">
        <v>1040.25</v>
      </c>
      <c r="T12375">
        <v>671.25</v>
      </c>
      <c r="U12375">
        <v>35.47</v>
      </c>
      <c r="V12375" t="str">
        <f>VLOOKUP(L12375,'[2]tabela de preços'!$A:$D,4,0)</f>
        <v>3M</v>
      </c>
      <c r="W12375" t="str">
        <f>VLOOKUP(L12375,'[2]tabela de preços'!$A:$F,6,0)</f>
        <v xml:space="preserve">DISCOS / LIXAS / ABRASIVOS 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5996</v>
      </c>
      <c r="D12376" s="1">
        <v>46125</v>
      </c>
      <c r="E12376" t="s">
        <v>5997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22064</v>
      </c>
      <c r="M12376" t="s">
        <v>5998</v>
      </c>
      <c r="O12376" t="s">
        <v>11</v>
      </c>
      <c r="P12376">
        <v>5102</v>
      </c>
      <c r="Q12376">
        <v>75</v>
      </c>
      <c r="R12376">
        <v>14.84</v>
      </c>
      <c r="S12376" s="2">
        <v>1113</v>
      </c>
      <c r="T12376">
        <v>717.75</v>
      </c>
      <c r="U12376">
        <v>35.51</v>
      </c>
      <c r="V12376" t="str">
        <f>VLOOKUP(L12376,'[2]tabela de preços'!$A:$D,4,0)</f>
        <v>3M</v>
      </c>
      <c r="W12376" t="str">
        <f>VLOOKUP(L12376,'[2]tabela de preços'!$A:$F,6,0)</f>
        <v xml:space="preserve">DISCOS / LIXAS / ABRASIVOS 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5996</v>
      </c>
      <c r="D12377" s="1">
        <v>46125</v>
      </c>
      <c r="E12377" t="s">
        <v>5997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86938</v>
      </c>
      <c r="M12377" t="s">
        <v>5999</v>
      </c>
      <c r="O12377" t="s">
        <v>11</v>
      </c>
      <c r="P12377">
        <v>5102</v>
      </c>
      <c r="Q12377">
        <v>5</v>
      </c>
      <c r="R12377">
        <v>14.9</v>
      </c>
      <c r="S12377">
        <v>74.5</v>
      </c>
      <c r="T12377">
        <v>48.05</v>
      </c>
      <c r="U12377">
        <v>35.5</v>
      </c>
      <c r="V12377" t="str">
        <f>VLOOKUP(L12377,'[2]tabela de preços'!$A:$D,4,0)</f>
        <v>3M</v>
      </c>
      <c r="W12377" t="str">
        <f>VLOOKUP(L12377,'[2]tabela de preços'!$A:$F,6,0)</f>
        <v xml:space="preserve">OUTROS DISCOS 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5996</v>
      </c>
      <c r="D12378" s="1">
        <v>46125</v>
      </c>
      <c r="E12378" t="s">
        <v>5997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23100</v>
      </c>
      <c r="M12378" t="s">
        <v>99</v>
      </c>
      <c r="O12378" t="s">
        <v>11</v>
      </c>
      <c r="P12378">
        <v>5102</v>
      </c>
      <c r="Q12378">
        <v>200</v>
      </c>
      <c r="R12378">
        <v>2.35</v>
      </c>
      <c r="S12378">
        <v>470</v>
      </c>
      <c r="T12378">
        <v>338</v>
      </c>
      <c r="U12378">
        <v>28.09</v>
      </c>
      <c r="V12378" t="str">
        <f>VLOOKUP(L12378,'[2]tabela de preços'!$A:$D,4,0)</f>
        <v>3M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5996</v>
      </c>
      <c r="D12379" s="1">
        <v>46125</v>
      </c>
      <c r="E12379" t="s">
        <v>5997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23096</v>
      </c>
      <c r="M12379" t="s">
        <v>656</v>
      </c>
      <c r="O12379" t="s">
        <v>411</v>
      </c>
      <c r="P12379">
        <v>5102</v>
      </c>
      <c r="Q12379">
        <v>200</v>
      </c>
      <c r="R12379">
        <v>2.35</v>
      </c>
      <c r="S12379">
        <v>470</v>
      </c>
      <c r="T12379">
        <v>338</v>
      </c>
      <c r="U12379">
        <v>28.09</v>
      </c>
      <c r="V12379" t="str">
        <f>VLOOKUP(L12379,'[2]tabela de preços'!$A:$D,4,0)</f>
        <v>3M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6000</v>
      </c>
      <c r="D12380" s="1">
        <v>46125</v>
      </c>
      <c r="E12380" t="s">
        <v>6001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23110</v>
      </c>
      <c r="M12380" t="s">
        <v>409</v>
      </c>
      <c r="O12380" t="s">
        <v>11</v>
      </c>
      <c r="P12380">
        <v>5102</v>
      </c>
      <c r="Q12380">
        <v>200</v>
      </c>
      <c r="R12380">
        <v>2.35</v>
      </c>
      <c r="S12380">
        <v>470</v>
      </c>
      <c r="T12380">
        <v>370</v>
      </c>
      <c r="U12380">
        <v>21.28</v>
      </c>
      <c r="V12380" t="str">
        <f>VLOOKUP(L12380,'[2]tabela de preços'!$A:$D,4,0)</f>
        <v>3M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6000</v>
      </c>
      <c r="D12381" s="1">
        <v>46125</v>
      </c>
      <c r="E12381" t="s">
        <v>6001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23107</v>
      </c>
      <c r="M12381" t="s">
        <v>247</v>
      </c>
      <c r="O12381" t="s">
        <v>11</v>
      </c>
      <c r="P12381">
        <v>5102</v>
      </c>
      <c r="Q12381">
        <v>200</v>
      </c>
      <c r="R12381">
        <v>2.35</v>
      </c>
      <c r="S12381">
        <v>470</v>
      </c>
      <c r="T12381">
        <v>370</v>
      </c>
      <c r="U12381">
        <v>21.28</v>
      </c>
      <c r="V12381" t="str">
        <f>VLOOKUP(L12381,'[2]tabela de preços'!$A:$D,4,0)</f>
        <v>3M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6000</v>
      </c>
      <c r="D12382" s="1">
        <v>46125</v>
      </c>
      <c r="E12382" t="s">
        <v>6001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86938</v>
      </c>
      <c r="M12382" t="s">
        <v>5999</v>
      </c>
      <c r="O12382" t="s">
        <v>11</v>
      </c>
      <c r="P12382">
        <v>5102</v>
      </c>
      <c r="Q12382">
        <v>5</v>
      </c>
      <c r="R12382">
        <v>14.9</v>
      </c>
      <c r="S12382">
        <v>74.5</v>
      </c>
      <c r="T12382">
        <v>48.05</v>
      </c>
      <c r="U12382">
        <v>35.5</v>
      </c>
      <c r="V12382" t="str">
        <f>VLOOKUP(L12382,'[2]tabela de preços'!$A:$D,4,0)</f>
        <v>3M</v>
      </c>
      <c r="W12382" t="str">
        <f>VLOOKUP(L12382,'[2]tabela de preços'!$A:$F,6,0)</f>
        <v xml:space="preserve">OUTROS DISCOS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6000</v>
      </c>
      <c r="D12383" s="1">
        <v>46125</v>
      </c>
      <c r="E12383" t="s">
        <v>6001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22055</v>
      </c>
      <c r="M12383" t="s">
        <v>5718</v>
      </c>
      <c r="O12383" t="s">
        <v>11</v>
      </c>
      <c r="P12383">
        <v>5102</v>
      </c>
      <c r="Q12383">
        <v>75</v>
      </c>
      <c r="R12383">
        <v>7.64</v>
      </c>
      <c r="S12383">
        <v>573</v>
      </c>
      <c r="T12383">
        <v>369.75</v>
      </c>
      <c r="U12383">
        <v>35.47</v>
      </c>
      <c r="V12383" t="str">
        <f>VLOOKUP(L12383,'[2]tabela de preços'!$A:$D,4,0)</f>
        <v>3M</v>
      </c>
      <c r="W12383" t="str">
        <f>VLOOKUP(L12383,'[2]tabela de preços'!$A:$F,6,0)</f>
        <v xml:space="preserve">DISCO ROLOC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6000</v>
      </c>
      <c r="D12384" s="1">
        <v>46125</v>
      </c>
      <c r="E12384" t="s">
        <v>6001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22056</v>
      </c>
      <c r="M12384" t="s">
        <v>5720</v>
      </c>
      <c r="O12384" t="s">
        <v>11</v>
      </c>
      <c r="P12384">
        <v>5102</v>
      </c>
      <c r="Q12384">
        <v>75</v>
      </c>
      <c r="R12384">
        <v>7.67</v>
      </c>
      <c r="S12384">
        <v>575.25</v>
      </c>
      <c r="T12384">
        <v>371.25</v>
      </c>
      <c r="U12384">
        <v>35.46</v>
      </c>
      <c r="V12384" t="str">
        <f>VLOOKUP(L12384,'[2]tabela de preços'!$A:$D,4,0)</f>
        <v>3M</v>
      </c>
      <c r="W12384" t="str">
        <f>VLOOKUP(L12384,'[2]tabela de preços'!$A:$F,6,0)</f>
        <v xml:space="preserve">DISCO ROLOC 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6002</v>
      </c>
      <c r="D12385" s="1">
        <v>46125</v>
      </c>
      <c r="E12385" t="s">
        <v>6003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23713</v>
      </c>
      <c r="M12385" t="s">
        <v>192</v>
      </c>
      <c r="O12385" t="s">
        <v>11</v>
      </c>
      <c r="P12385">
        <v>5102</v>
      </c>
      <c r="Q12385">
        <v>2</v>
      </c>
      <c r="R12385">
        <v>40.71</v>
      </c>
      <c r="S12385">
        <v>81.42</v>
      </c>
      <c r="T12385">
        <v>61.8</v>
      </c>
      <c r="U12385">
        <v>24.1</v>
      </c>
      <c r="V12385" t="str">
        <f>VLOOKUP(L12385,'[2]tabela de preços'!$A:$D,4,0)</f>
        <v>NEW PAD</v>
      </c>
      <c r="W12385" t="str">
        <f>VLOOKUP(L12385,'[2]tabela de preços'!$A:$F,6,0)</f>
        <v>BOINAS PARA POLIMENTO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6002</v>
      </c>
      <c r="D12386" s="1">
        <v>46125</v>
      </c>
      <c r="E12386" t="s">
        <v>6003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84487</v>
      </c>
      <c r="M12386" t="s">
        <v>633</v>
      </c>
      <c r="O12386" t="s">
        <v>11</v>
      </c>
      <c r="P12386">
        <v>5403</v>
      </c>
      <c r="Q12386">
        <v>6</v>
      </c>
      <c r="R12386">
        <v>29.98</v>
      </c>
      <c r="S12386">
        <v>179.88</v>
      </c>
      <c r="T12386">
        <v>136.56</v>
      </c>
      <c r="U12386">
        <v>24.08</v>
      </c>
      <c r="V12386" t="str">
        <f>VLOOKUP(L12386,'[2]tabela de preços'!$A:$D,4,0)</f>
        <v>BRASILUX</v>
      </c>
      <c r="W12386" t="str">
        <f>VLOOKUP(L12386,'[2]tabela de preços'!$A:$F,6,0)</f>
        <v>TINTAS LACA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6002</v>
      </c>
      <c r="D12387" s="1">
        <v>46125</v>
      </c>
      <c r="E12387" t="s">
        <v>6003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9788</v>
      </c>
      <c r="M12387" t="s">
        <v>780</v>
      </c>
      <c r="O12387" t="s">
        <v>11</v>
      </c>
      <c r="P12387">
        <v>5102</v>
      </c>
      <c r="Q12387">
        <v>1</v>
      </c>
      <c r="R12387">
        <v>66.760000000000005</v>
      </c>
      <c r="S12387">
        <v>66.760000000000005</v>
      </c>
      <c r="T12387">
        <v>50.67</v>
      </c>
      <c r="U12387">
        <v>24.1</v>
      </c>
      <c r="V12387" t="str">
        <f>VLOOKUP(L12387,'[2]tabela de preços'!$A:$D,4,0)</f>
        <v>WANDA</v>
      </c>
      <c r="W12387" t="str">
        <f>VLOOKUP(L12387,'[2]tabela de preços'!$A:$F,6,0)</f>
        <v>CATALISADORES INDIVIDUAS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6002</v>
      </c>
      <c r="D12388" s="1">
        <v>46125</v>
      </c>
      <c r="E12388" t="s">
        <v>6003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21782</v>
      </c>
      <c r="M12388" t="s">
        <v>655</v>
      </c>
      <c r="O12388" t="s">
        <v>11</v>
      </c>
      <c r="P12388">
        <v>5403</v>
      </c>
      <c r="Q12388">
        <v>1</v>
      </c>
      <c r="R12388">
        <v>36.299999999999997</v>
      </c>
      <c r="S12388">
        <v>36.299999999999997</v>
      </c>
      <c r="T12388">
        <v>25.88</v>
      </c>
      <c r="U12388">
        <v>28.71</v>
      </c>
      <c r="V12388" t="str">
        <f>VLOOKUP(L12388,'[2]tabela de preços'!$A:$D,4,0)</f>
        <v>SHERWIN WILLIAMS</v>
      </c>
      <c r="W12388" t="str">
        <f>VLOOKUP(L12388,'[2]tabela de preços'!$A:$F,6,0)</f>
        <v>TINTAS POLIÉSTER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6002</v>
      </c>
      <c r="D12389" s="1">
        <v>46125</v>
      </c>
      <c r="E12389" t="s">
        <v>6003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20817</v>
      </c>
      <c r="M12389" t="s">
        <v>153</v>
      </c>
      <c r="O12389" t="s">
        <v>11</v>
      </c>
      <c r="P12389">
        <v>5102</v>
      </c>
      <c r="Q12389">
        <v>1</v>
      </c>
      <c r="R12389">
        <v>24.53</v>
      </c>
      <c r="S12389">
        <v>24.53</v>
      </c>
      <c r="T12389">
        <v>18.62</v>
      </c>
      <c r="U12389">
        <v>24.09</v>
      </c>
      <c r="V12389" t="str">
        <f>VLOOKUP(L12389,'[2]tabela de preços'!$A:$D,4,0)</f>
        <v>AUTO AMERICA</v>
      </c>
      <c r="W12389" t="str">
        <f>VLOOKUP(L12389,'[2]tabela de preços'!$A:$F,6,0)</f>
        <v>MASSA DE POLIR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6002</v>
      </c>
      <c r="D12390" s="1">
        <v>46125</v>
      </c>
      <c r="E12390" t="s">
        <v>6003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87043</v>
      </c>
      <c r="M12390" t="s">
        <v>217</v>
      </c>
      <c r="O12390" t="s">
        <v>11</v>
      </c>
      <c r="P12390">
        <v>5102</v>
      </c>
      <c r="Q12390">
        <v>16</v>
      </c>
      <c r="R12390">
        <v>21.89</v>
      </c>
      <c r="S12390">
        <v>350.24</v>
      </c>
      <c r="T12390">
        <v>288.32</v>
      </c>
      <c r="U12390">
        <v>17.68</v>
      </c>
      <c r="V12390" t="str">
        <f>VLOOKUP(L12390,'[2]tabela de preços'!$A:$D,4,0)</f>
        <v>ROBERLO</v>
      </c>
      <c r="W12390" t="str">
        <f>VLOOKUP(L12390,'[2]tabela de preços'!$A:$F,6,0)</f>
        <v>MASSA POLIÉSTER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6002</v>
      </c>
      <c r="D12391" s="1">
        <v>46125</v>
      </c>
      <c r="E12391" t="s">
        <v>6003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84560</v>
      </c>
      <c r="M12391" t="s">
        <v>118</v>
      </c>
      <c r="O12391" t="s">
        <v>11</v>
      </c>
      <c r="P12391">
        <v>5102</v>
      </c>
      <c r="Q12391">
        <v>2</v>
      </c>
      <c r="R12391">
        <v>52.28</v>
      </c>
      <c r="S12391">
        <v>104.56</v>
      </c>
      <c r="T12391">
        <v>82.26</v>
      </c>
      <c r="U12391">
        <v>21.33</v>
      </c>
      <c r="V12391" t="str">
        <f>VLOOKUP(L12391,'[2]tabela de preços'!$A:$D,4,0)</f>
        <v>BRASILUX</v>
      </c>
      <c r="W12391" t="str">
        <f>VLOOKUP(L12391,'[2]tabela de preços'!$A:$F,6,0)</f>
        <v>THINNER DE LIMPEZA</v>
      </c>
      <c r="X12391" t="str">
        <f>VLOOKUP(L12391,'[2]tabela de preços'!$A:$G,7,0)</f>
        <v>THINNER</v>
      </c>
    </row>
    <row r="12392" spans="1:24" x14ac:dyDescent="0.3">
      <c r="A12392" t="s">
        <v>626</v>
      </c>
      <c r="B12392" t="s">
        <v>627</v>
      </c>
      <c r="C12392" t="s">
        <v>6002</v>
      </c>
      <c r="D12392" s="1">
        <v>46125</v>
      </c>
      <c r="E12392" t="s">
        <v>6003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85649</v>
      </c>
      <c r="M12392" t="s">
        <v>478</v>
      </c>
      <c r="O12392" t="s">
        <v>11</v>
      </c>
      <c r="P12392">
        <v>5403</v>
      </c>
      <c r="Q12392">
        <v>6</v>
      </c>
      <c r="R12392">
        <v>8.49</v>
      </c>
      <c r="S12392">
        <v>50.94</v>
      </c>
      <c r="T12392">
        <v>41.52</v>
      </c>
      <c r="U12392">
        <v>18.489999999999998</v>
      </c>
      <c r="V12392" t="str">
        <f>VLOOKUP(L12392,'[2]tabela de preços'!$A:$D,4,0)</f>
        <v>UNIPEGA</v>
      </c>
      <c r="W12392" t="str">
        <f>VLOOKUP(L12392,'[2]tabela de preços'!$A:$F,6,0)</f>
        <v xml:space="preserve">SPRAYS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6002</v>
      </c>
      <c r="D12393" s="1">
        <v>46125</v>
      </c>
      <c r="E12393" t="s">
        <v>6003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85650</v>
      </c>
      <c r="M12393" t="s">
        <v>439</v>
      </c>
      <c r="O12393" t="s">
        <v>11</v>
      </c>
      <c r="P12393">
        <v>5403</v>
      </c>
      <c r="Q12393">
        <v>6</v>
      </c>
      <c r="R12393">
        <v>8.49</v>
      </c>
      <c r="S12393">
        <v>50.94</v>
      </c>
      <c r="T12393">
        <v>41.52</v>
      </c>
      <c r="U12393">
        <v>18.489999999999998</v>
      </c>
      <c r="V12393" t="str">
        <f>VLOOKUP(L12393,'[2]tabela de preços'!$A:$D,4,0)</f>
        <v>UNIPEGA</v>
      </c>
      <c r="W12393" t="str">
        <f>VLOOKUP(L12393,'[2]tabela de preços'!$A:$F,6,0)</f>
        <v xml:space="preserve">SPRAYS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6064</v>
      </c>
      <c r="D12394" s="1">
        <v>46126</v>
      </c>
      <c r="E12394" t="s">
        <v>6065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20194</v>
      </c>
      <c r="M12394" t="s">
        <v>701</v>
      </c>
      <c r="O12394" t="s">
        <v>11</v>
      </c>
      <c r="P12394">
        <v>5403</v>
      </c>
      <c r="Q12394">
        <v>1</v>
      </c>
      <c r="R12394">
        <v>340.46</v>
      </c>
      <c r="S12394">
        <v>340.46</v>
      </c>
      <c r="T12394">
        <v>222.52</v>
      </c>
      <c r="U12394">
        <v>34.64</v>
      </c>
      <c r="V12394" t="str">
        <f>VLOOKUP(L12394,'[2]tabela de preços'!$A:$D,4,0)</f>
        <v>SIKKENS</v>
      </c>
      <c r="W12394" t="str">
        <f>VLOOKUP(L12394,'[2]tabela de preços'!$A:$F,6,0)</f>
        <v>VERNIZ AUTOMOTIVO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6064</v>
      </c>
      <c r="D12395" s="1">
        <v>46126</v>
      </c>
      <c r="E12395" t="s">
        <v>6065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24248</v>
      </c>
      <c r="M12395" t="s">
        <v>107</v>
      </c>
      <c r="O12395" t="s">
        <v>11</v>
      </c>
      <c r="P12395">
        <v>5102</v>
      </c>
      <c r="Q12395">
        <v>24</v>
      </c>
      <c r="R12395">
        <v>8.9</v>
      </c>
      <c r="S12395">
        <v>213.6</v>
      </c>
      <c r="T12395">
        <v>160.32</v>
      </c>
      <c r="U12395">
        <v>24.94</v>
      </c>
      <c r="V12395" t="str">
        <f>VLOOKUP(L12395,'[2]tabela de preços'!$A:$D,4,0)</f>
        <v>SHERWIN WILLIAMS</v>
      </c>
      <c r="W12395" t="str">
        <f>VLOOKUP(L12395,'[2]tabela de preços'!$A:$F,6,0)</f>
        <v>PRIMER AUTOMOTIVO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6064</v>
      </c>
      <c r="D12396" s="1">
        <v>46126</v>
      </c>
      <c r="E12396" t="s">
        <v>6065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23364</v>
      </c>
      <c r="M12396" t="s">
        <v>3548</v>
      </c>
      <c r="O12396" t="s">
        <v>11</v>
      </c>
      <c r="P12396">
        <v>5102</v>
      </c>
      <c r="Q12396">
        <v>20</v>
      </c>
      <c r="R12396">
        <v>6.47</v>
      </c>
      <c r="S12396">
        <v>129.4</v>
      </c>
      <c r="T12396">
        <v>98.2</v>
      </c>
      <c r="U12396">
        <v>24.11</v>
      </c>
      <c r="V12396" t="str">
        <f>VLOOKUP(L12396,'[2]tabela de preços'!$A:$D,4,0)</f>
        <v>AUTO AMERICA</v>
      </c>
      <c r="W12396" t="str">
        <f>VLOOKUP(L12396,'[2]tabela de preços'!$A:$F,6,0)</f>
        <v>FLANELAS / PANOS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6064</v>
      </c>
      <c r="D12397" s="1">
        <v>46126</v>
      </c>
      <c r="E12397" t="s">
        <v>6065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9773</v>
      </c>
      <c r="M12397" t="s">
        <v>703</v>
      </c>
      <c r="O12397" t="s">
        <v>11</v>
      </c>
      <c r="P12397">
        <v>5102</v>
      </c>
      <c r="Q12397">
        <v>2</v>
      </c>
      <c r="R12397">
        <v>95.77</v>
      </c>
      <c r="S12397">
        <v>191.54</v>
      </c>
      <c r="T12397">
        <v>145.38</v>
      </c>
      <c r="U12397">
        <v>24.1</v>
      </c>
      <c r="V12397" t="str">
        <f>VLOOKUP(L12397,'[2]tabela de preços'!$A:$D,4,0)</f>
        <v>SIKKENS</v>
      </c>
      <c r="W12397" t="str">
        <f>VLOOKUP(L12397,'[2]tabela de preços'!$A:$F,6,0)</f>
        <v>CATALISADORES INDIVIDUAS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6064</v>
      </c>
      <c r="D12398" s="1">
        <v>46126</v>
      </c>
      <c r="E12398" t="s">
        <v>6065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9775</v>
      </c>
      <c r="M12398" t="s">
        <v>708</v>
      </c>
      <c r="O12398" t="s">
        <v>11</v>
      </c>
      <c r="P12398">
        <v>5102</v>
      </c>
      <c r="Q12398">
        <v>1</v>
      </c>
      <c r="R12398">
        <v>54.57</v>
      </c>
      <c r="S12398">
        <v>54.57</v>
      </c>
      <c r="T12398">
        <v>41.42</v>
      </c>
      <c r="U12398">
        <v>24.1</v>
      </c>
      <c r="V12398" t="str">
        <f>VLOOKUP(L12398,'[2]tabela de preços'!$A:$D,4,0)</f>
        <v>SIKKENS</v>
      </c>
      <c r="W12398" t="str">
        <f>VLOOKUP(L12398,'[2]tabela de preços'!$A:$F,6,0)</f>
        <v>CATALISADORES INDIVIDUAS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6064</v>
      </c>
      <c r="D12399" s="1">
        <v>46126</v>
      </c>
      <c r="E12399" t="s">
        <v>6065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20817</v>
      </c>
      <c r="M12399" t="s">
        <v>153</v>
      </c>
      <c r="O12399" t="s">
        <v>11</v>
      </c>
      <c r="P12399">
        <v>5102</v>
      </c>
      <c r="Q12399">
        <v>6</v>
      </c>
      <c r="R12399">
        <v>28.86</v>
      </c>
      <c r="S12399">
        <v>173.16</v>
      </c>
      <c r="T12399">
        <v>111.72</v>
      </c>
      <c r="U12399">
        <v>35.479999999999997</v>
      </c>
      <c r="V12399" t="str">
        <f>VLOOKUP(L12399,'[2]tabela de preços'!$A:$D,4,0)</f>
        <v>AUTO AMERICA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6064</v>
      </c>
      <c r="D12400" s="1">
        <v>46126</v>
      </c>
      <c r="E12400" t="s">
        <v>6065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84658</v>
      </c>
      <c r="M12400" t="s">
        <v>100</v>
      </c>
      <c r="O12400" t="s">
        <v>11</v>
      </c>
      <c r="P12400">
        <v>5102</v>
      </c>
      <c r="Q12400">
        <v>6</v>
      </c>
      <c r="R12400">
        <v>40.840000000000003</v>
      </c>
      <c r="S12400">
        <v>245.04</v>
      </c>
      <c r="T12400">
        <v>186</v>
      </c>
      <c r="U12400">
        <v>24.09</v>
      </c>
      <c r="V12400" t="str">
        <f>VLOOKUP(L12400,'[2]tabela de preços'!$A:$D,4,0)</f>
        <v>ANJO</v>
      </c>
      <c r="W12400" t="str">
        <f>VLOOKUP(L12400,'[2]tabela de preços'!$A:$F,6,0)</f>
        <v>MASSA POLIÉSTER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6064</v>
      </c>
      <c r="D12401" s="1">
        <v>46126</v>
      </c>
      <c r="E12401" t="s">
        <v>6065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87043</v>
      </c>
      <c r="M12401" t="s">
        <v>217</v>
      </c>
      <c r="O12401" t="s">
        <v>11</v>
      </c>
      <c r="P12401">
        <v>5102</v>
      </c>
      <c r="Q12401">
        <v>8</v>
      </c>
      <c r="R12401">
        <v>21.89</v>
      </c>
      <c r="S12401">
        <v>175.12</v>
      </c>
      <c r="T12401">
        <v>144.16</v>
      </c>
      <c r="U12401">
        <v>17.68</v>
      </c>
      <c r="V12401" t="str">
        <f>VLOOKUP(L12401,'[2]tabela de preços'!$A:$D,4,0)</f>
        <v>ROBERLO</v>
      </c>
      <c r="W12401" t="str">
        <f>VLOOKUP(L12401,'[2]tabela de preços'!$A:$F,6,0)</f>
        <v>MASSA POLIÉSTER</v>
      </c>
      <c r="X12401" t="str">
        <f>VLOOKUP(L12401,'[2]tabela de preços'!$A:$G,7,0)</f>
        <v>AUTOMOTIVO</v>
      </c>
    </row>
    <row r="12402" spans="1:24" x14ac:dyDescent="0.3">
      <c r="A12402" t="s">
        <v>626</v>
      </c>
      <c r="B12402" t="s">
        <v>627</v>
      </c>
      <c r="C12402" t="s">
        <v>6064</v>
      </c>
      <c r="D12402" s="1">
        <v>46126</v>
      </c>
      <c r="E12402" t="s">
        <v>6065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23381</v>
      </c>
      <c r="M12402" t="s">
        <v>4099</v>
      </c>
      <c r="O12402" t="s">
        <v>11</v>
      </c>
      <c r="P12402">
        <v>5102</v>
      </c>
      <c r="Q12402">
        <v>10</v>
      </c>
      <c r="R12402">
        <v>6.32</v>
      </c>
      <c r="S12402">
        <v>63.2</v>
      </c>
      <c r="T12402">
        <v>48</v>
      </c>
      <c r="U12402">
        <v>24.05</v>
      </c>
      <c r="V12402" t="str">
        <f>VLOOKUP(L12402,'[2]tabela de preços'!$A:$D,4,0)</f>
        <v>SHERWIN WILLIAMS</v>
      </c>
      <c r="W12402" t="str">
        <f>VLOOKUP(L12402,'[2]tabela de preços'!$A:$F,6,0)</f>
        <v>FLANELAS / PANOS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6064</v>
      </c>
      <c r="D12403" s="1">
        <v>46126</v>
      </c>
      <c r="E12403" t="s">
        <v>6065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24247</v>
      </c>
      <c r="M12403" t="s">
        <v>160</v>
      </c>
      <c r="O12403" t="s">
        <v>11</v>
      </c>
      <c r="P12403">
        <v>5403</v>
      </c>
      <c r="Q12403">
        <v>24</v>
      </c>
      <c r="R12403">
        <v>20.9</v>
      </c>
      <c r="S12403">
        <v>501.6</v>
      </c>
      <c r="T12403">
        <v>415.44</v>
      </c>
      <c r="U12403">
        <v>17.18</v>
      </c>
      <c r="V12403" t="str">
        <f>VLOOKUP(L12403,'[2]tabela de preços'!$A:$D,4,0)</f>
        <v>SHERWIN WILLIAMS</v>
      </c>
      <c r="W12403" t="str">
        <f>VLOOKUP(L12403,'[2]tabela de preços'!$A:$F,6,0)</f>
        <v>PRIMER AUTOMOTIVO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6064</v>
      </c>
      <c r="D12404" s="1">
        <v>46126</v>
      </c>
      <c r="E12404" t="s">
        <v>6065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21067</v>
      </c>
      <c r="M12404" t="s">
        <v>640</v>
      </c>
      <c r="O12404" t="s">
        <v>11</v>
      </c>
      <c r="P12404">
        <v>5102</v>
      </c>
      <c r="Q12404">
        <v>2</v>
      </c>
      <c r="R12404">
        <v>36.06</v>
      </c>
      <c r="S12404">
        <v>72.12</v>
      </c>
      <c r="T12404">
        <v>54.74</v>
      </c>
      <c r="U12404">
        <v>24.1</v>
      </c>
      <c r="V12404" t="str">
        <f>VLOOKUP(L12404,'[2]tabela de preços'!$A:$D,4,0)</f>
        <v>SIKKENS</v>
      </c>
      <c r="W12404" t="str">
        <f>VLOOKUP(L12404,'[2]tabela de preços'!$A:$F,6,0)</f>
        <v>DILUENTE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6064</v>
      </c>
      <c r="D12405" s="1">
        <v>46126</v>
      </c>
      <c r="E12405" t="s">
        <v>6065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20212</v>
      </c>
      <c r="M12405" t="s">
        <v>198</v>
      </c>
      <c r="O12405" t="s">
        <v>11</v>
      </c>
      <c r="P12405">
        <v>5403</v>
      </c>
      <c r="Q12405">
        <v>6</v>
      </c>
      <c r="R12405">
        <v>26.16</v>
      </c>
      <c r="S12405">
        <v>156.96</v>
      </c>
      <c r="T12405">
        <v>119.16</v>
      </c>
      <c r="U12405">
        <v>24.08</v>
      </c>
      <c r="V12405" t="str">
        <f>VLOOKUP(L12405,'[2]tabela de preços'!$A:$D,4,0)</f>
        <v>MAXI RUBBER</v>
      </c>
      <c r="W12405" t="str">
        <f>VLOOKUP(L12405,'[2]tabela de preços'!$A:$F,6,0)</f>
        <v>SELADORA P/ PLASTICO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6064</v>
      </c>
      <c r="D12406" s="1">
        <v>46126</v>
      </c>
      <c r="E12406" t="s">
        <v>6065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84460</v>
      </c>
      <c r="M12406" t="s">
        <v>322</v>
      </c>
      <c r="O12406" t="s">
        <v>11</v>
      </c>
      <c r="P12406">
        <v>5102</v>
      </c>
      <c r="Q12406">
        <v>6</v>
      </c>
      <c r="R12406">
        <v>32.61</v>
      </c>
      <c r="S12406">
        <v>195.66</v>
      </c>
      <c r="T12406">
        <v>148.5</v>
      </c>
      <c r="U12406">
        <v>24.1</v>
      </c>
      <c r="V12406" t="str">
        <f>VLOOKUP(L12406,'[2]tabela de preços'!$A:$D,4,0)</f>
        <v>BRASILUX</v>
      </c>
      <c r="W12406" t="str">
        <f>VLOOKUP(L12406,'[2]tabela de preços'!$A:$F,6,0)</f>
        <v>VEDADORES / SELANTES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6117</v>
      </c>
      <c r="D12407" s="1">
        <v>46127</v>
      </c>
      <c r="E12407" t="s">
        <v>6118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84108</v>
      </c>
      <c r="M12407" t="s">
        <v>144</v>
      </c>
      <c r="O12407" t="s">
        <v>11</v>
      </c>
      <c r="P12407">
        <v>5403</v>
      </c>
      <c r="Q12407">
        <v>6</v>
      </c>
      <c r="R12407">
        <v>28.38</v>
      </c>
      <c r="S12407">
        <v>170.28</v>
      </c>
      <c r="T12407">
        <v>129.24</v>
      </c>
      <c r="U12407">
        <v>24.1</v>
      </c>
      <c r="V12407" t="str">
        <f>VLOOKUP(L12407,'[2]tabela de preços'!$A:$D,4,0)</f>
        <v>BRASILUX</v>
      </c>
      <c r="W12407" t="str">
        <f>VLOOKUP(L12407,'[2]tabela de preços'!$A:$F,6,0)</f>
        <v>TINTAS LACA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6117</v>
      </c>
      <c r="D12408" s="1">
        <v>46127</v>
      </c>
      <c r="E12408" t="s">
        <v>6118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23580</v>
      </c>
      <c r="M12408" t="s">
        <v>115</v>
      </c>
      <c r="O12408" t="s">
        <v>11</v>
      </c>
      <c r="P12408">
        <v>5102</v>
      </c>
      <c r="Q12408">
        <v>100</v>
      </c>
      <c r="R12408">
        <v>0.48</v>
      </c>
      <c r="S12408">
        <v>48</v>
      </c>
      <c r="T12408">
        <v>36</v>
      </c>
      <c r="U12408">
        <v>25</v>
      </c>
      <c r="V12408" t="str">
        <f>VLOOKUP(L12408,'[2]tabela de preços'!$A:$D,4,0)</f>
        <v>RENOVA COADORES</v>
      </c>
      <c r="W12408" t="str">
        <f>VLOOKUP(L12408,'[2]tabela de preços'!$A:$F,6,0)</f>
        <v>COADORES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6117</v>
      </c>
      <c r="D12409" s="1">
        <v>46127</v>
      </c>
      <c r="E12409" t="s">
        <v>6118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23653</v>
      </c>
      <c r="M12409" t="s">
        <v>644</v>
      </c>
      <c r="O12409" t="s">
        <v>11</v>
      </c>
      <c r="P12409">
        <v>5102</v>
      </c>
      <c r="Q12409">
        <v>2</v>
      </c>
      <c r="R12409">
        <v>67.150000000000006</v>
      </c>
      <c r="S12409">
        <v>134.30000000000001</v>
      </c>
      <c r="T12409">
        <v>101.94</v>
      </c>
      <c r="U12409">
        <v>24.1</v>
      </c>
      <c r="V12409" t="str">
        <f>VLOOKUP(L12409,'[2]tabela de preços'!$A:$D,4,0)</f>
        <v>SIKKENS</v>
      </c>
      <c r="W12409" t="str">
        <f>VLOOKUP(L12409,'[2]tabela de preços'!$A:$F,6,0)</f>
        <v>CATALISADORES INDIVIDUAS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6117</v>
      </c>
      <c r="D12410" s="1">
        <v>46127</v>
      </c>
      <c r="E12410" t="s">
        <v>6118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23076</v>
      </c>
      <c r="M12410" t="s">
        <v>97</v>
      </c>
      <c r="O12410" t="s">
        <v>11</v>
      </c>
      <c r="P12410">
        <v>5403</v>
      </c>
      <c r="Q12410">
        <v>24</v>
      </c>
      <c r="R12410">
        <v>33.89</v>
      </c>
      <c r="S12410">
        <v>813.36</v>
      </c>
      <c r="T12410">
        <v>636.72</v>
      </c>
      <c r="U12410">
        <v>21.72</v>
      </c>
      <c r="V12410" t="str">
        <f>VLOOKUP(L12410,'[2]tabela de preços'!$A:$D,4,0)</f>
        <v>WANDA</v>
      </c>
      <c r="W12410" t="str">
        <f>VLOOKUP(L12410,'[2]tabela de preços'!$A:$F,6,0)</f>
        <v>PRIMER AUTOMOTIVO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6117</v>
      </c>
      <c r="D12411" s="1">
        <v>46127</v>
      </c>
      <c r="E12411" t="s">
        <v>6118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23690</v>
      </c>
      <c r="M12411" t="s">
        <v>98</v>
      </c>
      <c r="O12411" t="s">
        <v>11</v>
      </c>
      <c r="P12411">
        <v>5403</v>
      </c>
      <c r="Q12411">
        <v>6</v>
      </c>
      <c r="R12411">
        <v>39.89</v>
      </c>
      <c r="S12411">
        <v>239.34</v>
      </c>
      <c r="T12411">
        <v>189.66</v>
      </c>
      <c r="U12411">
        <v>20.76</v>
      </c>
      <c r="V12411" t="str">
        <f>VLOOKUP(L12411,'[2]tabela de preços'!$A:$D,4,0)</f>
        <v>WANDA</v>
      </c>
      <c r="W12411" t="str">
        <f>VLOOKUP(L12411,'[2]tabela de preços'!$A:$F,6,0)</f>
        <v>VERNIZ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6117</v>
      </c>
      <c r="D12412" s="1">
        <v>46127</v>
      </c>
      <c r="E12412" t="s">
        <v>6118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23602</v>
      </c>
      <c r="M12412" t="s">
        <v>5463</v>
      </c>
      <c r="O12412" t="s">
        <v>11</v>
      </c>
      <c r="P12412">
        <v>5403</v>
      </c>
      <c r="Q12412">
        <v>18</v>
      </c>
      <c r="R12412">
        <v>36.9</v>
      </c>
      <c r="S12412">
        <v>664.2</v>
      </c>
      <c r="T12412">
        <v>530.82000000000005</v>
      </c>
      <c r="U12412">
        <v>20.079999999999998</v>
      </c>
      <c r="V12412" t="str">
        <f>VLOOKUP(L12412,'[2]tabela de preços'!$A:$D,4,0)</f>
        <v>SHERWIN WILLIAMS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6117</v>
      </c>
      <c r="D12413" s="1">
        <v>46127</v>
      </c>
      <c r="E12413" t="s">
        <v>6118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87043</v>
      </c>
      <c r="M12413" t="s">
        <v>217</v>
      </c>
      <c r="O12413" t="s">
        <v>11</v>
      </c>
      <c r="P12413">
        <v>5102</v>
      </c>
      <c r="Q12413">
        <v>8</v>
      </c>
      <c r="R12413">
        <v>21.89</v>
      </c>
      <c r="S12413">
        <v>175.12</v>
      </c>
      <c r="T12413">
        <v>144.16</v>
      </c>
      <c r="U12413">
        <v>17.68</v>
      </c>
      <c r="V12413" t="str">
        <f>VLOOKUP(L12413,'[2]tabela de preços'!$A:$D,4,0)</f>
        <v>ROBERLO</v>
      </c>
      <c r="W12413" t="str">
        <f>VLOOKUP(L12413,'[2]tabela de preços'!$A:$F,6,0)</f>
        <v>MASSA POLIÉSTER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6117</v>
      </c>
      <c r="D12414" s="1">
        <v>46127</v>
      </c>
      <c r="E12414" t="s">
        <v>6118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23926</v>
      </c>
      <c r="M12414" t="s">
        <v>645</v>
      </c>
      <c r="O12414" t="s">
        <v>11</v>
      </c>
      <c r="P12414">
        <v>5403</v>
      </c>
      <c r="Q12414">
        <v>1</v>
      </c>
      <c r="R12414">
        <v>147.1</v>
      </c>
      <c r="S12414">
        <v>147.1</v>
      </c>
      <c r="T12414">
        <v>98.89</v>
      </c>
      <c r="U12414">
        <v>32.770000000000003</v>
      </c>
      <c r="V12414" t="str">
        <f>VLOOKUP(L12414,'[2]tabela de preços'!$A:$D,4,0)</f>
        <v>SIKKENS</v>
      </c>
      <c r="W12414" t="str">
        <f>VLOOKUP(L12414,'[2]tabela de preços'!$A:$F,6,0)</f>
        <v>PRIMER AUTOMOTIVO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6117</v>
      </c>
      <c r="D12415" s="1">
        <v>46127</v>
      </c>
      <c r="E12415" t="s">
        <v>6119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9995</v>
      </c>
      <c r="M12415" t="s">
        <v>704</v>
      </c>
      <c r="O12415" t="s">
        <v>11</v>
      </c>
      <c r="P12415">
        <v>5102</v>
      </c>
      <c r="Q12415">
        <v>1</v>
      </c>
      <c r="R12415">
        <v>186.08</v>
      </c>
      <c r="S12415">
        <v>186.08</v>
      </c>
      <c r="T12415">
        <v>141.24</v>
      </c>
      <c r="U12415">
        <v>24.1</v>
      </c>
      <c r="V12415" t="str">
        <f>VLOOKUP(L12415,'[2]tabela de preços'!$A:$D,4,0)</f>
        <v>SIKKENS</v>
      </c>
      <c r="W12415" t="str">
        <f>VLOOKUP(L12415,'[2]tabela de preços'!$A:$F,6,0)</f>
        <v>DILUENTE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6117</v>
      </c>
      <c r="D12416" s="1">
        <v>46127</v>
      </c>
      <c r="E12416" t="s">
        <v>6118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10296</v>
      </c>
      <c r="M12416" t="s">
        <v>334</v>
      </c>
      <c r="O12416" t="s">
        <v>11</v>
      </c>
      <c r="P12416">
        <v>5102</v>
      </c>
      <c r="Q12416">
        <v>12</v>
      </c>
      <c r="R12416">
        <v>17.02</v>
      </c>
      <c r="S12416">
        <v>204.24</v>
      </c>
      <c r="T12416">
        <v>150.84</v>
      </c>
      <c r="U12416">
        <v>26.15</v>
      </c>
      <c r="V12416" t="str">
        <f>VLOOKUP(L12416,'[2]tabela de preços'!$A:$D,4,0)</f>
        <v>ANJO</v>
      </c>
      <c r="W12416" t="str">
        <f>VLOOKUP(L12416,'[2]tabela de preços'!$A:$F,6,0)</f>
        <v>DESENGRAXANTE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6117</v>
      </c>
      <c r="D12417" s="1">
        <v>46127</v>
      </c>
      <c r="E12417" t="s">
        <v>6119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84560</v>
      </c>
      <c r="M12417" t="s">
        <v>118</v>
      </c>
      <c r="O12417" t="s">
        <v>11</v>
      </c>
      <c r="P12417">
        <v>5102</v>
      </c>
      <c r="Q12417">
        <v>20</v>
      </c>
      <c r="R12417">
        <v>52.28</v>
      </c>
      <c r="S12417" s="2">
        <v>1045.5999999999999</v>
      </c>
      <c r="T12417">
        <v>822.6</v>
      </c>
      <c r="U12417">
        <v>21.33</v>
      </c>
      <c r="V12417" t="str">
        <f>VLOOKUP(L12417,'[2]tabela de preços'!$A:$D,4,0)</f>
        <v>BRASILUX</v>
      </c>
      <c r="W12417" t="str">
        <f>VLOOKUP(L12417,'[2]tabela de preços'!$A:$F,6,0)</f>
        <v>THINNER DE LIMPEZA</v>
      </c>
      <c r="X12417" t="str">
        <f>VLOOKUP(L12417,'[2]tabela de preços'!$A:$G,7,0)</f>
        <v>THINNER</v>
      </c>
    </row>
    <row r="12418" spans="1:24" x14ac:dyDescent="0.3">
      <c r="A12418" t="s">
        <v>626</v>
      </c>
      <c r="B12418" t="s">
        <v>627</v>
      </c>
      <c r="C12418" t="s">
        <v>6117</v>
      </c>
      <c r="D12418" s="1">
        <v>46127</v>
      </c>
      <c r="E12418" t="s">
        <v>6118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20414</v>
      </c>
      <c r="M12418" t="s">
        <v>112</v>
      </c>
      <c r="O12418" t="s">
        <v>11</v>
      </c>
      <c r="P12418">
        <v>5102</v>
      </c>
      <c r="Q12418">
        <v>20</v>
      </c>
      <c r="R12418">
        <v>22.39</v>
      </c>
      <c r="S12418">
        <v>447.8</v>
      </c>
      <c r="T12418">
        <v>368.2</v>
      </c>
      <c r="U12418">
        <v>17.78</v>
      </c>
      <c r="V12418" t="str">
        <f>VLOOKUP(L12418,'[2]tabela de preços'!$A:$D,4,0)</f>
        <v>SHERWIN WILLIAMS</v>
      </c>
      <c r="W12418" t="str">
        <f>VLOOKUP(L12418,'[2]tabela de preços'!$A:$F,6,0)</f>
        <v>DILUENTE</v>
      </c>
      <c r="X12418" t="str">
        <f>VLOOKUP(L12418,'[2]tabela de preços'!$A:$G,7,0)</f>
        <v>AUTOMOTIVO</v>
      </c>
    </row>
    <row r="12419" spans="1:24" x14ac:dyDescent="0.3">
      <c r="A12419" t="s">
        <v>626</v>
      </c>
      <c r="B12419" t="s">
        <v>627</v>
      </c>
      <c r="C12419" t="s">
        <v>6117</v>
      </c>
      <c r="D12419" s="1">
        <v>46127</v>
      </c>
      <c r="E12419" t="s">
        <v>6118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85650</v>
      </c>
      <c r="M12419" t="s">
        <v>439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6184</v>
      </c>
      <c r="D12420" s="1">
        <v>46129</v>
      </c>
      <c r="E12420" t="s">
        <v>6185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21860</v>
      </c>
      <c r="M12420" t="s">
        <v>2038</v>
      </c>
      <c r="O12420" t="s">
        <v>11</v>
      </c>
      <c r="P12420">
        <v>5403</v>
      </c>
      <c r="Q12420">
        <v>2</v>
      </c>
      <c r="R12420">
        <v>61.32</v>
      </c>
      <c r="S12420">
        <v>122.64</v>
      </c>
      <c r="T12420">
        <v>93.08</v>
      </c>
      <c r="U12420">
        <v>24.1</v>
      </c>
      <c r="V12420" t="str">
        <f>VLOOKUP(L12420,'[2]tabela de preços'!$A:$D,4,0)</f>
        <v>SIKKENS</v>
      </c>
      <c r="W12420" t="str">
        <f>VLOOKUP(L12420,'[2]tabela de preços'!$A:$F,6,0)</f>
        <v>VERNIZ AUTOMOTIVO</v>
      </c>
      <c r="X12420" t="str">
        <f>VLOOKUP(L12420,'[2]tabela de preços'!$A:$G,7,0)</f>
        <v>AUTOMOTIVO</v>
      </c>
    </row>
    <row r="12421" spans="1:24" x14ac:dyDescent="0.3">
      <c r="A12421" t="s">
        <v>626</v>
      </c>
      <c r="B12421" t="s">
        <v>627</v>
      </c>
      <c r="C12421" t="s">
        <v>6184</v>
      </c>
      <c r="D12421" s="1">
        <v>46129</v>
      </c>
      <c r="E12421" t="s">
        <v>6185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21862</v>
      </c>
      <c r="M12421" t="s">
        <v>2040</v>
      </c>
      <c r="O12421" t="s">
        <v>11</v>
      </c>
      <c r="P12421">
        <v>5102</v>
      </c>
      <c r="Q12421">
        <v>2</v>
      </c>
      <c r="R12421">
        <v>28.62</v>
      </c>
      <c r="S12421">
        <v>57.24</v>
      </c>
      <c r="T12421">
        <v>43.44</v>
      </c>
      <c r="U12421">
        <v>24.11</v>
      </c>
      <c r="V12421" t="str">
        <f>VLOOKUP(L12421,'[2]tabela de preços'!$A:$D,4,0)</f>
        <v>SIKKENS</v>
      </c>
      <c r="W12421" t="str">
        <f>VLOOKUP(L12421,'[2]tabela de preços'!$A:$F,6,0)</f>
        <v>CATALISADORES INDIVIDUAS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6184</v>
      </c>
      <c r="D12422" s="1">
        <v>46129</v>
      </c>
      <c r="E12422" t="s">
        <v>6185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23076</v>
      </c>
      <c r="M12422" t="s">
        <v>97</v>
      </c>
      <c r="O12422" t="s">
        <v>11</v>
      </c>
      <c r="P12422">
        <v>5403</v>
      </c>
      <c r="Q12422">
        <v>6</v>
      </c>
      <c r="R12422">
        <v>33.89</v>
      </c>
      <c r="S12422">
        <v>203.34</v>
      </c>
      <c r="T12422">
        <v>159.18</v>
      </c>
      <c r="U12422">
        <v>21.72</v>
      </c>
      <c r="V12422" t="str">
        <f>VLOOKUP(L12422,'[2]tabela de preços'!$A:$D,4,0)</f>
        <v>WANDA</v>
      </c>
      <c r="W12422" t="str">
        <f>VLOOKUP(L12422,'[2]tabela de preços'!$A:$F,6,0)</f>
        <v>PRIMER AUTOMOTIVO</v>
      </c>
      <c r="X12422" t="str">
        <f>VLOOKUP(L12422,'[2]tabela de preços'!$A:$G,7,0)</f>
        <v>AUTOMOTIVO</v>
      </c>
    </row>
    <row r="12423" spans="1:24" x14ac:dyDescent="0.3">
      <c r="A12423" t="s">
        <v>626</v>
      </c>
      <c r="B12423" t="s">
        <v>627</v>
      </c>
      <c r="C12423" t="s">
        <v>6184</v>
      </c>
      <c r="D12423" s="1">
        <v>46129</v>
      </c>
      <c r="E12423" t="s">
        <v>6185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10238</v>
      </c>
      <c r="M12423" t="s">
        <v>79</v>
      </c>
      <c r="O12423" t="s">
        <v>11</v>
      </c>
      <c r="P12423">
        <v>5102</v>
      </c>
      <c r="Q12423">
        <v>50</v>
      </c>
      <c r="R12423">
        <v>2.79</v>
      </c>
      <c r="S12423">
        <v>139.5</v>
      </c>
      <c r="T12423">
        <v>118</v>
      </c>
      <c r="U12423">
        <v>15.41</v>
      </c>
      <c r="V12423" t="str">
        <f>VLOOKUP(L12423,'[2]tabela de preços'!$A:$D,4,0)</f>
        <v>NORTON</v>
      </c>
      <c r="W12423" t="str">
        <f>VLOOKUP(L12423,'[2]tabela de preços'!$A:$F,6,0)</f>
        <v xml:space="preserve">DISCOS / LIXAS / ABRASIVOS 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6184</v>
      </c>
      <c r="D12424" s="1">
        <v>46129</v>
      </c>
      <c r="E12424" t="s">
        <v>6185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10242</v>
      </c>
      <c r="M12424" t="s">
        <v>82</v>
      </c>
      <c r="O12424" t="s">
        <v>11</v>
      </c>
      <c r="P12424">
        <v>5102</v>
      </c>
      <c r="Q12424">
        <v>50</v>
      </c>
      <c r="R12424">
        <v>2.79</v>
      </c>
      <c r="S12424">
        <v>139.5</v>
      </c>
      <c r="T12424">
        <v>118</v>
      </c>
      <c r="U12424">
        <v>15.41</v>
      </c>
      <c r="V12424" t="str">
        <f>VLOOKUP(L12424,'[2]tabela de preços'!$A:$D,4,0)</f>
        <v>NORTON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6184</v>
      </c>
      <c r="D12425" s="1">
        <v>46129</v>
      </c>
      <c r="E12425" t="s">
        <v>6185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21077</v>
      </c>
      <c r="M12425" t="s">
        <v>207</v>
      </c>
      <c r="O12425" t="s">
        <v>11</v>
      </c>
      <c r="P12425">
        <v>5102</v>
      </c>
      <c r="Q12425">
        <v>12</v>
      </c>
      <c r="R12425">
        <v>45.14</v>
      </c>
      <c r="S12425">
        <v>541.67999999999995</v>
      </c>
      <c r="T12425">
        <v>411.12</v>
      </c>
      <c r="U12425">
        <v>24.1</v>
      </c>
      <c r="V12425" t="str">
        <f>VLOOKUP(L12425,'[2]tabela de preços'!$A:$D,4,0)</f>
        <v>SHERWIN WILLIAMS</v>
      </c>
      <c r="W12425" t="str">
        <f>VLOOKUP(L12425,'[2]tabela de preços'!$A:$F,6,0)</f>
        <v>MASSA POLIÉSTER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6294</v>
      </c>
      <c r="D12426" s="1">
        <v>46132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23110</v>
      </c>
      <c r="M12426" t="s">
        <v>409</v>
      </c>
      <c r="N12426" t="s">
        <v>6295</v>
      </c>
      <c r="O12426" t="s">
        <v>11</v>
      </c>
      <c r="P12426">
        <v>1202</v>
      </c>
      <c r="Q12426">
        <v>-200</v>
      </c>
      <c r="R12426">
        <v>2.35</v>
      </c>
      <c r="S12426">
        <v>-470</v>
      </c>
      <c r="T12426">
        <v>-370</v>
      </c>
      <c r="U12426">
        <v>21.28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6294</v>
      </c>
      <c r="D12427" s="1">
        <v>46132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23105</v>
      </c>
      <c r="M12427" t="s">
        <v>402</v>
      </c>
      <c r="N12427" t="s">
        <v>6295</v>
      </c>
      <c r="O12427" t="s">
        <v>11</v>
      </c>
      <c r="P12427">
        <v>1202</v>
      </c>
      <c r="Q12427">
        <v>-200</v>
      </c>
      <c r="R12427">
        <v>2.35</v>
      </c>
      <c r="S12427">
        <v>-470</v>
      </c>
      <c r="T12427">
        <v>-384</v>
      </c>
      <c r="U12427">
        <v>18.3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6294</v>
      </c>
      <c r="D12428" s="1">
        <v>46132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23106</v>
      </c>
      <c r="M12428" t="s">
        <v>403</v>
      </c>
      <c r="N12428" t="s">
        <v>6295</v>
      </c>
      <c r="O12428" t="s">
        <v>11</v>
      </c>
      <c r="P12428">
        <v>1202</v>
      </c>
      <c r="Q12428">
        <v>-200</v>
      </c>
      <c r="R12428">
        <v>2.35</v>
      </c>
      <c r="S12428">
        <v>-470</v>
      </c>
      <c r="T12428">
        <v>-384</v>
      </c>
      <c r="U12428">
        <v>18.3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6294</v>
      </c>
      <c r="D12429" s="1">
        <v>46132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23107</v>
      </c>
      <c r="M12429" t="s">
        <v>247</v>
      </c>
      <c r="N12429" t="s">
        <v>6295</v>
      </c>
      <c r="O12429" t="s">
        <v>11</v>
      </c>
      <c r="P12429">
        <v>1202</v>
      </c>
      <c r="Q12429">
        <v>-200</v>
      </c>
      <c r="R12429">
        <v>2.35</v>
      </c>
      <c r="S12429">
        <v>-470</v>
      </c>
      <c r="T12429">
        <v>-370</v>
      </c>
      <c r="U12429">
        <v>21.28</v>
      </c>
      <c r="V12429" t="str">
        <f>VLOOKUP(L12429,'[2]tabela de preços'!$A:$D,4,0)</f>
        <v>3M</v>
      </c>
      <c r="W12429" t="str">
        <f>VLOOKUP(L12429,'[2]tabela de preços'!$A:$F,6,0)</f>
        <v xml:space="preserve">DISCOS / LIXAS / ABRASIVOS 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6294</v>
      </c>
      <c r="D12430" s="1">
        <v>46132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23108</v>
      </c>
      <c r="M12430" t="s">
        <v>248</v>
      </c>
      <c r="N12430" t="s">
        <v>6295</v>
      </c>
      <c r="O12430" t="s">
        <v>11</v>
      </c>
      <c r="P12430">
        <v>1202</v>
      </c>
      <c r="Q12430">
        <v>-200</v>
      </c>
      <c r="R12430">
        <v>2.35</v>
      </c>
      <c r="S12430">
        <v>-470</v>
      </c>
      <c r="T12430">
        <v>-370</v>
      </c>
      <c r="U12430">
        <v>21.28</v>
      </c>
      <c r="V12430" t="str">
        <f>VLOOKUP(L12430,'[2]tabela de preços'!$A:$D,4,0)</f>
        <v>3M</v>
      </c>
      <c r="W12430" t="str">
        <f>VLOOKUP(L12430,'[2]tabela de preços'!$A:$F,6,0)</f>
        <v xml:space="preserve">DISCOS / LIXAS / ABRASIVOS 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6294</v>
      </c>
      <c r="D12431" s="1">
        <v>46132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13</v>
      </c>
      <c r="M12431" t="s">
        <v>5260</v>
      </c>
      <c r="N12431" t="s">
        <v>6295</v>
      </c>
      <c r="O12431" t="s">
        <v>11</v>
      </c>
      <c r="P12431">
        <v>1202</v>
      </c>
      <c r="Q12431">
        <v>-100</v>
      </c>
      <c r="R12431">
        <v>5.69</v>
      </c>
      <c r="S12431">
        <v>-569</v>
      </c>
      <c r="T12431">
        <v>-416</v>
      </c>
      <c r="U12431">
        <v>26.89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6294</v>
      </c>
      <c r="D12432" s="1">
        <v>46132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15</v>
      </c>
      <c r="M12432" t="s">
        <v>5333</v>
      </c>
      <c r="N12432" t="s">
        <v>6295</v>
      </c>
      <c r="O12432" t="s">
        <v>11</v>
      </c>
      <c r="P12432">
        <v>1202</v>
      </c>
      <c r="Q12432">
        <v>-100</v>
      </c>
      <c r="R12432">
        <v>5.69</v>
      </c>
      <c r="S12432">
        <v>-569</v>
      </c>
      <c r="T12432">
        <v>-416</v>
      </c>
      <c r="U12432">
        <v>26.89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6294</v>
      </c>
      <c r="D12433" s="1">
        <v>46132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16</v>
      </c>
      <c r="M12433" t="s">
        <v>5334</v>
      </c>
      <c r="N12433" t="s">
        <v>6295</v>
      </c>
      <c r="O12433" t="s">
        <v>11</v>
      </c>
      <c r="P12433">
        <v>1202</v>
      </c>
      <c r="Q12433">
        <v>-50</v>
      </c>
      <c r="R12433">
        <v>3.41</v>
      </c>
      <c r="S12433">
        <v>-170.5</v>
      </c>
      <c r="T12433">
        <v>-110</v>
      </c>
      <c r="U12433">
        <v>35.479999999999997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6294</v>
      </c>
      <c r="D12434" s="1">
        <v>46132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60</v>
      </c>
      <c r="M12434" t="s">
        <v>2484</v>
      </c>
      <c r="N12434" t="s">
        <v>6295</v>
      </c>
      <c r="O12434" t="s">
        <v>11</v>
      </c>
      <c r="P12434">
        <v>1202</v>
      </c>
      <c r="Q12434">
        <v>-200</v>
      </c>
      <c r="R12434">
        <v>1.53</v>
      </c>
      <c r="S12434">
        <v>-306</v>
      </c>
      <c r="T12434">
        <v>-198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6294</v>
      </c>
      <c r="D12435" s="1">
        <v>46132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61</v>
      </c>
      <c r="M12435" t="s">
        <v>2485</v>
      </c>
      <c r="N12435" t="s">
        <v>6295</v>
      </c>
      <c r="O12435" t="s">
        <v>11</v>
      </c>
      <c r="P12435">
        <v>1202</v>
      </c>
      <c r="Q12435">
        <v>-200</v>
      </c>
      <c r="R12435">
        <v>1.53</v>
      </c>
      <c r="S12435">
        <v>-306</v>
      </c>
      <c r="T12435">
        <v>-198</v>
      </c>
      <c r="U12435">
        <v>35.29</v>
      </c>
      <c r="V12435" t="str">
        <f>VLOOKUP(L12435,'[2]tabela de preços'!$A:$D,4,0)</f>
        <v>3M</v>
      </c>
      <c r="W12435" t="str">
        <f>VLOOKUP(L12435,'[2]tabela de preços'!$A:$F,6,0)</f>
        <v>LIXA DÁGUA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6294</v>
      </c>
      <c r="D12436" s="1">
        <v>46132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54</v>
      </c>
      <c r="M12436" t="s">
        <v>2486</v>
      </c>
      <c r="N12436" t="s">
        <v>6295</v>
      </c>
      <c r="O12436" t="s">
        <v>11</v>
      </c>
      <c r="P12436">
        <v>1202</v>
      </c>
      <c r="Q12436">
        <v>-100</v>
      </c>
      <c r="R12436">
        <v>1.53</v>
      </c>
      <c r="S12436">
        <v>-153</v>
      </c>
      <c r="T12436">
        <v>-99</v>
      </c>
      <c r="U12436">
        <v>35.29</v>
      </c>
      <c r="V12436" t="str">
        <f>VLOOKUP(L12436,'[2]tabela de preços'!$A:$D,4,0)</f>
        <v>3M</v>
      </c>
      <c r="W12436" t="str">
        <f>VLOOKUP(L12436,'[2]tabela de preços'!$A:$F,6,0)</f>
        <v>LIXA DÁGUA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6296</v>
      </c>
      <c r="D12437" s="1">
        <v>46132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22063</v>
      </c>
      <c r="M12437" t="s">
        <v>5717</v>
      </c>
      <c r="N12437" t="s">
        <v>6297</v>
      </c>
      <c r="O12437" t="s">
        <v>11</v>
      </c>
      <c r="P12437">
        <v>1202</v>
      </c>
      <c r="Q12437">
        <v>-75</v>
      </c>
      <c r="R12437">
        <v>13.87</v>
      </c>
      <c r="S12437" s="2">
        <v>-1040.25</v>
      </c>
      <c r="T12437">
        <v>-671.25</v>
      </c>
      <c r="U12437">
        <v>35.47</v>
      </c>
      <c r="V12437" t="str">
        <f>VLOOKUP(L12437,'[2]tabela de preços'!$A:$D,4,0)</f>
        <v>3M</v>
      </c>
      <c r="W12437" t="str">
        <f>VLOOKUP(L12437,'[2]tabela de preços'!$A:$F,6,0)</f>
        <v xml:space="preserve">DISCOS / LIXAS / ABRASIVOS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6296</v>
      </c>
      <c r="D12438" s="1">
        <v>46132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22064</v>
      </c>
      <c r="M12438" t="s">
        <v>5998</v>
      </c>
      <c r="N12438" t="s">
        <v>6297</v>
      </c>
      <c r="O12438" t="s">
        <v>11</v>
      </c>
      <c r="P12438">
        <v>1202</v>
      </c>
      <c r="Q12438">
        <v>-75</v>
      </c>
      <c r="R12438">
        <v>14.84</v>
      </c>
      <c r="S12438" s="2">
        <v>-1113</v>
      </c>
      <c r="T12438">
        <v>-717.75</v>
      </c>
      <c r="U12438">
        <v>35.51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6296</v>
      </c>
      <c r="D12439" s="1">
        <v>46132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86938</v>
      </c>
      <c r="M12439" t="s">
        <v>5999</v>
      </c>
      <c r="N12439" t="s">
        <v>6297</v>
      </c>
      <c r="O12439" t="s">
        <v>11</v>
      </c>
      <c r="P12439">
        <v>1202</v>
      </c>
      <c r="Q12439">
        <v>-5</v>
      </c>
      <c r="R12439">
        <v>14.9</v>
      </c>
      <c r="S12439">
        <v>-74.5</v>
      </c>
      <c r="T12439">
        <v>-48.05</v>
      </c>
      <c r="U12439">
        <v>35.5</v>
      </c>
      <c r="V12439" t="str">
        <f>VLOOKUP(L12439,'[2]tabela de preços'!$A:$D,4,0)</f>
        <v>3M</v>
      </c>
      <c r="W12439" t="str">
        <f>VLOOKUP(L12439,'[2]tabela de preços'!$A:$F,6,0)</f>
        <v xml:space="preserve">OUTROS DISCOS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6296</v>
      </c>
      <c r="D12440" s="1">
        <v>46132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23100</v>
      </c>
      <c r="M12440" t="s">
        <v>99</v>
      </c>
      <c r="N12440" t="s">
        <v>6297</v>
      </c>
      <c r="O12440" t="s">
        <v>11</v>
      </c>
      <c r="P12440">
        <v>1202</v>
      </c>
      <c r="Q12440">
        <v>-200</v>
      </c>
      <c r="R12440">
        <v>2.35</v>
      </c>
      <c r="S12440">
        <v>-470</v>
      </c>
      <c r="T12440">
        <v>-338</v>
      </c>
      <c r="U12440">
        <v>28.09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6296</v>
      </c>
      <c r="D12441" s="1">
        <v>46132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23096</v>
      </c>
      <c r="M12441" t="s">
        <v>656</v>
      </c>
      <c r="N12441" t="s">
        <v>6297</v>
      </c>
      <c r="O12441" t="s">
        <v>411</v>
      </c>
      <c r="P12441">
        <v>1202</v>
      </c>
      <c r="Q12441">
        <v>-200</v>
      </c>
      <c r="R12441">
        <v>2.35</v>
      </c>
      <c r="S12441">
        <v>-470</v>
      </c>
      <c r="T12441">
        <v>-338</v>
      </c>
      <c r="U12441">
        <v>28.09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6298</v>
      </c>
      <c r="D12442" s="1">
        <v>46132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23110</v>
      </c>
      <c r="M12442" t="s">
        <v>409</v>
      </c>
      <c r="N12442" t="s">
        <v>6299</v>
      </c>
      <c r="O12442" t="s">
        <v>11</v>
      </c>
      <c r="P12442">
        <v>1202</v>
      </c>
      <c r="Q12442">
        <v>-200</v>
      </c>
      <c r="R12442">
        <v>2.35</v>
      </c>
      <c r="S12442">
        <v>-470</v>
      </c>
      <c r="T12442">
        <v>-370</v>
      </c>
      <c r="U12442">
        <v>21.28</v>
      </c>
      <c r="V12442" t="str">
        <f>VLOOKUP(L12442,'[2]tabela de preços'!$A:$D,4,0)</f>
        <v>3M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6298</v>
      </c>
      <c r="D12443" s="1">
        <v>46132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23107</v>
      </c>
      <c r="M12443" t="s">
        <v>247</v>
      </c>
      <c r="N12443" t="s">
        <v>6299</v>
      </c>
      <c r="O12443" t="s">
        <v>11</v>
      </c>
      <c r="P12443">
        <v>1202</v>
      </c>
      <c r="Q12443">
        <v>-200</v>
      </c>
      <c r="R12443">
        <v>2.35</v>
      </c>
      <c r="S12443">
        <v>-470</v>
      </c>
      <c r="T12443">
        <v>-370</v>
      </c>
      <c r="U12443">
        <v>21.28</v>
      </c>
      <c r="V12443" t="str">
        <f>VLOOKUP(L12443,'[2]tabela de preços'!$A:$D,4,0)</f>
        <v>3M</v>
      </c>
      <c r="W12443" t="str">
        <f>VLOOKUP(L12443,'[2]tabela de preços'!$A:$F,6,0)</f>
        <v xml:space="preserve">DISCOS / LIXAS / ABRASIVOS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6298</v>
      </c>
      <c r="D12444" s="1">
        <v>46132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86938</v>
      </c>
      <c r="M12444" t="s">
        <v>5999</v>
      </c>
      <c r="N12444" t="s">
        <v>6299</v>
      </c>
      <c r="O12444" t="s">
        <v>11</v>
      </c>
      <c r="P12444">
        <v>1202</v>
      </c>
      <c r="Q12444">
        <v>-5</v>
      </c>
      <c r="R12444">
        <v>14.9</v>
      </c>
      <c r="S12444">
        <v>-74.5</v>
      </c>
      <c r="T12444">
        <v>-48.05</v>
      </c>
      <c r="U12444">
        <v>35.5</v>
      </c>
      <c r="V12444" t="str">
        <f>VLOOKUP(L12444,'[2]tabela de preços'!$A:$D,4,0)</f>
        <v>3M</v>
      </c>
      <c r="W12444" t="str">
        <f>VLOOKUP(L12444,'[2]tabela de preços'!$A:$F,6,0)</f>
        <v xml:space="preserve">OUTROS DISCOS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6298</v>
      </c>
      <c r="D12445" s="1">
        <v>46132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22055</v>
      </c>
      <c r="M12445" t="s">
        <v>5718</v>
      </c>
      <c r="N12445" t="s">
        <v>6299</v>
      </c>
      <c r="O12445" t="s">
        <v>11</v>
      </c>
      <c r="P12445">
        <v>1202</v>
      </c>
      <c r="Q12445">
        <v>-75</v>
      </c>
      <c r="R12445">
        <v>7.64</v>
      </c>
      <c r="S12445">
        <v>-573</v>
      </c>
      <c r="T12445">
        <v>-369.75</v>
      </c>
      <c r="U12445">
        <v>35.47</v>
      </c>
      <c r="V12445" t="str">
        <f>VLOOKUP(L12445,'[2]tabela de preços'!$A:$D,4,0)</f>
        <v>3M</v>
      </c>
      <c r="W12445" t="str">
        <f>VLOOKUP(L12445,'[2]tabela de preços'!$A:$F,6,0)</f>
        <v xml:space="preserve">DISCO ROLOC 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6298</v>
      </c>
      <c r="D12446" s="1">
        <v>46132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22056</v>
      </c>
      <c r="M12446" t="s">
        <v>5720</v>
      </c>
      <c r="N12446" t="s">
        <v>6299</v>
      </c>
      <c r="O12446" t="s">
        <v>11</v>
      </c>
      <c r="P12446">
        <v>1202</v>
      </c>
      <c r="Q12446">
        <v>-75</v>
      </c>
      <c r="R12446">
        <v>7.67</v>
      </c>
      <c r="S12446">
        <v>-575.25</v>
      </c>
      <c r="T12446">
        <v>-371.25</v>
      </c>
      <c r="U12446">
        <v>35.46</v>
      </c>
      <c r="V12446" t="str">
        <f>VLOOKUP(L12446,'[2]tabela de preços'!$A:$D,4,0)</f>
        <v>3M</v>
      </c>
      <c r="W12446" t="str">
        <f>VLOOKUP(L12446,'[2]tabela de preços'!$A:$F,6,0)</f>
        <v xml:space="preserve">DISCO ROLOC 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6300</v>
      </c>
      <c r="D12447" s="1">
        <v>46132</v>
      </c>
      <c r="E12447" t="s">
        <v>6301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10067</v>
      </c>
      <c r="M12447" t="s">
        <v>177</v>
      </c>
      <c r="O12447" t="s">
        <v>11</v>
      </c>
      <c r="P12447">
        <v>5102</v>
      </c>
      <c r="Q12447">
        <v>2</v>
      </c>
      <c r="R12447">
        <v>88.9</v>
      </c>
      <c r="S12447">
        <v>177.8</v>
      </c>
      <c r="T12447">
        <v>138.69999999999999</v>
      </c>
      <c r="U12447">
        <v>21.99</v>
      </c>
      <c r="V12447" t="str">
        <f>VLOOKUP(L12447,'[2]tabela de preços'!$A:$D,4,0)</f>
        <v>3M</v>
      </c>
      <c r="W12447" t="str">
        <f>VLOOKUP(L12447,'[2]tabela de preços'!$A:$F,6,0)</f>
        <v>BOINAS PARA POLIMENTO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6300</v>
      </c>
      <c r="D12448" s="1">
        <v>46132</v>
      </c>
      <c r="E12448" t="s">
        <v>6301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23110</v>
      </c>
      <c r="M12448" t="s">
        <v>409</v>
      </c>
      <c r="O12448" t="s">
        <v>11</v>
      </c>
      <c r="P12448">
        <v>5102</v>
      </c>
      <c r="Q12448">
        <v>55</v>
      </c>
      <c r="R12448">
        <v>2.35</v>
      </c>
      <c r="S12448">
        <v>129.25</v>
      </c>
      <c r="T12448">
        <v>101.75</v>
      </c>
      <c r="U12448">
        <v>21.28</v>
      </c>
      <c r="V12448" t="str">
        <f>VLOOKUP(L12448,'[2]tabela de preços'!$A:$D,4,0)</f>
        <v>3M</v>
      </c>
      <c r="W12448" t="str">
        <f>VLOOKUP(L12448,'[2]tabela de preços'!$A:$F,6,0)</f>
        <v xml:space="preserve">DISCOS / LIXAS / ABRASIVOS 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6300</v>
      </c>
      <c r="D12449" s="1">
        <v>46132</v>
      </c>
      <c r="E12449" t="s">
        <v>6301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23105</v>
      </c>
      <c r="M12449" t="s">
        <v>402</v>
      </c>
      <c r="O12449" t="s">
        <v>11</v>
      </c>
      <c r="P12449">
        <v>5102</v>
      </c>
      <c r="Q12449">
        <v>50</v>
      </c>
      <c r="R12449">
        <v>2.35</v>
      </c>
      <c r="S12449">
        <v>117.5</v>
      </c>
      <c r="T12449">
        <v>96</v>
      </c>
      <c r="U12449">
        <v>18.3</v>
      </c>
      <c r="V12449" t="str">
        <f>VLOOKUP(L12449,'[2]tabela de preços'!$A:$D,4,0)</f>
        <v>3M</v>
      </c>
      <c r="W12449" t="str">
        <f>VLOOKUP(L12449,'[2]tabela de preços'!$A:$F,6,0)</f>
        <v xml:space="preserve">DISCOS / LIXAS / ABRASIVOS 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6300</v>
      </c>
      <c r="D12450" s="1">
        <v>46132</v>
      </c>
      <c r="E12450" t="s">
        <v>6301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23107</v>
      </c>
      <c r="M12450" t="s">
        <v>247</v>
      </c>
      <c r="O12450" t="s">
        <v>11</v>
      </c>
      <c r="P12450">
        <v>5102</v>
      </c>
      <c r="Q12450">
        <v>53</v>
      </c>
      <c r="R12450">
        <v>2.35</v>
      </c>
      <c r="S12450">
        <v>124.55</v>
      </c>
      <c r="T12450">
        <v>98.05</v>
      </c>
      <c r="U12450">
        <v>21.28</v>
      </c>
      <c r="V12450" t="str">
        <f>VLOOKUP(L12450,'[2]tabela de preços'!$A:$D,4,0)</f>
        <v>3M</v>
      </c>
      <c r="W12450" t="str">
        <f>VLOOKUP(L12450,'[2]tabela de preços'!$A:$F,6,0)</f>
        <v xml:space="preserve">DISCOS / LIXAS / ABRASIVOS 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6300</v>
      </c>
      <c r="D12451" s="1">
        <v>46132</v>
      </c>
      <c r="E12451" t="s">
        <v>6301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20135</v>
      </c>
      <c r="M12451" t="s">
        <v>459</v>
      </c>
      <c r="O12451" t="s">
        <v>11</v>
      </c>
      <c r="P12451">
        <v>5102</v>
      </c>
      <c r="Q12451">
        <v>15</v>
      </c>
      <c r="R12451">
        <v>29.85</v>
      </c>
      <c r="S12451">
        <v>447.75</v>
      </c>
      <c r="T12451">
        <v>288.89999999999998</v>
      </c>
      <c r="U12451">
        <v>35.479999999999997</v>
      </c>
      <c r="V12451" t="str">
        <f>VLOOKUP(L12451,'[2]tabela de preços'!$A:$D,4,0)</f>
        <v>3M</v>
      </c>
      <c r="W12451" t="str">
        <f>VLOOKUP(L12451,'[2]tabela de preços'!$A:$F,6,0)</f>
        <v>DISCO TRIZACT</v>
      </c>
      <c r="X12451" t="str">
        <f>VLOOKUP(L12451,'[2]tabela de preços'!$A:$G,7,0)</f>
        <v>AUTOMOTIVO</v>
      </c>
    </row>
    <row r="12452" spans="1:24" x14ac:dyDescent="0.3">
      <c r="A12452" t="s">
        <v>626</v>
      </c>
      <c r="B12452" t="s">
        <v>627</v>
      </c>
      <c r="C12452" t="s">
        <v>6302</v>
      </c>
      <c r="D12452" s="1">
        <v>46132</v>
      </c>
      <c r="E12452" t="s">
        <v>6303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85622</v>
      </c>
      <c r="M12452" t="s">
        <v>985</v>
      </c>
      <c r="O12452" t="s">
        <v>11</v>
      </c>
      <c r="P12452">
        <v>5102</v>
      </c>
      <c r="Q12452">
        <v>1</v>
      </c>
      <c r="R12452">
        <v>25.06</v>
      </c>
      <c r="S12452">
        <v>25.06</v>
      </c>
      <c r="T12452">
        <v>25.19</v>
      </c>
      <c r="U12452">
        <v>-0.52</v>
      </c>
      <c r="V12452" t="str">
        <f>VLOOKUP(L12452,'[2]tabela de preços'!$A:$D,4,0)</f>
        <v>TEK BOND</v>
      </c>
      <c r="W12452" t="str">
        <f>VLOOKUP(L12452,'[2]tabela de preços'!$A:$F,6,0)</f>
        <v>COLA INST./ ADESIVOS COLANTES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6302</v>
      </c>
      <c r="D12453" s="1">
        <v>46132</v>
      </c>
      <c r="E12453" t="s">
        <v>6303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24248</v>
      </c>
      <c r="M12453" t="s">
        <v>107</v>
      </c>
      <c r="O12453" t="s">
        <v>11</v>
      </c>
      <c r="P12453">
        <v>5102</v>
      </c>
      <c r="Q12453">
        <v>24</v>
      </c>
      <c r="R12453">
        <v>8.9</v>
      </c>
      <c r="S12453">
        <v>213.6</v>
      </c>
      <c r="T12453">
        <v>160.32</v>
      </c>
      <c r="U12453">
        <v>24.94</v>
      </c>
      <c r="V12453" t="str">
        <f>VLOOKUP(L12453,'[2]tabela de preços'!$A:$D,4,0)</f>
        <v>SHERWIN WILLIAMS</v>
      </c>
      <c r="W12453" t="str">
        <f>VLOOKUP(L12453,'[2]tabela de preços'!$A:$F,6,0)</f>
        <v>PRIMER AUTOMOTIVO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6302</v>
      </c>
      <c r="D12454" s="1">
        <v>46132</v>
      </c>
      <c r="E12454" t="s">
        <v>6303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22684</v>
      </c>
      <c r="M12454" t="s">
        <v>73</v>
      </c>
      <c r="O12454" t="s">
        <v>11</v>
      </c>
      <c r="P12454">
        <v>5102</v>
      </c>
      <c r="Q12454">
        <v>240</v>
      </c>
      <c r="R12454">
        <v>3.65</v>
      </c>
      <c r="S12454">
        <v>876</v>
      </c>
      <c r="T12454">
        <v>739.2</v>
      </c>
      <c r="U12454">
        <v>15.62</v>
      </c>
      <c r="V12454" t="str">
        <f>VLOOKUP(L12454,'[2]tabela de preços'!$A:$D,4,0)</f>
        <v>3M</v>
      </c>
      <c r="W12454" t="str">
        <f>VLOOKUP(L12454,'[2]tabela de preços'!$A:$F,6,0)</f>
        <v>FITA AUTOMOTIVA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6302</v>
      </c>
      <c r="D12455" s="1">
        <v>46132</v>
      </c>
      <c r="E12455" t="s">
        <v>6303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22188</v>
      </c>
      <c r="M12455" t="s">
        <v>78</v>
      </c>
      <c r="O12455" t="s">
        <v>11</v>
      </c>
      <c r="P12455">
        <v>5102</v>
      </c>
      <c r="Q12455">
        <v>72</v>
      </c>
      <c r="R12455">
        <v>13.84</v>
      </c>
      <c r="S12455">
        <v>996.48</v>
      </c>
      <c r="T12455">
        <v>784.08</v>
      </c>
      <c r="U12455">
        <v>21.32</v>
      </c>
      <c r="V12455" t="str">
        <f>VLOOKUP(L12455,'[2]tabela de preços'!$A:$D,4,0)</f>
        <v>3M</v>
      </c>
      <c r="W12455" t="str">
        <f>VLOOKUP(L12455,'[2]tabela de preços'!$A:$F,6,0)</f>
        <v>FITA AUTOMOTIVA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6302</v>
      </c>
      <c r="D12456" s="1">
        <v>46132</v>
      </c>
      <c r="E12456" t="s">
        <v>6303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23076</v>
      </c>
      <c r="M12456" t="s">
        <v>97</v>
      </c>
      <c r="O12456" t="s">
        <v>11</v>
      </c>
      <c r="P12456">
        <v>5403</v>
      </c>
      <c r="Q12456">
        <v>12</v>
      </c>
      <c r="R12456">
        <v>33.89</v>
      </c>
      <c r="S12456">
        <v>406.68</v>
      </c>
      <c r="T12456">
        <v>318.36</v>
      </c>
      <c r="U12456">
        <v>21.72</v>
      </c>
      <c r="V12456" t="str">
        <f>VLOOKUP(L12456,'[2]tabela de preços'!$A:$D,4,0)</f>
        <v>WANDA</v>
      </c>
      <c r="W12456" t="str">
        <f>VLOOKUP(L12456,'[2]tabela de preços'!$A:$F,6,0)</f>
        <v>PRIMER AUTOMOTIVO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6302</v>
      </c>
      <c r="D12457" s="1">
        <v>46132</v>
      </c>
      <c r="E12457" t="s">
        <v>6303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23690</v>
      </c>
      <c r="M12457" t="s">
        <v>98</v>
      </c>
      <c r="O12457" t="s">
        <v>11</v>
      </c>
      <c r="P12457">
        <v>5403</v>
      </c>
      <c r="Q12457">
        <v>12</v>
      </c>
      <c r="R12457">
        <v>39.89</v>
      </c>
      <c r="S12457">
        <v>478.68</v>
      </c>
      <c r="T12457">
        <v>379.32</v>
      </c>
      <c r="U12457">
        <v>20.76</v>
      </c>
      <c r="V12457" t="str">
        <f>VLOOKUP(L12457,'[2]tabela de preços'!$A:$D,4,0)</f>
        <v>WANDA</v>
      </c>
      <c r="W12457" t="str">
        <f>VLOOKUP(L12457,'[2]tabela de preços'!$A:$F,6,0)</f>
        <v>VERNIZ AUTOMOTIVO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6302</v>
      </c>
      <c r="D12458" s="1">
        <v>46132</v>
      </c>
      <c r="E12458" t="s">
        <v>6303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24247</v>
      </c>
      <c r="M12458" t="s">
        <v>160</v>
      </c>
      <c r="O12458" t="s">
        <v>11</v>
      </c>
      <c r="P12458">
        <v>5403</v>
      </c>
      <c r="Q12458">
        <v>24</v>
      </c>
      <c r="R12458">
        <v>20.9</v>
      </c>
      <c r="S12458">
        <v>501.6</v>
      </c>
      <c r="T12458">
        <v>415.44</v>
      </c>
      <c r="U12458">
        <v>17.18</v>
      </c>
      <c r="V12458" t="str">
        <f>VLOOKUP(L12458,'[2]tabela de preços'!$A:$D,4,0)</f>
        <v>SHERWIN WILLIAMS</v>
      </c>
      <c r="W12458" t="str">
        <f>VLOOKUP(L12458,'[2]tabela de preços'!$A:$F,6,0)</f>
        <v>PRIMER AUTOMOTIVO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6304</v>
      </c>
      <c r="D12459" s="1">
        <v>46134</v>
      </c>
      <c r="E12459" t="s">
        <v>6305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84108</v>
      </c>
      <c r="M12459" t="s">
        <v>144</v>
      </c>
      <c r="O12459" t="s">
        <v>11</v>
      </c>
      <c r="P12459">
        <v>5403</v>
      </c>
      <c r="Q12459">
        <v>6</v>
      </c>
      <c r="R12459">
        <v>28.38</v>
      </c>
      <c r="S12459">
        <v>170.28</v>
      </c>
      <c r="T12459">
        <v>129.24</v>
      </c>
      <c r="U12459">
        <v>24.1</v>
      </c>
      <c r="V12459" t="str">
        <f>VLOOKUP(L12459,'[2]tabela de preços'!$A:$D,4,0)</f>
        <v>BRASILUX</v>
      </c>
      <c r="W12459" t="str">
        <f>VLOOKUP(L12459,'[2]tabela de preços'!$A:$F,6,0)</f>
        <v>TINTAS LACA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6304</v>
      </c>
      <c r="D12460" s="1">
        <v>46134</v>
      </c>
      <c r="E12460" t="s">
        <v>6305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23076</v>
      </c>
      <c r="M12460" t="s">
        <v>97</v>
      </c>
      <c r="O12460" t="s">
        <v>11</v>
      </c>
      <c r="P12460">
        <v>5403</v>
      </c>
      <c r="Q12460">
        <v>12</v>
      </c>
      <c r="R12460">
        <v>33.89</v>
      </c>
      <c r="S12460">
        <v>406.68</v>
      </c>
      <c r="T12460">
        <v>318.36</v>
      </c>
      <c r="U12460">
        <v>21.72</v>
      </c>
      <c r="V12460" t="str">
        <f>VLOOKUP(L12460,'[2]tabela de preços'!$A:$D,4,0)</f>
        <v>WANDA</v>
      </c>
      <c r="W12460" t="str">
        <f>VLOOKUP(L12460,'[2]tabela de preços'!$A:$F,6,0)</f>
        <v>PRIMER AUTOMOTIVO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6304</v>
      </c>
      <c r="D12461" s="1">
        <v>46134</v>
      </c>
      <c r="E12461" t="s">
        <v>6305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6306</v>
      </c>
      <c r="D12462" s="1">
        <v>46134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22188</v>
      </c>
      <c r="M12462" t="s">
        <v>78</v>
      </c>
      <c r="N12462" t="s">
        <v>6307</v>
      </c>
      <c r="O12462" t="s">
        <v>11</v>
      </c>
      <c r="P12462">
        <v>1202</v>
      </c>
      <c r="Q12462">
        <v>-72</v>
      </c>
      <c r="R12462">
        <v>13.84</v>
      </c>
      <c r="S12462">
        <v>-996.48</v>
      </c>
      <c r="T12462">
        <v>-784.08</v>
      </c>
      <c r="U12462">
        <v>21.32</v>
      </c>
      <c r="V12462" t="str">
        <f>VLOOKUP(L12462,'[2]tabela de preços'!$A:$D,4,0)</f>
        <v>3M</v>
      </c>
      <c r="W12462" t="str">
        <f>VLOOKUP(L12462,'[2]tabela de preços'!$A:$F,6,0)</f>
        <v>FITA AUTOMOTIVA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6473</v>
      </c>
      <c r="D12463" s="1">
        <v>46136</v>
      </c>
      <c r="E12463" t="s">
        <v>6474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84564</v>
      </c>
      <c r="M12463" t="s">
        <v>2176</v>
      </c>
      <c r="O12463" t="s">
        <v>11</v>
      </c>
      <c r="P12463">
        <v>5403</v>
      </c>
      <c r="Q12463">
        <v>6</v>
      </c>
      <c r="R12463">
        <v>25.28</v>
      </c>
      <c r="S12463">
        <v>151.68</v>
      </c>
      <c r="T12463">
        <v>115.14</v>
      </c>
      <c r="U12463">
        <v>24.09</v>
      </c>
      <c r="V12463" t="str">
        <f>VLOOKUP(L12463,'[2]tabela de preços'!$A:$D,4,0)</f>
        <v>BRASILUX</v>
      </c>
      <c r="W12463" t="str">
        <f>VLOOKUP(L12463,'[2]tabela de preços'!$A:$F,6,0)</f>
        <v>PRETO FOSCO VINÍLICO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6473</v>
      </c>
      <c r="D12464" s="1">
        <v>46136</v>
      </c>
      <c r="E12464" t="s">
        <v>6474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84105</v>
      </c>
      <c r="M12464" t="s">
        <v>668</v>
      </c>
      <c r="O12464" t="s">
        <v>11</v>
      </c>
      <c r="P12464">
        <v>5403</v>
      </c>
      <c r="Q12464">
        <v>6</v>
      </c>
      <c r="R12464">
        <v>27.77</v>
      </c>
      <c r="S12464">
        <v>166.62</v>
      </c>
      <c r="T12464">
        <v>126.48</v>
      </c>
      <c r="U12464">
        <v>24.09</v>
      </c>
      <c r="V12464" t="str">
        <f>VLOOKUP(L12464,'[2]tabela de preços'!$A:$D,4,0)</f>
        <v>BRASILUX</v>
      </c>
      <c r="W12464" t="str">
        <f>VLOOKUP(L12464,'[2]tabela de preços'!$A:$F,6,0)</f>
        <v>PRIMER AUTOMOTIVO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6473</v>
      </c>
      <c r="D12465" s="1">
        <v>46136</v>
      </c>
      <c r="E12465" t="s">
        <v>6474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84108</v>
      </c>
      <c r="M12465" t="s">
        <v>144</v>
      </c>
      <c r="O12465" t="s">
        <v>11</v>
      </c>
      <c r="P12465">
        <v>5403</v>
      </c>
      <c r="Q12465">
        <v>24</v>
      </c>
      <c r="R12465">
        <v>28.38</v>
      </c>
      <c r="S12465">
        <v>681.12</v>
      </c>
      <c r="T12465">
        <v>516.96</v>
      </c>
      <c r="U12465">
        <v>24.1</v>
      </c>
      <c r="V12465" t="str">
        <f>VLOOKUP(L12465,'[2]tabela de preços'!$A:$D,4,0)</f>
        <v>BRASILUX</v>
      </c>
      <c r="W12465" t="str">
        <f>VLOOKUP(L12465,'[2]tabela de preços'!$A:$F,6,0)</f>
        <v>TINTAS LACA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6473</v>
      </c>
      <c r="D12466" s="1">
        <v>46136</v>
      </c>
      <c r="E12466" t="s">
        <v>6474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84565</v>
      </c>
      <c r="M12466" t="s">
        <v>236</v>
      </c>
      <c r="O12466" t="s">
        <v>11</v>
      </c>
      <c r="P12466">
        <v>5102</v>
      </c>
      <c r="Q12466">
        <v>6</v>
      </c>
      <c r="R12466">
        <v>9.8000000000000007</v>
      </c>
      <c r="S12466">
        <v>58.8</v>
      </c>
      <c r="T12466">
        <v>44.64</v>
      </c>
      <c r="U12466">
        <v>24.08</v>
      </c>
      <c r="V12466" t="str">
        <f>VLOOKUP(L12466,'[2]tabela de preços'!$A:$D,4,0)</f>
        <v>BRASILUX</v>
      </c>
      <c r="W12466" t="str">
        <f>VLOOKUP(L12466,'[2]tabela de preços'!$A:$F,6,0)</f>
        <v>PRETO FOSCO VINÍLICO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6473</v>
      </c>
      <c r="D12467" s="1">
        <v>46136</v>
      </c>
      <c r="E12467" t="s">
        <v>6474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23580</v>
      </c>
      <c r="M12467" t="s">
        <v>115</v>
      </c>
      <c r="O12467" t="s">
        <v>11</v>
      </c>
      <c r="P12467">
        <v>5102</v>
      </c>
      <c r="Q12467">
        <v>300</v>
      </c>
      <c r="R12467">
        <v>0.48</v>
      </c>
      <c r="S12467">
        <v>144</v>
      </c>
      <c r="T12467">
        <v>108</v>
      </c>
      <c r="U12467">
        <v>25</v>
      </c>
      <c r="V12467" t="str">
        <f>VLOOKUP(L12467,'[2]tabela de preços'!$A:$D,4,0)</f>
        <v>RENOVA COADORES</v>
      </c>
      <c r="W12467" t="str">
        <f>VLOOKUP(L12467,'[2]tabela de preços'!$A:$F,6,0)</f>
        <v>COADORES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6473</v>
      </c>
      <c r="D12468" s="1">
        <v>46136</v>
      </c>
      <c r="E12468" t="s">
        <v>6474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23110</v>
      </c>
      <c r="M12468" t="s">
        <v>409</v>
      </c>
      <c r="O12468" t="s">
        <v>11</v>
      </c>
      <c r="P12468">
        <v>5102</v>
      </c>
      <c r="Q12468">
        <v>200</v>
      </c>
      <c r="R12468">
        <v>2.35</v>
      </c>
      <c r="S12468">
        <v>470</v>
      </c>
      <c r="T12468">
        <v>370</v>
      </c>
      <c r="U12468">
        <v>21.28</v>
      </c>
      <c r="V12468" t="str">
        <f>VLOOKUP(L12468,'[2]tabela de preços'!$A:$D,4,0)</f>
        <v>3M</v>
      </c>
      <c r="W12468" t="str">
        <f>VLOOKUP(L12468,'[2]tabela de preços'!$A:$F,6,0)</f>
        <v xml:space="preserve">DISCOS / LIXAS / ABRASIVOS 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6473</v>
      </c>
      <c r="D12469" s="1">
        <v>46136</v>
      </c>
      <c r="E12469" t="s">
        <v>6474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23105</v>
      </c>
      <c r="M12469" t="s">
        <v>402</v>
      </c>
      <c r="O12469" t="s">
        <v>11</v>
      </c>
      <c r="P12469">
        <v>5102</v>
      </c>
      <c r="Q12469">
        <v>100</v>
      </c>
      <c r="R12469">
        <v>2.35</v>
      </c>
      <c r="S12469">
        <v>235</v>
      </c>
      <c r="T12469">
        <v>192</v>
      </c>
      <c r="U12469">
        <v>18.3</v>
      </c>
      <c r="V12469" t="str">
        <f>VLOOKUP(L12469,'[2]tabela de preços'!$A:$D,4,0)</f>
        <v>3M</v>
      </c>
      <c r="W12469" t="str">
        <f>VLOOKUP(L12469,'[2]tabela de preços'!$A:$F,6,0)</f>
        <v xml:space="preserve">DISCOS / LIXAS / ABRASIVOS 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6473</v>
      </c>
      <c r="D12470" s="1">
        <v>46136</v>
      </c>
      <c r="E12470" t="s">
        <v>6474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23106</v>
      </c>
      <c r="M12470" t="s">
        <v>403</v>
      </c>
      <c r="O12470" t="s">
        <v>11</v>
      </c>
      <c r="P12470">
        <v>5102</v>
      </c>
      <c r="Q12470">
        <v>200</v>
      </c>
      <c r="R12470">
        <v>2.35</v>
      </c>
      <c r="S12470">
        <v>470</v>
      </c>
      <c r="T12470">
        <v>384</v>
      </c>
      <c r="U12470">
        <v>18.3</v>
      </c>
      <c r="V12470" t="str">
        <f>VLOOKUP(L12470,'[2]tabela de preços'!$A:$D,4,0)</f>
        <v>3M</v>
      </c>
      <c r="W12470" t="str">
        <f>VLOOKUP(L12470,'[2]tabela de preços'!$A:$F,6,0)</f>
        <v xml:space="preserve">DISCOS / LIXAS / ABRASIVOS 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6473</v>
      </c>
      <c r="D12471" s="1">
        <v>46136</v>
      </c>
      <c r="E12471" t="s">
        <v>6474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23107</v>
      </c>
      <c r="M12471" t="s">
        <v>247</v>
      </c>
      <c r="O12471" t="s">
        <v>11</v>
      </c>
      <c r="P12471">
        <v>5102</v>
      </c>
      <c r="Q12471">
        <v>200</v>
      </c>
      <c r="R12471">
        <v>2.35</v>
      </c>
      <c r="S12471">
        <v>470</v>
      </c>
      <c r="T12471">
        <v>370</v>
      </c>
      <c r="U12471">
        <v>21.28</v>
      </c>
      <c r="V12471" t="str">
        <f>VLOOKUP(L12471,'[2]tabela de preços'!$A:$D,4,0)</f>
        <v>3M</v>
      </c>
      <c r="W12471" t="str">
        <f>VLOOKUP(L12471,'[2]tabela de preços'!$A:$F,6,0)</f>
        <v xml:space="preserve">DISCOS / LIXAS / ABRASIVOS 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6473</v>
      </c>
      <c r="D12472" s="1">
        <v>46136</v>
      </c>
      <c r="E12472" t="s">
        <v>6474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20135</v>
      </c>
      <c r="M12472" t="s">
        <v>459</v>
      </c>
      <c r="O12472" t="s">
        <v>11</v>
      </c>
      <c r="P12472">
        <v>5102</v>
      </c>
      <c r="Q12472">
        <v>15</v>
      </c>
      <c r="R12472">
        <v>25.37</v>
      </c>
      <c r="S12472">
        <v>380.55</v>
      </c>
      <c r="T12472">
        <v>288.89999999999998</v>
      </c>
      <c r="U12472">
        <v>24.08</v>
      </c>
      <c r="V12472" t="str">
        <f>VLOOKUP(L12472,'[2]tabela de preços'!$A:$D,4,0)</f>
        <v>3M</v>
      </c>
      <c r="W12472" t="str">
        <f>VLOOKUP(L12472,'[2]tabela de preços'!$A:$F,6,0)</f>
        <v>DISCO TRIZACT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6473</v>
      </c>
      <c r="D12473" s="1">
        <v>46136</v>
      </c>
      <c r="E12473" t="s">
        <v>6474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20433</v>
      </c>
      <c r="M12473" t="s">
        <v>460</v>
      </c>
      <c r="O12473" t="s">
        <v>11</v>
      </c>
      <c r="P12473">
        <v>5102</v>
      </c>
      <c r="Q12473">
        <v>9</v>
      </c>
      <c r="R12473">
        <v>32.340000000000003</v>
      </c>
      <c r="S12473">
        <v>291.06</v>
      </c>
      <c r="T12473">
        <v>220.95</v>
      </c>
      <c r="U12473">
        <v>24.09</v>
      </c>
      <c r="V12473" t="str">
        <f>VLOOKUP(L12473,'[2]tabela de preços'!$A:$D,4,0)</f>
        <v>SHERWIN WILLIAMS</v>
      </c>
      <c r="W12473" t="str">
        <f>VLOOKUP(L12473,'[2]tabela de preços'!$A:$F,6,0)</f>
        <v>VERNIZ AUTOMOTIVO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6473</v>
      </c>
      <c r="D12474" s="1">
        <v>46136</v>
      </c>
      <c r="E12474" t="s">
        <v>6474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24248</v>
      </c>
      <c r="M12474" t="s">
        <v>107</v>
      </c>
      <c r="O12474" t="s">
        <v>11</v>
      </c>
      <c r="P12474">
        <v>5102</v>
      </c>
      <c r="Q12474">
        <v>204</v>
      </c>
      <c r="R12474">
        <v>8.9</v>
      </c>
      <c r="S12474" s="2">
        <v>1815.6</v>
      </c>
      <c r="T12474" s="2">
        <v>1362.72</v>
      </c>
      <c r="U12474">
        <v>24.94</v>
      </c>
      <c r="V12474" t="str">
        <f>VLOOKUP(L12474,'[2]tabela de preços'!$A:$D,4,0)</f>
        <v>SHERWIN WILLIAMS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6473</v>
      </c>
      <c r="D12475" s="1">
        <v>46136</v>
      </c>
      <c r="E12475" t="s">
        <v>6474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5</v>
      </c>
      <c r="M12475" t="s">
        <v>147</v>
      </c>
      <c r="O12475" t="s">
        <v>11</v>
      </c>
      <c r="P12475">
        <v>5102</v>
      </c>
      <c r="Q12475">
        <v>60</v>
      </c>
      <c r="R12475">
        <v>5.3</v>
      </c>
      <c r="S12475">
        <v>318</v>
      </c>
      <c r="T12475">
        <v>241.2</v>
      </c>
      <c r="U12475">
        <v>24.15</v>
      </c>
      <c r="V12475" t="str">
        <f>VLOOKUP(L12475,'[2]tabela de preços'!$A:$D,4,0)</f>
        <v>BRILHO ESTOPA</v>
      </c>
      <c r="W12475" t="str">
        <f>VLOOKUP(L12475,'[2]tabela de preços'!$A:$F,6,0)</f>
        <v>ESTOPAS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6473</v>
      </c>
      <c r="D12476" s="1">
        <v>46136</v>
      </c>
      <c r="E12476" t="s">
        <v>6474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23364</v>
      </c>
      <c r="M12476" t="s">
        <v>3548</v>
      </c>
      <c r="O12476" t="s">
        <v>11</v>
      </c>
      <c r="P12476">
        <v>5102</v>
      </c>
      <c r="Q12476">
        <v>60</v>
      </c>
      <c r="R12476">
        <v>6.47</v>
      </c>
      <c r="S12476">
        <v>388.2</v>
      </c>
      <c r="T12476">
        <v>294.60000000000002</v>
      </c>
      <c r="U12476">
        <v>24.11</v>
      </c>
      <c r="V12476" t="str">
        <f>VLOOKUP(L12476,'[2]tabela de preços'!$A:$D,4,0)</f>
        <v>AUTO AMERICA</v>
      </c>
      <c r="W12476" t="str">
        <f>VLOOKUP(L12476,'[2]tabela de preços'!$A:$F,6,0)</f>
        <v>FLANELAS / PANOS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6473</v>
      </c>
      <c r="D12477" s="1">
        <v>46136</v>
      </c>
      <c r="E12477" t="s">
        <v>6474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23076</v>
      </c>
      <c r="M12477" t="s">
        <v>97</v>
      </c>
      <c r="O12477" t="s">
        <v>11</v>
      </c>
      <c r="P12477">
        <v>5403</v>
      </c>
      <c r="Q12477">
        <v>186</v>
      </c>
      <c r="R12477">
        <v>33.89</v>
      </c>
      <c r="S12477" s="2">
        <v>6303.54</v>
      </c>
      <c r="T12477" s="2">
        <v>4934.58</v>
      </c>
      <c r="U12477">
        <v>21.72</v>
      </c>
      <c r="V12477" t="str">
        <f>VLOOKUP(L12477,'[2]tabela de preços'!$A:$D,4,0)</f>
        <v>WANDA</v>
      </c>
      <c r="W12477" t="str">
        <f>VLOOKUP(L12477,'[2]tabela de preços'!$A:$F,6,0)</f>
        <v>PRIMER AUTOMOTIVO</v>
      </c>
      <c r="X12477" t="str">
        <f>VLOOKUP(L12477,'[2]tabela de preços'!$A:$G,7,0)</f>
        <v>AUTOMOTIVO</v>
      </c>
    </row>
    <row r="12478" spans="1:24" x14ac:dyDescent="0.3">
      <c r="A12478" t="s">
        <v>626</v>
      </c>
      <c r="B12478" t="s">
        <v>627</v>
      </c>
      <c r="C12478" t="s">
        <v>6473</v>
      </c>
      <c r="D12478" s="1">
        <v>46136</v>
      </c>
      <c r="E12478" t="s">
        <v>6474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23690</v>
      </c>
      <c r="M12478" t="s">
        <v>98</v>
      </c>
      <c r="O12478" t="s">
        <v>11</v>
      </c>
      <c r="P12478">
        <v>5403</v>
      </c>
      <c r="Q12478">
        <v>30</v>
      </c>
      <c r="R12478">
        <v>39.89</v>
      </c>
      <c r="S12478" s="2">
        <v>1196.7</v>
      </c>
      <c r="T12478">
        <v>948.3</v>
      </c>
      <c r="U12478">
        <v>20.76</v>
      </c>
      <c r="V12478" t="str">
        <f>VLOOKUP(L12478,'[2]tabela de preços'!$A:$D,4,0)</f>
        <v>WANDA</v>
      </c>
      <c r="W12478" t="str">
        <f>VLOOKUP(L12478,'[2]tabela de preços'!$A:$F,6,0)</f>
        <v>VERNIZ AUTOMOTIVO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6473</v>
      </c>
      <c r="D12479" s="1">
        <v>46136</v>
      </c>
      <c r="E12479" t="s">
        <v>6474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23602</v>
      </c>
      <c r="M12479" t="s">
        <v>5463</v>
      </c>
      <c r="O12479" t="s">
        <v>11</v>
      </c>
      <c r="P12479">
        <v>5403</v>
      </c>
      <c r="Q12479">
        <v>36</v>
      </c>
      <c r="R12479">
        <v>36.9</v>
      </c>
      <c r="S12479" s="2">
        <v>1328.4</v>
      </c>
      <c r="T12479" s="2">
        <v>1061.6400000000001</v>
      </c>
      <c r="U12479">
        <v>20.079999999999998</v>
      </c>
      <c r="V12479" t="str">
        <f>VLOOKUP(L12479,'[2]tabela de preços'!$A:$D,4,0)</f>
        <v>SHERWIN WILLIAMS</v>
      </c>
      <c r="W12479" t="str">
        <f>VLOOKUP(L12479,'[2]tabela de preços'!$A:$F,6,0)</f>
        <v>VERNIZ AUTOMOTIVO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6473</v>
      </c>
      <c r="D12480" s="1">
        <v>46136</v>
      </c>
      <c r="E12480" t="s">
        <v>6474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20431</v>
      </c>
      <c r="M12480" t="s">
        <v>5332</v>
      </c>
      <c r="O12480" t="s">
        <v>11</v>
      </c>
      <c r="P12480">
        <v>5403</v>
      </c>
      <c r="Q12480">
        <v>72</v>
      </c>
      <c r="R12480">
        <v>37.9</v>
      </c>
      <c r="S12480" s="2">
        <v>2728.8</v>
      </c>
      <c r="T12480" s="2">
        <v>2124</v>
      </c>
      <c r="U12480">
        <v>22.16</v>
      </c>
      <c r="V12480" t="str">
        <f>VLOOKUP(L12480,'[2]tabela de preços'!$A:$D,4,0)</f>
        <v>SHERWIN WILLIAMS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6473</v>
      </c>
      <c r="D12481" s="1">
        <v>46136</v>
      </c>
      <c r="E12481" t="s">
        <v>6474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23100</v>
      </c>
      <c r="M12481" t="s">
        <v>99</v>
      </c>
      <c r="O12481" t="s">
        <v>11</v>
      </c>
      <c r="P12481">
        <v>5102</v>
      </c>
      <c r="Q12481">
        <v>300</v>
      </c>
      <c r="R12481">
        <v>2.35</v>
      </c>
      <c r="S12481">
        <v>705</v>
      </c>
      <c r="T12481">
        <v>507</v>
      </c>
      <c r="U12481">
        <v>28.09</v>
      </c>
      <c r="V12481" t="str">
        <f>VLOOKUP(L12481,'[2]tabela de preços'!$A:$D,4,0)</f>
        <v>3M</v>
      </c>
      <c r="W12481" t="str">
        <f>VLOOKUP(L12481,'[2]tabela de preços'!$A:$F,6,0)</f>
        <v xml:space="preserve">DISCOS / LIXAS / ABRASIVOS 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6473</v>
      </c>
      <c r="D12482" s="1">
        <v>46136</v>
      </c>
      <c r="E12482" t="s">
        <v>6474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13</v>
      </c>
      <c r="M12482" t="s">
        <v>5260</v>
      </c>
      <c r="O12482" t="s">
        <v>11</v>
      </c>
      <c r="P12482">
        <v>5102</v>
      </c>
      <c r="Q12482">
        <v>100</v>
      </c>
      <c r="R12482">
        <v>5.69</v>
      </c>
      <c r="S12482">
        <v>569</v>
      </c>
      <c r="T12482">
        <v>416</v>
      </c>
      <c r="U12482">
        <v>26.89</v>
      </c>
      <c r="V12482" t="str">
        <f>VLOOKUP(L12482,'[2]tabela de preços'!$A:$D,4,0)</f>
        <v>3M</v>
      </c>
      <c r="W12482" t="str">
        <f>VLOOKUP(L12482,'[2]tabela de preços'!$A:$F,6,0)</f>
        <v>LIXA DÁGUA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6473</v>
      </c>
      <c r="D12483" s="1">
        <v>46136</v>
      </c>
      <c r="E12483" t="s">
        <v>6474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15</v>
      </c>
      <c r="M12483" t="s">
        <v>5333</v>
      </c>
      <c r="O12483" t="s">
        <v>11</v>
      </c>
      <c r="P12483">
        <v>5102</v>
      </c>
      <c r="Q12483">
        <v>50</v>
      </c>
      <c r="R12483">
        <v>5.69</v>
      </c>
      <c r="S12483">
        <v>284.5</v>
      </c>
      <c r="T12483">
        <v>208</v>
      </c>
      <c r="U12483">
        <v>26.89</v>
      </c>
      <c r="V12483" t="str">
        <f>VLOOKUP(L12483,'[2]tabela de preços'!$A:$D,4,0)</f>
        <v>3M</v>
      </c>
      <c r="W12483" t="str">
        <f>VLOOKUP(L12483,'[2]tabela de preços'!$A:$F,6,0)</f>
        <v>LIXA DÁGUA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6473</v>
      </c>
      <c r="D12484" s="1">
        <v>46136</v>
      </c>
      <c r="E12484" t="s">
        <v>6474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16</v>
      </c>
      <c r="M12484" t="s">
        <v>5334</v>
      </c>
      <c r="O12484" t="s">
        <v>11</v>
      </c>
      <c r="P12484">
        <v>5102</v>
      </c>
      <c r="Q12484">
        <v>50</v>
      </c>
      <c r="R12484">
        <v>2.9</v>
      </c>
      <c r="S12484">
        <v>145</v>
      </c>
      <c r="T12484">
        <v>110</v>
      </c>
      <c r="U12484">
        <v>24.14</v>
      </c>
      <c r="V12484" t="str">
        <f>VLOOKUP(L12484,'[2]tabela de preços'!$A:$D,4,0)</f>
        <v>3M</v>
      </c>
      <c r="W12484" t="str">
        <f>VLOOKUP(L12484,'[2]tabela de preços'!$A:$F,6,0)</f>
        <v>LIXA DÁGUA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6473</v>
      </c>
      <c r="D12485" s="1">
        <v>46136</v>
      </c>
      <c r="E12485" t="s">
        <v>6474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21203</v>
      </c>
      <c r="M12485" t="s">
        <v>1459</v>
      </c>
      <c r="O12485" t="s">
        <v>11</v>
      </c>
      <c r="P12485">
        <v>5102</v>
      </c>
      <c r="Q12485">
        <v>12</v>
      </c>
      <c r="R12485">
        <v>24.72</v>
      </c>
      <c r="S12485">
        <v>296.64</v>
      </c>
      <c r="T12485">
        <v>225.12</v>
      </c>
      <c r="U12485">
        <v>24.11</v>
      </c>
      <c r="V12485" t="str">
        <f>VLOOKUP(L12485,'[2]tabela de preços'!$A:$D,4,0)</f>
        <v>3M</v>
      </c>
      <c r="W12485" t="str">
        <f>VLOOKUP(L12485,'[2]tabela de preços'!$A:$F,6,0)</f>
        <v>MASSA DE POLIR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6473</v>
      </c>
      <c r="D12486" s="1">
        <v>46136</v>
      </c>
      <c r="E12486" t="s">
        <v>6474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20817</v>
      </c>
      <c r="M12486" t="s">
        <v>153</v>
      </c>
      <c r="O12486" t="s">
        <v>11</v>
      </c>
      <c r="P12486">
        <v>5102</v>
      </c>
      <c r="Q12486">
        <v>48</v>
      </c>
      <c r="R12486">
        <v>24.84</v>
      </c>
      <c r="S12486" s="2">
        <v>1192.32</v>
      </c>
      <c r="T12486">
        <v>904.8</v>
      </c>
      <c r="U12486">
        <v>24.11</v>
      </c>
      <c r="V12486" t="str">
        <f>VLOOKUP(L12486,'[2]tabela de preços'!$A:$D,4,0)</f>
        <v>AUTO AMERICA</v>
      </c>
      <c r="W12486" t="str">
        <f>VLOOKUP(L12486,'[2]tabela de preços'!$A:$F,6,0)</f>
        <v>MASSA DE POLIR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6473</v>
      </c>
      <c r="D12487" s="1">
        <v>46136</v>
      </c>
      <c r="E12487" t="s">
        <v>6474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21077</v>
      </c>
      <c r="M12487" t="s">
        <v>207</v>
      </c>
      <c r="O12487" t="s">
        <v>11</v>
      </c>
      <c r="P12487">
        <v>5102</v>
      </c>
      <c r="Q12487">
        <v>54</v>
      </c>
      <c r="R12487">
        <v>45.14</v>
      </c>
      <c r="S12487" s="2">
        <v>2437.56</v>
      </c>
      <c r="T12487" s="2">
        <v>1850.04</v>
      </c>
      <c r="U12487">
        <v>24.1</v>
      </c>
      <c r="V12487" t="str">
        <f>VLOOKUP(L12487,'[2]tabela de preços'!$A:$D,4,0)</f>
        <v>SHERWIN WILLIAMS</v>
      </c>
      <c r="W12487" t="str">
        <f>VLOOKUP(L12487,'[2]tabela de preços'!$A:$F,6,0)</f>
        <v>MASSA POLIÉSTER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6473</v>
      </c>
      <c r="D12488" s="1">
        <v>46136</v>
      </c>
      <c r="E12488" t="s">
        <v>6474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84658</v>
      </c>
      <c r="M12488" t="s">
        <v>100</v>
      </c>
      <c r="O12488" t="s">
        <v>11</v>
      </c>
      <c r="P12488">
        <v>5102</v>
      </c>
      <c r="Q12488">
        <v>12</v>
      </c>
      <c r="R12488">
        <v>40.840000000000003</v>
      </c>
      <c r="S12488">
        <v>490.08</v>
      </c>
      <c r="T12488">
        <v>372</v>
      </c>
      <c r="U12488">
        <v>24.09</v>
      </c>
      <c r="V12488" t="str">
        <f>VLOOKUP(L12488,'[2]tabela de preços'!$A:$D,4,0)</f>
        <v>ANJO</v>
      </c>
      <c r="W12488" t="str">
        <f>VLOOKUP(L12488,'[2]tabela de preços'!$A:$F,6,0)</f>
        <v>MASSA POLIÉSTER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6473</v>
      </c>
      <c r="D12489" s="1">
        <v>46136</v>
      </c>
      <c r="E12489" t="s">
        <v>6474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23381</v>
      </c>
      <c r="M12489" t="s">
        <v>4099</v>
      </c>
      <c r="O12489" t="s">
        <v>11</v>
      </c>
      <c r="P12489">
        <v>5102</v>
      </c>
      <c r="Q12489">
        <v>24</v>
      </c>
      <c r="R12489">
        <v>6.32</v>
      </c>
      <c r="S12489">
        <v>151.68</v>
      </c>
      <c r="T12489">
        <v>115.2</v>
      </c>
      <c r="U12489">
        <v>24.05</v>
      </c>
      <c r="V12489" t="str">
        <f>VLOOKUP(L12489,'[2]tabela de preços'!$A:$D,4,0)</f>
        <v>SHERWIN WILLIAMS</v>
      </c>
      <c r="W12489" t="str">
        <f>VLOOKUP(L12489,'[2]tabela de preços'!$A:$F,6,0)</f>
        <v>FLANELAS / PANOS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6473</v>
      </c>
      <c r="D12490" s="1">
        <v>46136</v>
      </c>
      <c r="E12490" t="s">
        <v>6474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23837</v>
      </c>
      <c r="M12490" t="s">
        <v>3743</v>
      </c>
      <c r="O12490" t="s">
        <v>11</v>
      </c>
      <c r="P12490">
        <v>5102</v>
      </c>
      <c r="Q12490">
        <v>1</v>
      </c>
      <c r="R12490" s="2">
        <v>1111.3499999999999</v>
      </c>
      <c r="S12490" s="2">
        <v>1111.3499999999999</v>
      </c>
      <c r="T12490">
        <v>843.53</v>
      </c>
      <c r="U12490">
        <v>24.1</v>
      </c>
      <c r="V12490" t="str">
        <f>VLOOKUP(L12490,'[2]tabela de preços'!$A:$D,4,0)</f>
        <v>MAXI RUBBER</v>
      </c>
      <c r="W12490" t="str">
        <f>VLOOKUP(L12490,'[2]tabela de preços'!$A:$F,6,0)</f>
        <v>PISTOLAS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6473</v>
      </c>
      <c r="D12491" s="1">
        <v>46136</v>
      </c>
      <c r="E12491" t="s">
        <v>6474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24247</v>
      </c>
      <c r="M12491" t="s">
        <v>160</v>
      </c>
      <c r="O12491" t="s">
        <v>11</v>
      </c>
      <c r="P12491">
        <v>5403</v>
      </c>
      <c r="Q12491">
        <v>204</v>
      </c>
      <c r="R12491">
        <v>20.9</v>
      </c>
      <c r="S12491" s="2">
        <v>4263.6000000000004</v>
      </c>
      <c r="T12491" s="2">
        <v>3531.24</v>
      </c>
      <c r="U12491">
        <v>17.18</v>
      </c>
      <c r="V12491" t="str">
        <f>VLOOKUP(L12491,'[2]tabela de preços'!$A:$D,4,0)</f>
        <v>SHERWIN WILLIAMS</v>
      </c>
      <c r="W12491" t="str">
        <f>VLOOKUP(L12491,'[2]tabela de preços'!$A:$F,6,0)</f>
        <v>PRIMER AUTOMOTIVO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6473</v>
      </c>
      <c r="D12492" s="1">
        <v>46136</v>
      </c>
      <c r="E12492" t="s">
        <v>6474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21067</v>
      </c>
      <c r="M12492" t="s">
        <v>640</v>
      </c>
      <c r="O12492" t="s">
        <v>11</v>
      </c>
      <c r="P12492">
        <v>5102</v>
      </c>
      <c r="Q12492">
        <v>18</v>
      </c>
      <c r="R12492">
        <v>36.06</v>
      </c>
      <c r="S12492">
        <v>649.08000000000004</v>
      </c>
      <c r="T12492">
        <v>492.84</v>
      </c>
      <c r="U12492">
        <v>24.07</v>
      </c>
      <c r="V12492" t="str">
        <f>VLOOKUP(L12492,'[2]tabela de preços'!$A:$D,4,0)</f>
        <v>SIKKENS</v>
      </c>
      <c r="W12492" t="str">
        <f>VLOOKUP(L12492,'[2]tabela de preços'!$A:$F,6,0)</f>
        <v>DILUENTE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6473</v>
      </c>
      <c r="D12493" s="1">
        <v>46136</v>
      </c>
      <c r="E12493" t="s">
        <v>6474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20212</v>
      </c>
      <c r="M12493" t="s">
        <v>198</v>
      </c>
      <c r="O12493" t="s">
        <v>11</v>
      </c>
      <c r="P12493">
        <v>5403</v>
      </c>
      <c r="Q12493">
        <v>18</v>
      </c>
      <c r="R12493">
        <v>26.16</v>
      </c>
      <c r="S12493">
        <v>470.88</v>
      </c>
      <c r="T12493">
        <v>357.48</v>
      </c>
      <c r="U12493">
        <v>24.08</v>
      </c>
      <c r="V12493" t="str">
        <f>VLOOKUP(L12493,'[2]tabela de preços'!$A:$D,4,0)</f>
        <v>MAXI RUBBER</v>
      </c>
      <c r="W12493" t="str">
        <f>VLOOKUP(L12493,'[2]tabela de preços'!$A:$F,6,0)</f>
        <v>SELADORA P/ PLASTICO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6473</v>
      </c>
      <c r="D12494" s="1">
        <v>46136</v>
      </c>
      <c r="E12494" t="s">
        <v>6474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20414</v>
      </c>
      <c r="M12494" t="s">
        <v>112</v>
      </c>
      <c r="O12494" t="s">
        <v>11</v>
      </c>
      <c r="P12494">
        <v>5102</v>
      </c>
      <c r="Q12494">
        <v>80</v>
      </c>
      <c r="R12494">
        <v>24</v>
      </c>
      <c r="S12494" s="2">
        <v>1920</v>
      </c>
      <c r="T12494" s="2">
        <v>1472.8</v>
      </c>
      <c r="U12494">
        <v>23.29</v>
      </c>
      <c r="V12494" t="str">
        <f>VLOOKUP(L12494,'[2]tabela de preços'!$A:$D,4,0)</f>
        <v>SHERWIN WILLIAMS</v>
      </c>
      <c r="W12494" t="str">
        <f>VLOOKUP(L12494,'[2]tabela de preços'!$A:$F,6,0)</f>
        <v>DILUENTE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6473</v>
      </c>
      <c r="D12495" s="1">
        <v>46136</v>
      </c>
      <c r="E12495" t="s">
        <v>6474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9997</v>
      </c>
      <c r="M12495" t="s">
        <v>2487</v>
      </c>
      <c r="O12495" t="s">
        <v>11</v>
      </c>
      <c r="P12495">
        <v>5102</v>
      </c>
      <c r="Q12495">
        <v>6</v>
      </c>
      <c r="R12495">
        <v>41.04</v>
      </c>
      <c r="S12495">
        <v>246.24</v>
      </c>
      <c r="T12495">
        <v>186.9</v>
      </c>
      <c r="U12495">
        <v>24.1</v>
      </c>
      <c r="V12495" t="str">
        <f>VLOOKUP(L12495,'[2]tabela de preços'!$A:$D,4,0)</f>
        <v>SIKKENS</v>
      </c>
      <c r="W12495" t="str">
        <f>VLOOKUP(L12495,'[2]tabela de preços'!$A:$F,6,0)</f>
        <v>DILUENTE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6473</v>
      </c>
      <c r="D12496" s="1">
        <v>46136</v>
      </c>
      <c r="E12496" t="s">
        <v>6474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85649</v>
      </c>
      <c r="M12496" t="s">
        <v>478</v>
      </c>
      <c r="O12496" t="s">
        <v>11</v>
      </c>
      <c r="P12496">
        <v>5403</v>
      </c>
      <c r="Q12496">
        <v>24</v>
      </c>
      <c r="R12496">
        <v>8.49</v>
      </c>
      <c r="S12496">
        <v>203.76</v>
      </c>
      <c r="T12496">
        <v>166.08</v>
      </c>
      <c r="U12496">
        <v>18.489999999999998</v>
      </c>
      <c r="V12496" t="str">
        <f>VLOOKUP(L12496,'[2]tabela de preços'!$A:$D,4,0)</f>
        <v>UNIPEGA</v>
      </c>
      <c r="W12496" t="str">
        <f>VLOOKUP(L12496,'[2]tabela de preços'!$A:$F,6,0)</f>
        <v xml:space="preserve">SPRAYS 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6473</v>
      </c>
      <c r="D12497" s="1">
        <v>46136</v>
      </c>
      <c r="E12497" t="s">
        <v>6474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84460</v>
      </c>
      <c r="M12497" t="s">
        <v>322</v>
      </c>
      <c r="O12497" t="s">
        <v>11</v>
      </c>
      <c r="P12497">
        <v>5102</v>
      </c>
      <c r="Q12497">
        <v>12</v>
      </c>
      <c r="R12497">
        <v>32.61</v>
      </c>
      <c r="S12497">
        <v>391.32</v>
      </c>
      <c r="T12497">
        <v>338.52</v>
      </c>
      <c r="U12497">
        <v>13.49</v>
      </c>
      <c r="V12497" t="str">
        <f>VLOOKUP(L12497,'[2]tabela de preços'!$A:$D,4,0)</f>
        <v>BRASILUX</v>
      </c>
      <c r="W12497" t="str">
        <f>VLOOKUP(L12497,'[2]tabela de preços'!$A:$F,6,0)</f>
        <v>VEDADORES / SELANTES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6473</v>
      </c>
      <c r="D12498" s="1">
        <v>46136</v>
      </c>
      <c r="E12498" t="s">
        <v>6474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10404</v>
      </c>
      <c r="M12498" t="s">
        <v>130</v>
      </c>
      <c r="O12498" t="s">
        <v>11</v>
      </c>
      <c r="P12498">
        <v>5102</v>
      </c>
      <c r="Q12498">
        <v>23</v>
      </c>
      <c r="R12498">
        <v>18.7</v>
      </c>
      <c r="S12498">
        <v>430.1</v>
      </c>
      <c r="T12498">
        <v>326.37</v>
      </c>
      <c r="U12498">
        <v>24.12</v>
      </c>
      <c r="V12498" t="str">
        <f>VLOOKUP(L12498,'[2]tabela de preços'!$A:$D,4,0)</f>
        <v>MAXI RUBBER</v>
      </c>
      <c r="W12498" t="str">
        <f>VLOOKUP(L12498,'[2]tabela de preços'!$A:$F,6,0)</f>
        <v>VEDADORES / SELANTES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6473</v>
      </c>
      <c r="D12499" s="1">
        <v>46136</v>
      </c>
      <c r="E12499" t="s">
        <v>6474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20399</v>
      </c>
      <c r="M12499" t="s">
        <v>465</v>
      </c>
      <c r="O12499" t="s">
        <v>11</v>
      </c>
      <c r="P12499">
        <v>5403</v>
      </c>
      <c r="Q12499">
        <v>12</v>
      </c>
      <c r="R12499">
        <v>35.450000000000003</v>
      </c>
      <c r="S12499">
        <v>425.4</v>
      </c>
      <c r="T12499">
        <v>323.04000000000002</v>
      </c>
      <c r="U12499">
        <v>24.06</v>
      </c>
      <c r="V12499" t="str">
        <f>VLOOKUP(L12499,'[2]tabela de preços'!$A:$D,4,0)</f>
        <v>SHERWIN WILLIAMS</v>
      </c>
      <c r="W12499" t="str">
        <f>VLOOKUP(L12499,'[2]tabela de preços'!$A:$F,6,0)</f>
        <v>VERNIZ AUTOMOTIVO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6524</v>
      </c>
      <c r="D12500" s="1">
        <v>46139</v>
      </c>
      <c r="E12500" t="s">
        <v>6525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20525</v>
      </c>
      <c r="M12500" t="s">
        <v>137</v>
      </c>
      <c r="O12500" t="s">
        <v>11</v>
      </c>
      <c r="P12500">
        <v>5102</v>
      </c>
      <c r="Q12500">
        <v>6</v>
      </c>
      <c r="R12500">
        <v>12.58</v>
      </c>
      <c r="S12500">
        <v>75.48</v>
      </c>
      <c r="T12500">
        <v>57.3</v>
      </c>
      <c r="U12500">
        <v>24.09</v>
      </c>
      <c r="V12500" t="str">
        <f>VLOOKUP(L12500,'[2]tabela de preços'!$A:$D,4,0)</f>
        <v>SHERWIN WILLIAMS</v>
      </c>
      <c r="W12500" t="str">
        <f>VLOOKUP(L12500,'[2]tabela de preços'!$A:$F,6,0)</f>
        <v>MASSA DE PEQUENOS REPAROS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6524</v>
      </c>
      <c r="D12501" s="1">
        <v>46139</v>
      </c>
      <c r="E12501" t="s">
        <v>6525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87043</v>
      </c>
      <c r="M12501" t="s">
        <v>217</v>
      </c>
      <c r="O12501" t="s">
        <v>11</v>
      </c>
      <c r="P12501">
        <v>5102</v>
      </c>
      <c r="Q12501">
        <v>16</v>
      </c>
      <c r="R12501">
        <v>21.89</v>
      </c>
      <c r="S12501">
        <v>350.24</v>
      </c>
      <c r="T12501">
        <v>288.32</v>
      </c>
      <c r="U12501">
        <v>17.68</v>
      </c>
      <c r="V12501" t="str">
        <f>VLOOKUP(L12501,'[2]tabela de preços'!$A:$D,4,0)</f>
        <v>ROBERLO</v>
      </c>
      <c r="W12501" t="str">
        <f>VLOOKUP(L12501,'[2]tabela de preços'!$A:$F,6,0)</f>
        <v>MASSA POLIÉSTER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6598</v>
      </c>
      <c r="D12502" s="1">
        <v>46140</v>
      </c>
      <c r="E12502" t="s">
        <v>6599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20936</v>
      </c>
      <c r="M12502" t="s">
        <v>151</v>
      </c>
      <c r="O12502" t="s">
        <v>11</v>
      </c>
      <c r="P12502">
        <v>5405</v>
      </c>
      <c r="Q12502">
        <v>2</v>
      </c>
      <c r="R12502">
        <v>32.75</v>
      </c>
      <c r="S12502">
        <v>65.5</v>
      </c>
      <c r="T12502">
        <v>46.7</v>
      </c>
      <c r="U12502">
        <v>28.7</v>
      </c>
      <c r="V12502" t="str">
        <f>VLOOKUP(L12502,'[2]tabela de preços'!$A:$D,4,0)</f>
        <v>SHERWIN WILLIAMS</v>
      </c>
      <c r="W12502" t="str">
        <f>VLOOKUP(L12502,'[2]tabela de preços'!$A:$F,6,0)</f>
        <v>TINTAS POLIÉSTER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6600</v>
      </c>
      <c r="D12503" s="1">
        <v>46140</v>
      </c>
      <c r="E12503" t="s">
        <v>6601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20325</v>
      </c>
      <c r="M12503" t="s">
        <v>150</v>
      </c>
      <c r="O12503" t="s">
        <v>11</v>
      </c>
      <c r="P12503">
        <v>5403</v>
      </c>
      <c r="Q12503">
        <v>1</v>
      </c>
      <c r="R12503">
        <v>32.799999999999997</v>
      </c>
      <c r="S12503">
        <v>32.799999999999997</v>
      </c>
      <c r="T12503">
        <v>23.39</v>
      </c>
      <c r="U12503">
        <v>28.69</v>
      </c>
      <c r="V12503" t="str">
        <f>VLOOKUP(L12503,'[2]tabela de preços'!$A:$D,4,0)</f>
        <v>SHERWIN WILLIAMS</v>
      </c>
      <c r="W12503" t="str">
        <f>VLOOKUP(L12503,'[2]tabela de preços'!$A:$F,6,0)</f>
        <v>TINTAS POLIÉSTER</v>
      </c>
      <c r="X12503" t="str">
        <f>VLOOKUP(L12503,'[2]tabela de preços'!$A:$G,7,0)</f>
        <v>AUTOMOTIVO</v>
      </c>
    </row>
    <row r="12504" spans="1:24" x14ac:dyDescent="0.3">
      <c r="A12504" t="s">
        <v>3744</v>
      </c>
      <c r="C12504" t="s">
        <v>6308</v>
      </c>
      <c r="D12504" s="1">
        <v>46132</v>
      </c>
      <c r="E12504" t="s">
        <v>6309</v>
      </c>
      <c r="F12504">
        <v>9</v>
      </c>
      <c r="G12504">
        <v>236</v>
      </c>
      <c r="H12504" t="str">
        <f>VLOOKUP(G12504,[1]OPERADORES!$A:$B,2,0)</f>
        <v>DANIEL</v>
      </c>
      <c r="I12504" t="s">
        <v>244</v>
      </c>
      <c r="J12504" t="s">
        <v>3747</v>
      </c>
      <c r="K12504" t="s">
        <v>3748</v>
      </c>
      <c r="L12504">
        <v>23483</v>
      </c>
      <c r="M12504" t="s">
        <v>6310</v>
      </c>
      <c r="O12504" t="s">
        <v>11</v>
      </c>
      <c r="P12504">
        <v>6102</v>
      </c>
      <c r="Q12504">
        <v>1</v>
      </c>
      <c r="R12504">
        <v>32.99</v>
      </c>
      <c r="S12504">
        <v>32.99</v>
      </c>
      <c r="T12504">
        <v>25.04</v>
      </c>
      <c r="U12504">
        <v>24.1</v>
      </c>
      <c r="V12504" t="str">
        <f>VLOOKUP(L12504,'[2]tabela de preços'!$A:$D,4,0)</f>
        <v>VONIXX</v>
      </c>
      <c r="W12504" t="str">
        <f>VLOOKUP(L12504,'[2]tabela de preços'!$A:$F,6,0)</f>
        <v>LINHA DE HIGENIZAÇÃO E ESTÉTICA  AUTOMOTIVA</v>
      </c>
      <c r="X12504" t="str">
        <f>VLOOKUP(L12504,'[2]tabela de preços'!$A:$G,7,0)</f>
        <v>AUTOMOTIVO</v>
      </c>
    </row>
    <row r="12505" spans="1:24" x14ac:dyDescent="0.3">
      <c r="A12505" t="s">
        <v>2753</v>
      </c>
      <c r="C12505" t="s">
        <v>6311</v>
      </c>
      <c r="D12505" s="1">
        <v>46135</v>
      </c>
      <c r="E12505" t="s">
        <v>6312</v>
      </c>
      <c r="F12505">
        <v>9</v>
      </c>
      <c r="G12505">
        <v>231</v>
      </c>
      <c r="H12505" t="str">
        <f>VLOOKUP(G12505,[1]OPERADORES!$A:$B,2,0)</f>
        <v>EDIJANE</v>
      </c>
      <c r="I12505" t="s">
        <v>21</v>
      </c>
      <c r="J12505" t="s">
        <v>2756</v>
      </c>
      <c r="K12505" t="s">
        <v>2757</v>
      </c>
      <c r="L12505">
        <v>85320</v>
      </c>
      <c r="M12505" t="s">
        <v>2758</v>
      </c>
      <c r="O12505" t="s">
        <v>11</v>
      </c>
      <c r="P12505">
        <v>5102</v>
      </c>
      <c r="Q12505">
        <v>4</v>
      </c>
      <c r="R12505">
        <v>540.32000000000005</v>
      </c>
      <c r="S12505" s="2">
        <v>2161.2800000000002</v>
      </c>
      <c r="T12505" s="2">
        <v>1701.12</v>
      </c>
      <c r="U12505">
        <v>21.29</v>
      </c>
      <c r="V12505" t="str">
        <f>VLOOKUP(L12505,'[2]tabela de preços'!$A:$D,4,0)</f>
        <v>BRASILUX</v>
      </c>
      <c r="W12505" t="str">
        <f>VLOOKUP(L12505,'[2]tabela de preços'!$A:$F,6,0)</f>
        <v>TINTA EM PÓ</v>
      </c>
      <c r="X12505" t="str">
        <f>VLOOKUP(L12505,'[2]tabela de preços'!$A:$G,7,0)</f>
        <v>INDUSTRIAL</v>
      </c>
    </row>
    <row r="12506" spans="1:24" x14ac:dyDescent="0.3">
      <c r="A12506" t="s">
        <v>2759</v>
      </c>
      <c r="C12506" t="s">
        <v>6313</v>
      </c>
      <c r="D12506" s="1">
        <v>46134</v>
      </c>
      <c r="E12506" t="s">
        <v>6314</v>
      </c>
      <c r="F12506">
        <v>9</v>
      </c>
      <c r="G12506">
        <v>236</v>
      </c>
      <c r="H12506" t="str">
        <f>VLOOKUP(G12506,[1]OPERADORES!$A:$B,2,0)</f>
        <v>DANIEL</v>
      </c>
      <c r="I12506" t="s">
        <v>21</v>
      </c>
      <c r="J12506" t="s">
        <v>66</v>
      </c>
      <c r="K12506" t="s">
        <v>2762</v>
      </c>
      <c r="L12506">
        <v>84025</v>
      </c>
      <c r="M12506" t="s">
        <v>1520</v>
      </c>
      <c r="O12506" t="s">
        <v>11</v>
      </c>
      <c r="P12506">
        <v>5102</v>
      </c>
      <c r="Q12506">
        <v>1</v>
      </c>
      <c r="R12506">
        <v>80.42</v>
      </c>
      <c r="S12506">
        <v>80.42</v>
      </c>
      <c r="T12506">
        <v>61.04</v>
      </c>
      <c r="U12506">
        <v>24.1</v>
      </c>
      <c r="V12506" t="str">
        <f>VLOOKUP(L12506,'[2]tabela de preços'!$A:$D,4,0)</f>
        <v>BRASILUX</v>
      </c>
      <c r="W12506" t="str">
        <f>VLOOKUP(L12506,'[2]tabela de preços'!$A:$F,6,0)</f>
        <v>EPOXI</v>
      </c>
      <c r="X12506" t="str">
        <f>VLOOKUP(L12506,'[2]tabela de preços'!$A:$G,7,0)</f>
        <v>INDUSTRIAL</v>
      </c>
    </row>
    <row r="12507" spans="1:24" x14ac:dyDescent="0.3">
      <c r="A12507" t="s">
        <v>2759</v>
      </c>
      <c r="C12507" t="s">
        <v>6313</v>
      </c>
      <c r="D12507" s="1">
        <v>46134</v>
      </c>
      <c r="E12507" t="s">
        <v>6314</v>
      </c>
      <c r="F12507">
        <v>9</v>
      </c>
      <c r="G12507">
        <v>236</v>
      </c>
      <c r="H12507" t="str">
        <f>VLOOKUP(G12507,[1]OPERADORES!$A:$B,2,0)</f>
        <v>DANIEL</v>
      </c>
      <c r="I12507" t="s">
        <v>21</v>
      </c>
      <c r="J12507" t="s">
        <v>66</v>
      </c>
      <c r="K12507" t="s">
        <v>2762</v>
      </c>
      <c r="L12507">
        <v>84785</v>
      </c>
      <c r="M12507" t="s">
        <v>944</v>
      </c>
      <c r="O12507" t="s">
        <v>11</v>
      </c>
      <c r="P12507">
        <v>5403</v>
      </c>
      <c r="Q12507">
        <v>8</v>
      </c>
      <c r="R12507">
        <v>179.11</v>
      </c>
      <c r="S12507" s="2">
        <v>1432.88</v>
      </c>
      <c r="T12507" s="2">
        <v>1087.5999999999999</v>
      </c>
      <c r="U12507">
        <v>24.1</v>
      </c>
      <c r="V12507" t="str">
        <f>VLOOKUP(L12507,'[2]tabela de preços'!$A:$D,4,0)</f>
        <v>BRASILUX</v>
      </c>
      <c r="W12507" t="str">
        <f>VLOOKUP(L12507,'[2]tabela de preços'!$A:$F,6,0)</f>
        <v>EPOXI</v>
      </c>
      <c r="X12507" t="str">
        <f>VLOOKUP(L12507,'[2]tabela de preços'!$A:$G,7,0)</f>
        <v>INDUSTRIAL</v>
      </c>
    </row>
    <row r="12508" spans="1:24" x14ac:dyDescent="0.3">
      <c r="A12508" t="s">
        <v>2759</v>
      </c>
      <c r="C12508" t="s">
        <v>6475</v>
      </c>
      <c r="D12508" s="1">
        <v>46136</v>
      </c>
      <c r="E12508" t="s">
        <v>6476</v>
      </c>
      <c r="F12508">
        <v>9</v>
      </c>
      <c r="G12508">
        <v>236</v>
      </c>
      <c r="H12508" t="str">
        <f>VLOOKUP(G12508,[1]OPERADORES!$A:$B,2,0)</f>
        <v>DANIEL</v>
      </c>
      <c r="I12508" t="s">
        <v>21</v>
      </c>
      <c r="J12508" t="s">
        <v>66</v>
      </c>
      <c r="K12508" t="s">
        <v>2762</v>
      </c>
      <c r="L12508">
        <v>24241</v>
      </c>
      <c r="M12508" t="s">
        <v>233</v>
      </c>
      <c r="O12508" t="s">
        <v>11</v>
      </c>
      <c r="P12508">
        <v>5102</v>
      </c>
      <c r="Q12508">
        <v>10</v>
      </c>
      <c r="R12508">
        <v>12.2</v>
      </c>
      <c r="S12508">
        <v>122</v>
      </c>
      <c r="T12508">
        <v>92.6</v>
      </c>
      <c r="U12508">
        <v>24.1</v>
      </c>
      <c r="V12508" t="str">
        <f>VLOOKUP(L12508,'[2]tabela de preços'!$A:$D,4,0)</f>
        <v>ADERE</v>
      </c>
      <c r="W12508" t="str">
        <f>VLOOKUP(L12508,'[2]tabela de preços'!$A:$F,6,0)</f>
        <v>FITA AUTOMOTIVA</v>
      </c>
      <c r="X12508" t="str">
        <f>VLOOKUP(L12508,'[2]tabela de preços'!$A:$G,7,0)</f>
        <v>AUTOMOTIVO</v>
      </c>
    </row>
    <row r="12509" spans="1:24" x14ac:dyDescent="0.3">
      <c r="A12509" t="s">
        <v>2759</v>
      </c>
      <c r="C12509" t="s">
        <v>6475</v>
      </c>
      <c r="D12509" s="1">
        <v>46136</v>
      </c>
      <c r="E12509" t="s">
        <v>6476</v>
      </c>
      <c r="F12509">
        <v>9</v>
      </c>
      <c r="G12509">
        <v>236</v>
      </c>
      <c r="H12509" t="str">
        <f>VLOOKUP(G12509,[1]OPERADORES!$A:$B,2,0)</f>
        <v>DANIEL</v>
      </c>
      <c r="I12509" t="s">
        <v>21</v>
      </c>
      <c r="J12509" t="s">
        <v>66</v>
      </c>
      <c r="K12509" t="s">
        <v>2762</v>
      </c>
      <c r="L12509">
        <v>84422</v>
      </c>
      <c r="M12509" t="s">
        <v>569</v>
      </c>
      <c r="O12509" t="s">
        <v>11</v>
      </c>
      <c r="P12509">
        <v>5102</v>
      </c>
      <c r="Q12509">
        <v>2</v>
      </c>
      <c r="R12509">
        <v>9.32</v>
      </c>
      <c r="S12509">
        <v>18.64</v>
      </c>
      <c r="T12509">
        <v>14.16</v>
      </c>
      <c r="U12509">
        <v>24.03</v>
      </c>
      <c r="V12509" t="str">
        <f>VLOOKUP(L12509,'[2]tabela de preços'!$A:$D,4,0)</f>
        <v>ATLAS</v>
      </c>
      <c r="W12509" t="str">
        <f>VLOOKUP(L12509,'[2]tabela de preços'!$A:$F,6,0)</f>
        <v>ROLOS / TRINCHAS / PINCÉIS / ESPÁTULAS</v>
      </c>
      <c r="X12509" t="str">
        <f>VLOOKUP(L12509,'[2]tabela de preços'!$A:$G,7,0)</f>
        <v>IMOBILIÁRIO</v>
      </c>
    </row>
    <row r="12510" spans="1:24" x14ac:dyDescent="0.3">
      <c r="A12510" t="s">
        <v>2759</v>
      </c>
      <c r="C12510" t="s">
        <v>6475</v>
      </c>
      <c r="D12510" s="1">
        <v>46136</v>
      </c>
      <c r="E12510" t="s">
        <v>6476</v>
      </c>
      <c r="F12510">
        <v>9</v>
      </c>
      <c r="G12510">
        <v>236</v>
      </c>
      <c r="H12510" t="str">
        <f>VLOOKUP(G12510,[1]OPERADORES!$A:$B,2,0)</f>
        <v>DANIEL</v>
      </c>
      <c r="I12510" t="s">
        <v>21</v>
      </c>
      <c r="J12510" t="s">
        <v>66</v>
      </c>
      <c r="K12510" t="s">
        <v>2762</v>
      </c>
      <c r="L12510">
        <v>84899</v>
      </c>
      <c r="M12510" t="s">
        <v>854</v>
      </c>
      <c r="O12510" t="s">
        <v>11</v>
      </c>
      <c r="P12510">
        <v>5403</v>
      </c>
      <c r="Q12510">
        <v>2</v>
      </c>
      <c r="R12510">
        <v>174.51</v>
      </c>
      <c r="S12510">
        <v>349.02</v>
      </c>
      <c r="T12510">
        <v>264.89999999999998</v>
      </c>
      <c r="U12510">
        <v>24.1</v>
      </c>
      <c r="V12510" t="str">
        <f>VLOOKUP(L12510,'[2]tabela de preços'!$A:$D,4,0)</f>
        <v>BRASILUX</v>
      </c>
      <c r="W12510" t="str">
        <f>VLOOKUP(L12510,'[2]tabela de preços'!$A:$F,6,0)</f>
        <v>EPOXI</v>
      </c>
      <c r="X12510" t="str">
        <f>VLOOKUP(L12510,'[2]tabela de preços'!$A:$G,7,0)</f>
        <v>INDUSTRIAL</v>
      </c>
    </row>
    <row r="12511" spans="1:24" x14ac:dyDescent="0.3">
      <c r="A12511" t="s">
        <v>2759</v>
      </c>
      <c r="C12511" t="s">
        <v>6477</v>
      </c>
      <c r="D12511" s="1">
        <v>46136</v>
      </c>
      <c r="E12511" t="s">
        <v>6478</v>
      </c>
      <c r="F12511">
        <v>9</v>
      </c>
      <c r="G12511">
        <v>236</v>
      </c>
      <c r="H12511" t="str">
        <f>VLOOKUP(G12511,[1]OPERADORES!$A:$B,2,0)</f>
        <v>DANIEL</v>
      </c>
      <c r="I12511" t="s">
        <v>21</v>
      </c>
      <c r="J12511" t="s">
        <v>66</v>
      </c>
      <c r="K12511" t="s">
        <v>2762</v>
      </c>
      <c r="L12511">
        <v>84785</v>
      </c>
      <c r="M12511" t="s">
        <v>944</v>
      </c>
      <c r="O12511" t="s">
        <v>11</v>
      </c>
      <c r="P12511">
        <v>5403</v>
      </c>
      <c r="Q12511">
        <v>1</v>
      </c>
      <c r="R12511">
        <v>179.11</v>
      </c>
      <c r="S12511">
        <v>179.11</v>
      </c>
      <c r="T12511">
        <v>135.94999999999999</v>
      </c>
      <c r="U12511">
        <v>24.1</v>
      </c>
      <c r="V12511" t="str">
        <f>VLOOKUP(L12511,'[2]tabela de preços'!$A:$D,4,0)</f>
        <v>BRASILUX</v>
      </c>
      <c r="W12511" t="str">
        <f>VLOOKUP(L12511,'[2]tabela de preços'!$A:$F,6,0)</f>
        <v>EPOXI</v>
      </c>
      <c r="X12511" t="str">
        <f>VLOOKUP(L12511,'[2]tabela de preços'!$A:$G,7,0)</f>
        <v>INDUSTRIAL</v>
      </c>
    </row>
    <row r="12512" spans="1:24" x14ac:dyDescent="0.3">
      <c r="A12512" t="s">
        <v>2759</v>
      </c>
      <c r="C12512" t="s">
        <v>6479</v>
      </c>
      <c r="D12512" s="1">
        <v>46136</v>
      </c>
      <c r="E12512" t="s">
        <v>6480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66</v>
      </c>
      <c r="K12512" t="s">
        <v>2762</v>
      </c>
      <c r="L12512">
        <v>84024</v>
      </c>
      <c r="M12512" t="s">
        <v>2444</v>
      </c>
      <c r="O12512" t="s">
        <v>11</v>
      </c>
      <c r="P12512">
        <v>5102</v>
      </c>
      <c r="Q12512">
        <v>1</v>
      </c>
      <c r="R12512">
        <v>17.97</v>
      </c>
      <c r="S12512">
        <v>17.97</v>
      </c>
      <c r="T12512">
        <v>13.12</v>
      </c>
      <c r="U12512">
        <v>26.99</v>
      </c>
      <c r="V12512" t="str">
        <f>VLOOKUP(L12512,'[2]tabela de preços'!$A:$D,4,0)</f>
        <v>BRASILUX</v>
      </c>
      <c r="W12512" t="str">
        <f>VLOOKUP(L12512,'[2]tabela de preços'!$A:$F,6,0)</f>
        <v>EPOXI</v>
      </c>
      <c r="X12512" t="str">
        <f>VLOOKUP(L12512,'[2]tabela de preços'!$A:$G,7,0)</f>
        <v>INDUSTRIAL</v>
      </c>
    </row>
    <row r="12513" spans="1:24" x14ac:dyDescent="0.3">
      <c r="A12513" t="s">
        <v>2759</v>
      </c>
      <c r="C12513" t="s">
        <v>6602</v>
      </c>
      <c r="D12513" s="1">
        <v>46140</v>
      </c>
      <c r="E12513" t="s">
        <v>6603</v>
      </c>
      <c r="F12513">
        <v>9</v>
      </c>
      <c r="G12513">
        <v>236</v>
      </c>
      <c r="H12513" t="str">
        <f>VLOOKUP(G12513,[1]OPERADORES!$A:$B,2,0)</f>
        <v>DANIEL</v>
      </c>
      <c r="I12513" t="s">
        <v>21</v>
      </c>
      <c r="J12513" t="s">
        <v>66</v>
      </c>
      <c r="K12513" t="s">
        <v>2762</v>
      </c>
      <c r="L12513">
        <v>84823</v>
      </c>
      <c r="M12513" t="s">
        <v>331</v>
      </c>
      <c r="O12513" t="s">
        <v>11</v>
      </c>
      <c r="P12513">
        <v>5102</v>
      </c>
      <c r="Q12513">
        <v>2</v>
      </c>
      <c r="R12513">
        <v>114.28</v>
      </c>
      <c r="S12513">
        <v>228.56</v>
      </c>
      <c r="T12513">
        <v>173.48</v>
      </c>
      <c r="U12513">
        <v>24.1</v>
      </c>
      <c r="V12513" t="str">
        <f>VLOOKUP(L12513,'[2]tabela de preços'!$A:$D,4,0)</f>
        <v>BRASILUX</v>
      </c>
      <c r="W12513" t="str">
        <f>VLOOKUP(L12513,'[2]tabela de preços'!$A:$F,6,0)</f>
        <v>DILUENTE</v>
      </c>
      <c r="X12513" t="str">
        <f>VLOOKUP(L12513,'[2]tabela de preços'!$A:$G,7,0)</f>
        <v>AUTOMOTIVO</v>
      </c>
    </row>
    <row r="12514" spans="1:24" x14ac:dyDescent="0.3">
      <c r="A12514" t="s">
        <v>2759</v>
      </c>
      <c r="C12514" t="s">
        <v>6602</v>
      </c>
      <c r="D12514" s="1">
        <v>46140</v>
      </c>
      <c r="E12514" t="s">
        <v>6603</v>
      </c>
      <c r="F12514">
        <v>9</v>
      </c>
      <c r="G12514">
        <v>236</v>
      </c>
      <c r="H12514" t="str">
        <f>VLOOKUP(G12514,[1]OPERADORES!$A:$B,2,0)</f>
        <v>DANIEL</v>
      </c>
      <c r="I12514" t="s">
        <v>21</v>
      </c>
      <c r="J12514" t="s">
        <v>66</v>
      </c>
      <c r="K12514" t="s">
        <v>2762</v>
      </c>
      <c r="L12514">
        <v>84898</v>
      </c>
      <c r="M12514" t="s">
        <v>853</v>
      </c>
      <c r="O12514" t="s">
        <v>11</v>
      </c>
      <c r="P12514">
        <v>5403</v>
      </c>
      <c r="Q12514">
        <v>12</v>
      </c>
      <c r="R12514">
        <v>178.59</v>
      </c>
      <c r="S12514" s="2">
        <v>2143.08</v>
      </c>
      <c r="T12514" s="2">
        <v>1589.28</v>
      </c>
      <c r="U12514">
        <v>25.84</v>
      </c>
      <c r="V12514" t="str">
        <f>VLOOKUP(L12514,'[2]tabela de preços'!$A:$D,4,0)</f>
        <v>BRASILUX</v>
      </c>
      <c r="W12514" t="str">
        <f>VLOOKUP(L12514,'[2]tabela de preços'!$A:$F,6,0)</f>
        <v>EPOXI</v>
      </c>
      <c r="X12514" t="str">
        <f>VLOOKUP(L12514,'[2]tabela de preços'!$A:$G,7,0)</f>
        <v>INDUSTRIAL</v>
      </c>
    </row>
    <row r="12515" spans="1:24" x14ac:dyDescent="0.3">
      <c r="A12515" t="s">
        <v>727</v>
      </c>
      <c r="C12515" t="s">
        <v>6066</v>
      </c>
      <c r="D12515" s="1">
        <v>46126</v>
      </c>
      <c r="E12515" t="s">
        <v>6067</v>
      </c>
      <c r="F12515">
        <v>9</v>
      </c>
      <c r="G12515">
        <v>231</v>
      </c>
      <c r="H12515" t="str">
        <f>VLOOKUP(G12515,[1]OPERADORES!$A:$B,2,0)</f>
        <v>EDIJANE</v>
      </c>
      <c r="I12515" t="s">
        <v>21</v>
      </c>
      <c r="J12515" t="s">
        <v>730</v>
      </c>
      <c r="K12515" t="s">
        <v>731</v>
      </c>
      <c r="L12515">
        <v>84030</v>
      </c>
      <c r="M12515" t="s">
        <v>900</v>
      </c>
      <c r="O12515" t="s">
        <v>11</v>
      </c>
      <c r="P12515">
        <v>5102</v>
      </c>
      <c r="Q12515">
        <v>24</v>
      </c>
      <c r="R12515">
        <v>58.62</v>
      </c>
      <c r="S12515" s="2">
        <v>1406.88</v>
      </c>
      <c r="T12515" s="2">
        <v>1067.76</v>
      </c>
      <c r="U12515">
        <v>24.1</v>
      </c>
      <c r="V12515" t="str">
        <f>VLOOKUP(L12515,'[2]tabela de preços'!$A:$D,4,0)</f>
        <v>BRASILUX</v>
      </c>
      <c r="W12515" t="str">
        <f>VLOOKUP(L12515,'[2]tabela de preços'!$A:$F,6,0)</f>
        <v>AGUARRAS</v>
      </c>
      <c r="X12515" t="str">
        <f>VLOOKUP(L12515,'[2]tabela de preços'!$A:$G,7,0)</f>
        <v>IMOBILIÁRIO</v>
      </c>
    </row>
    <row r="12516" spans="1:24" x14ac:dyDescent="0.3">
      <c r="A12516" t="s">
        <v>727</v>
      </c>
      <c r="C12516" t="s">
        <v>6066</v>
      </c>
      <c r="D12516" s="1">
        <v>46126</v>
      </c>
      <c r="E12516" t="s">
        <v>6067</v>
      </c>
      <c r="F12516">
        <v>9</v>
      </c>
      <c r="G12516">
        <v>231</v>
      </c>
      <c r="H12516" t="str">
        <f>VLOOKUP(G12516,[1]OPERADORES!$A:$B,2,0)</f>
        <v>EDIJANE</v>
      </c>
      <c r="I12516" t="s">
        <v>21</v>
      </c>
      <c r="J12516" t="s">
        <v>730</v>
      </c>
      <c r="K12516" t="s">
        <v>731</v>
      </c>
      <c r="L12516">
        <v>10297</v>
      </c>
      <c r="M12516" t="s">
        <v>41</v>
      </c>
      <c r="O12516" t="s">
        <v>11</v>
      </c>
      <c r="P12516">
        <v>5102</v>
      </c>
      <c r="Q12516">
        <v>36</v>
      </c>
      <c r="R12516">
        <v>12.08</v>
      </c>
      <c r="S12516">
        <v>434.88</v>
      </c>
      <c r="T12516">
        <v>330.12</v>
      </c>
      <c r="U12516">
        <v>24.09</v>
      </c>
      <c r="V12516" t="str">
        <f>VLOOKUP(L12516,'[2]tabela de preços'!$A:$D,4,0)</f>
        <v>ANJO</v>
      </c>
      <c r="W12516" t="str">
        <f>VLOOKUP(L12516,'[2]tabela de preços'!$A:$F,6,0)</f>
        <v>THINNER DE LIMPEZA</v>
      </c>
      <c r="X12516" t="str">
        <f>VLOOKUP(L12516,'[2]tabela de preços'!$A:$G,7,0)</f>
        <v>THINNER</v>
      </c>
    </row>
    <row r="12517" spans="1:24" x14ac:dyDescent="0.3">
      <c r="A12517" t="s">
        <v>727</v>
      </c>
      <c r="C12517" t="s">
        <v>6068</v>
      </c>
      <c r="D12517" s="1">
        <v>46126</v>
      </c>
      <c r="E12517" t="s">
        <v>6069</v>
      </c>
      <c r="F12517">
        <v>9</v>
      </c>
      <c r="G12517">
        <v>231</v>
      </c>
      <c r="H12517" t="str">
        <f>VLOOKUP(G12517,[1]OPERADORES!$A:$B,2,0)</f>
        <v>EDIJANE</v>
      </c>
      <c r="I12517" t="s">
        <v>21</v>
      </c>
      <c r="J12517" t="s">
        <v>730</v>
      </c>
      <c r="K12517" t="s">
        <v>731</v>
      </c>
      <c r="L12517">
        <v>84767</v>
      </c>
      <c r="M12517" t="s">
        <v>732</v>
      </c>
      <c r="O12517" t="s">
        <v>11</v>
      </c>
      <c r="P12517">
        <v>5403</v>
      </c>
      <c r="Q12517">
        <v>10</v>
      </c>
      <c r="R12517">
        <v>158.6</v>
      </c>
      <c r="S12517" s="2">
        <v>1586</v>
      </c>
      <c r="T12517" s="2">
        <v>1203.8</v>
      </c>
      <c r="U12517">
        <v>24.1</v>
      </c>
      <c r="V12517" t="str">
        <f>VLOOKUP(L12517,'[2]tabela de preços'!$A:$D,4,0)</f>
        <v>BRASILUX</v>
      </c>
      <c r="W12517" t="str">
        <f>VLOOKUP(L12517,'[2]tabela de preços'!$A:$F,6,0)</f>
        <v>EPOXI</v>
      </c>
      <c r="X12517" t="str">
        <f>VLOOKUP(L12517,'[2]tabela de preços'!$A:$G,7,0)</f>
        <v>INDUSTRIAL</v>
      </c>
    </row>
    <row r="12518" spans="1:24" x14ac:dyDescent="0.3">
      <c r="A12518" t="s">
        <v>727</v>
      </c>
      <c r="C12518" t="s">
        <v>6120</v>
      </c>
      <c r="D12518" s="1">
        <v>46127</v>
      </c>
      <c r="E12518" t="s">
        <v>6121</v>
      </c>
      <c r="F12518">
        <v>9</v>
      </c>
      <c r="G12518">
        <v>231</v>
      </c>
      <c r="H12518" t="str">
        <f>VLOOKUP(G12518,[1]OPERADORES!$A:$B,2,0)</f>
        <v>EDIJANE</v>
      </c>
      <c r="I12518" t="s">
        <v>21</v>
      </c>
      <c r="J12518" t="s">
        <v>730</v>
      </c>
      <c r="K12518" t="s">
        <v>731</v>
      </c>
      <c r="L12518">
        <v>84863</v>
      </c>
      <c r="M12518" t="s">
        <v>1049</v>
      </c>
      <c r="O12518" t="s">
        <v>11</v>
      </c>
      <c r="P12518">
        <v>5403</v>
      </c>
      <c r="Q12518">
        <v>8</v>
      </c>
      <c r="R12518">
        <v>117.88</v>
      </c>
      <c r="S12518">
        <v>943.04</v>
      </c>
      <c r="T12518">
        <v>715.76</v>
      </c>
      <c r="U12518">
        <v>24.1</v>
      </c>
      <c r="V12518" t="str">
        <f>VLOOKUP(L12518,'[2]tabela de preços'!$A:$D,4,0)</f>
        <v>BRASILUX</v>
      </c>
      <c r="W12518" t="str">
        <f>VLOOKUP(L12518,'[2]tabela de preços'!$A:$F,6,0)</f>
        <v>ESMALTES</v>
      </c>
      <c r="X12518" t="str">
        <f>VLOOKUP(L12518,'[2]tabela de preços'!$A:$G,7,0)</f>
        <v>INDUSTRIAL</v>
      </c>
    </row>
    <row r="12519" spans="1:24" x14ac:dyDescent="0.3">
      <c r="A12519" t="s">
        <v>727</v>
      </c>
      <c r="C12519" t="s">
        <v>6120</v>
      </c>
      <c r="D12519" s="1">
        <v>46127</v>
      </c>
      <c r="E12519" t="s">
        <v>6121</v>
      </c>
      <c r="F12519">
        <v>9</v>
      </c>
      <c r="G12519">
        <v>231</v>
      </c>
      <c r="H12519" t="str">
        <f>VLOOKUP(G12519,[1]OPERADORES!$A:$B,2,0)</f>
        <v>EDIJANE</v>
      </c>
      <c r="I12519" t="s">
        <v>21</v>
      </c>
      <c r="J12519" t="s">
        <v>730</v>
      </c>
      <c r="K12519" t="s">
        <v>731</v>
      </c>
      <c r="L12519">
        <v>84756</v>
      </c>
      <c r="M12519" t="s">
        <v>861</v>
      </c>
      <c r="O12519" t="s">
        <v>11</v>
      </c>
      <c r="P12519">
        <v>5403</v>
      </c>
      <c r="Q12519">
        <v>4</v>
      </c>
      <c r="R12519">
        <v>83.56</v>
      </c>
      <c r="S12519">
        <v>334.24</v>
      </c>
      <c r="T12519">
        <v>253.68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ESMALTES</v>
      </c>
      <c r="X12519" t="str">
        <f>VLOOKUP(L12519,'[2]tabela de preços'!$A:$G,7,0)</f>
        <v>INDUSTRIAL</v>
      </c>
    </row>
    <row r="12520" spans="1:24" x14ac:dyDescent="0.3">
      <c r="A12520" t="s">
        <v>747</v>
      </c>
      <c r="C12520" t="s">
        <v>6070</v>
      </c>
      <c r="D12520" s="1">
        <v>46126</v>
      </c>
      <c r="E12520" t="s">
        <v>6071</v>
      </c>
      <c r="F12520">
        <v>9</v>
      </c>
      <c r="G12520">
        <v>197</v>
      </c>
      <c r="H12520" t="str">
        <f>VLOOKUP(G12520,[1]OPERADORES!$A:$B,2,0)</f>
        <v xml:space="preserve">POLIANA LORRANE DE AMORIM </v>
      </c>
      <c r="I12520" t="s">
        <v>21</v>
      </c>
      <c r="J12520" t="s">
        <v>750</v>
      </c>
      <c r="K12520" t="s">
        <v>751</v>
      </c>
      <c r="L12520">
        <v>84175</v>
      </c>
      <c r="M12520" t="s">
        <v>6072</v>
      </c>
      <c r="O12520" t="s">
        <v>11</v>
      </c>
      <c r="P12520">
        <v>5403</v>
      </c>
      <c r="Q12520">
        <v>2</v>
      </c>
      <c r="R12520">
        <v>105.37</v>
      </c>
      <c r="S12520">
        <v>210.74</v>
      </c>
      <c r="T12520">
        <v>154.5</v>
      </c>
      <c r="U12520">
        <v>26.69</v>
      </c>
      <c r="V12520" t="str">
        <f>VLOOKUP(L12520,'[2]tabela de preços'!$A:$D,4,0)</f>
        <v>BRASILUX</v>
      </c>
      <c r="W12520" t="str">
        <f>VLOOKUP(L12520,'[2]tabela de preços'!$A:$F,6,0)</f>
        <v>ESMALTES</v>
      </c>
      <c r="X12520" t="str">
        <f>VLOOKUP(L12520,'[2]tabela de preços'!$A:$G,7,0)</f>
        <v>INDUSTRIAL</v>
      </c>
    </row>
    <row r="12521" spans="1:24" x14ac:dyDescent="0.3">
      <c r="A12521" t="s">
        <v>747</v>
      </c>
      <c r="C12521" t="s">
        <v>6070</v>
      </c>
      <c r="D12521" s="1">
        <v>46126</v>
      </c>
      <c r="E12521" t="s">
        <v>6071</v>
      </c>
      <c r="F12521">
        <v>9</v>
      </c>
      <c r="G12521">
        <v>197</v>
      </c>
      <c r="H12521" t="str">
        <f>VLOOKUP(G12521,[1]OPERADORES!$A:$B,2,0)</f>
        <v xml:space="preserve">POLIANA LORRANE DE AMORIM </v>
      </c>
      <c r="I12521" t="s">
        <v>21</v>
      </c>
      <c r="J12521" t="s">
        <v>750</v>
      </c>
      <c r="K12521" t="s">
        <v>751</v>
      </c>
      <c r="L12521">
        <v>85599</v>
      </c>
      <c r="M12521" t="s">
        <v>38</v>
      </c>
      <c r="O12521" t="s">
        <v>11</v>
      </c>
      <c r="P12521">
        <v>5102</v>
      </c>
      <c r="Q12521">
        <v>40</v>
      </c>
      <c r="R12521">
        <v>2.58</v>
      </c>
      <c r="S12521">
        <v>103.2</v>
      </c>
      <c r="T12521">
        <v>78.400000000000006</v>
      </c>
      <c r="U12521">
        <v>24.03</v>
      </c>
      <c r="V12521" t="str">
        <f>VLOOKUP(L12521,'[2]tabela de preços'!$A:$D,4,0)</f>
        <v>REJUMASSA</v>
      </c>
      <c r="W12521" t="str">
        <f>VLOOKUP(L12521,'[2]tabela de preços'!$A:$F,6,0)</f>
        <v>GESSO</v>
      </c>
      <c r="X12521" t="str">
        <f>VLOOKUP(L12521,'[2]tabela de preços'!$A:$G,7,0)</f>
        <v>IMOBILIÁRIO</v>
      </c>
    </row>
    <row r="12522" spans="1:24" x14ac:dyDescent="0.3">
      <c r="A12522" t="s">
        <v>747</v>
      </c>
      <c r="C12522" t="s">
        <v>6070</v>
      </c>
      <c r="D12522" s="1">
        <v>46126</v>
      </c>
      <c r="E12522" t="s">
        <v>6071</v>
      </c>
      <c r="F12522">
        <v>9</v>
      </c>
      <c r="G12522">
        <v>197</v>
      </c>
      <c r="H12522" t="str">
        <f>VLOOKUP(G12522,[1]OPERADORES!$A:$B,2,0)</f>
        <v xml:space="preserve">POLIANA LORRANE DE AMORIM </v>
      </c>
      <c r="I12522" t="s">
        <v>21</v>
      </c>
      <c r="J12522" t="s">
        <v>750</v>
      </c>
      <c r="K12522" t="s">
        <v>751</v>
      </c>
      <c r="L12522">
        <v>84767</v>
      </c>
      <c r="M12522" t="s">
        <v>732</v>
      </c>
      <c r="O12522" t="s">
        <v>11</v>
      </c>
      <c r="P12522">
        <v>5403</v>
      </c>
      <c r="Q12522">
        <v>2</v>
      </c>
      <c r="R12522">
        <v>164.2</v>
      </c>
      <c r="S12522">
        <v>328.4</v>
      </c>
      <c r="T12522">
        <v>240.76</v>
      </c>
      <c r="U12522">
        <v>26.69</v>
      </c>
      <c r="V12522" t="str">
        <f>VLOOKUP(L12522,'[2]tabela de preços'!$A:$D,4,0)</f>
        <v>BRASILUX</v>
      </c>
      <c r="W12522" t="str">
        <f>VLOOKUP(L12522,'[2]tabela de preços'!$A:$F,6,0)</f>
        <v>EPOXI</v>
      </c>
      <c r="X12522" t="str">
        <f>VLOOKUP(L12522,'[2]tabela de preços'!$A:$G,7,0)</f>
        <v>INDUSTRIAL</v>
      </c>
    </row>
    <row r="12523" spans="1:24" x14ac:dyDescent="0.3">
      <c r="A12523" t="s">
        <v>747</v>
      </c>
      <c r="C12523" t="s">
        <v>6070</v>
      </c>
      <c r="D12523" s="1">
        <v>46126</v>
      </c>
      <c r="E12523" t="s">
        <v>6071</v>
      </c>
      <c r="F12523">
        <v>9</v>
      </c>
      <c r="G12523">
        <v>197</v>
      </c>
      <c r="H12523" t="str">
        <f>VLOOKUP(G12523,[1]OPERADORES!$A:$B,2,0)</f>
        <v xml:space="preserve">POLIANA LORRANE DE AMORIM </v>
      </c>
      <c r="I12523" t="s">
        <v>21</v>
      </c>
      <c r="J12523" t="s">
        <v>750</v>
      </c>
      <c r="K12523" t="s">
        <v>751</v>
      </c>
      <c r="L12523">
        <v>84321</v>
      </c>
      <c r="M12523" t="s">
        <v>3654</v>
      </c>
      <c r="O12523" t="s">
        <v>11</v>
      </c>
      <c r="P12523">
        <v>5403</v>
      </c>
      <c r="Q12523">
        <v>4</v>
      </c>
      <c r="R12523">
        <v>45.82</v>
      </c>
      <c r="S12523">
        <v>183.28</v>
      </c>
      <c r="T12523">
        <v>139.12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IMPERMEABILIZANTES</v>
      </c>
      <c r="X12523" t="str">
        <f>VLOOKUP(L12523,'[2]tabela de preços'!$A:$G,7,0)</f>
        <v>IMOBILIÁRIO</v>
      </c>
    </row>
    <row r="12524" spans="1:24" x14ac:dyDescent="0.3">
      <c r="A12524" t="s">
        <v>747</v>
      </c>
      <c r="C12524" t="s">
        <v>6186</v>
      </c>
      <c r="D12524" s="1">
        <v>46128</v>
      </c>
      <c r="E12524" t="s">
        <v>6187</v>
      </c>
      <c r="F12524">
        <v>9</v>
      </c>
      <c r="G12524">
        <v>197</v>
      </c>
      <c r="H12524" t="str">
        <f>VLOOKUP(G12524,[1]OPERADORES!$A:$B,2,0)</f>
        <v xml:space="preserve">POLIANA LORRANE DE AMORIM </v>
      </c>
      <c r="I12524" t="s">
        <v>21</v>
      </c>
      <c r="J12524" t="s">
        <v>750</v>
      </c>
      <c r="K12524" t="s">
        <v>751</v>
      </c>
      <c r="L12524">
        <v>84559</v>
      </c>
      <c r="M12524" t="s">
        <v>3377</v>
      </c>
      <c r="O12524" t="s">
        <v>11</v>
      </c>
      <c r="P12524">
        <v>5403</v>
      </c>
      <c r="Q12524">
        <v>2</v>
      </c>
      <c r="R12524">
        <v>91.07</v>
      </c>
      <c r="S12524">
        <v>182.14</v>
      </c>
      <c r="T12524">
        <v>138.24</v>
      </c>
      <c r="U12524">
        <v>24.1</v>
      </c>
      <c r="V12524" t="str">
        <f>VLOOKUP(L12524,'[2]tabela de preços'!$A:$D,4,0)</f>
        <v>BRASILUX</v>
      </c>
      <c r="W12524" t="str">
        <f>VLOOKUP(L12524,'[2]tabela de preços'!$A:$F,6,0)</f>
        <v>ESMALTES</v>
      </c>
      <c r="X12524" t="str">
        <f>VLOOKUP(L12524,'[2]tabela de preços'!$A:$G,7,0)</f>
        <v>INDUSTRIAL</v>
      </c>
    </row>
    <row r="12525" spans="1:24" x14ac:dyDescent="0.3">
      <c r="A12525" t="s">
        <v>747</v>
      </c>
      <c r="C12525" t="s">
        <v>6186</v>
      </c>
      <c r="D12525" s="1">
        <v>46128</v>
      </c>
      <c r="E12525" t="s">
        <v>6187</v>
      </c>
      <c r="F12525">
        <v>9</v>
      </c>
      <c r="G12525">
        <v>197</v>
      </c>
      <c r="H12525" t="str">
        <f>VLOOKUP(G12525,[1]OPERADORES!$A:$B,2,0)</f>
        <v xml:space="preserve">POLIANA LORRANE DE AMORIM </v>
      </c>
      <c r="I12525" t="s">
        <v>21</v>
      </c>
      <c r="J12525" t="s">
        <v>750</v>
      </c>
      <c r="K12525" t="s">
        <v>751</v>
      </c>
      <c r="L12525">
        <v>85307</v>
      </c>
      <c r="M12525" t="s">
        <v>3813</v>
      </c>
      <c r="O12525" t="s">
        <v>11</v>
      </c>
      <c r="P12525">
        <v>5403</v>
      </c>
      <c r="Q12525">
        <v>1</v>
      </c>
      <c r="R12525">
        <v>88.87</v>
      </c>
      <c r="S12525">
        <v>88.87</v>
      </c>
      <c r="T12525">
        <v>67.45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ESMALTES</v>
      </c>
      <c r="X12525" t="str">
        <f>VLOOKUP(L12525,'[2]tabela de preços'!$A:$G,7,0)</f>
        <v>INDUSTRIAL</v>
      </c>
    </row>
    <row r="12526" spans="1:24" x14ac:dyDescent="0.3">
      <c r="A12526" t="s">
        <v>747</v>
      </c>
      <c r="C12526" t="s">
        <v>6186</v>
      </c>
      <c r="D12526" s="1">
        <v>46128</v>
      </c>
      <c r="E12526" t="s">
        <v>6187</v>
      </c>
      <c r="F12526">
        <v>9</v>
      </c>
      <c r="G12526">
        <v>197</v>
      </c>
      <c r="H12526" t="str">
        <f>VLOOKUP(G12526,[1]OPERADORES!$A:$B,2,0)</f>
        <v xml:space="preserve">POLIANA LORRANE DE AMORIM </v>
      </c>
      <c r="I12526" t="s">
        <v>21</v>
      </c>
      <c r="J12526" t="s">
        <v>750</v>
      </c>
      <c r="K12526" t="s">
        <v>751</v>
      </c>
      <c r="L12526">
        <v>85446</v>
      </c>
      <c r="M12526" t="s">
        <v>6188</v>
      </c>
      <c r="O12526" t="s">
        <v>11</v>
      </c>
      <c r="P12526">
        <v>5403</v>
      </c>
      <c r="Q12526">
        <v>2</v>
      </c>
      <c r="R12526">
        <v>62.93</v>
      </c>
      <c r="S12526">
        <v>125.86</v>
      </c>
      <c r="T12526">
        <v>95.54</v>
      </c>
      <c r="U12526">
        <v>24.09</v>
      </c>
      <c r="V12526" t="str">
        <f>VLOOKUP(L12526,'[2]tabela de preços'!$A:$D,4,0)</f>
        <v>BRASILUX</v>
      </c>
      <c r="W12526" t="str">
        <f>VLOOKUP(L12526,'[2]tabela de preços'!$A:$F,6,0)</f>
        <v>ESMALTES</v>
      </c>
      <c r="X12526" t="str">
        <f>VLOOKUP(L12526,'[2]tabela de preços'!$A:$G,7,0)</f>
        <v>INDUSTRIAL</v>
      </c>
    </row>
    <row r="12527" spans="1:24" x14ac:dyDescent="0.3">
      <c r="A12527" t="s">
        <v>747</v>
      </c>
      <c r="C12527" t="s">
        <v>6186</v>
      </c>
      <c r="D12527" s="1">
        <v>46128</v>
      </c>
      <c r="E12527" t="s">
        <v>6187</v>
      </c>
      <c r="F12527">
        <v>9</v>
      </c>
      <c r="G12527">
        <v>197</v>
      </c>
      <c r="H12527" t="str">
        <f>VLOOKUP(G12527,[1]OPERADORES!$A:$B,2,0)</f>
        <v xml:space="preserve">POLIANA LORRANE DE AMORIM </v>
      </c>
      <c r="I12527" t="s">
        <v>21</v>
      </c>
      <c r="J12527" t="s">
        <v>750</v>
      </c>
      <c r="K12527" t="s">
        <v>751</v>
      </c>
      <c r="L12527">
        <v>84195</v>
      </c>
      <c r="M12527" t="s">
        <v>1208</v>
      </c>
      <c r="O12527" t="s">
        <v>11</v>
      </c>
      <c r="P12527">
        <v>5403</v>
      </c>
      <c r="Q12527">
        <v>1</v>
      </c>
      <c r="R12527">
        <v>94.86</v>
      </c>
      <c r="S12527">
        <v>94.86</v>
      </c>
      <c r="T12527">
        <v>72</v>
      </c>
      <c r="U12527">
        <v>24.1</v>
      </c>
      <c r="V12527" t="str">
        <f>VLOOKUP(L12527,'[2]tabela de preços'!$A:$D,4,0)</f>
        <v>BRASILUX</v>
      </c>
      <c r="W12527" t="str">
        <f>VLOOKUP(L12527,'[2]tabela de preços'!$A:$F,6,0)</f>
        <v>ESMALTES</v>
      </c>
      <c r="X12527" t="str">
        <f>VLOOKUP(L12527,'[2]tabela de preços'!$A:$G,7,0)</f>
        <v>INDUSTRIAL</v>
      </c>
    </row>
    <row r="12528" spans="1:24" x14ac:dyDescent="0.3">
      <c r="A12528" t="s">
        <v>747</v>
      </c>
      <c r="C12528" t="s">
        <v>6186</v>
      </c>
      <c r="D12528" s="1">
        <v>46128</v>
      </c>
      <c r="E12528" t="s">
        <v>6187</v>
      </c>
      <c r="F12528">
        <v>9</v>
      </c>
      <c r="G12528">
        <v>197</v>
      </c>
      <c r="H12528" t="str">
        <f>VLOOKUP(G12528,[1]OPERADORES!$A:$B,2,0)</f>
        <v xml:space="preserve">POLIANA LORRANE DE AMORIM </v>
      </c>
      <c r="I12528" t="s">
        <v>21</v>
      </c>
      <c r="J12528" t="s">
        <v>750</v>
      </c>
      <c r="K12528" t="s">
        <v>751</v>
      </c>
      <c r="L12528">
        <v>85414</v>
      </c>
      <c r="M12528" t="s">
        <v>5489</v>
      </c>
      <c r="O12528" t="s">
        <v>11</v>
      </c>
      <c r="P12528">
        <v>5102</v>
      </c>
      <c r="Q12528">
        <v>6</v>
      </c>
      <c r="R12528">
        <v>9.69</v>
      </c>
      <c r="S12528">
        <v>58.14</v>
      </c>
      <c r="T12528">
        <v>50.16</v>
      </c>
      <c r="U12528">
        <v>13.73</v>
      </c>
      <c r="V12528" t="str">
        <f>VLOOKUP(L12528,'[2]tabela de preços'!$A:$D,4,0)</f>
        <v>IBERÊ</v>
      </c>
      <c r="W12528" t="str">
        <f>VLOOKUP(L12528,'[2]tabela de preços'!$A:$F,6,0)</f>
        <v xml:space="preserve">COLA  PLÁSTICA </v>
      </c>
      <c r="X12528" t="str">
        <f>VLOOKUP(L12528,'[2]tabela de preços'!$A:$G,7,0)</f>
        <v>AUTOMOTIVO</v>
      </c>
    </row>
    <row r="12529" spans="1:24" x14ac:dyDescent="0.3">
      <c r="A12529" t="s">
        <v>747</v>
      </c>
      <c r="C12529" t="s">
        <v>6186</v>
      </c>
      <c r="D12529" s="1">
        <v>46128</v>
      </c>
      <c r="E12529" t="s">
        <v>6187</v>
      </c>
      <c r="F12529">
        <v>9</v>
      </c>
      <c r="G12529">
        <v>197</v>
      </c>
      <c r="H12529" t="str">
        <f>VLOOKUP(G12529,[1]OPERADORES!$A:$B,2,0)</f>
        <v xml:space="preserve">POLIANA LORRANE DE AMORIM </v>
      </c>
      <c r="I12529" t="s">
        <v>21</v>
      </c>
      <c r="J12529" t="s">
        <v>750</v>
      </c>
      <c r="K12529" t="s">
        <v>751</v>
      </c>
      <c r="L12529">
        <v>85415</v>
      </c>
      <c r="M12529" t="s">
        <v>755</v>
      </c>
      <c r="O12529" t="s">
        <v>11</v>
      </c>
      <c r="P12529">
        <v>5102</v>
      </c>
      <c r="Q12529">
        <v>6</v>
      </c>
      <c r="R12529">
        <v>9.69</v>
      </c>
      <c r="S12529">
        <v>58.14</v>
      </c>
      <c r="T12529">
        <v>49.56</v>
      </c>
      <c r="U12529">
        <v>14.76</v>
      </c>
      <c r="V12529" t="str">
        <f>VLOOKUP(L12529,'[2]tabela de preços'!$A:$D,4,0)</f>
        <v>IBERÊ</v>
      </c>
      <c r="W12529" t="str">
        <f>VLOOKUP(L12529,'[2]tabela de preços'!$A:$F,6,0)</f>
        <v xml:space="preserve">COLA  PLÁSTICA </v>
      </c>
      <c r="X12529" t="str">
        <f>VLOOKUP(L12529,'[2]tabela de preços'!$A:$G,7,0)</f>
        <v>AUTOMOTIVO</v>
      </c>
    </row>
    <row r="12530" spans="1:24" x14ac:dyDescent="0.3">
      <c r="A12530" t="s">
        <v>747</v>
      </c>
      <c r="C12530" t="s">
        <v>6186</v>
      </c>
      <c r="D12530" s="1">
        <v>46128</v>
      </c>
      <c r="E12530" t="s">
        <v>6187</v>
      </c>
      <c r="F12530">
        <v>9</v>
      </c>
      <c r="G12530">
        <v>197</v>
      </c>
      <c r="H12530" t="str">
        <f>VLOOKUP(G12530,[1]OPERADORES!$A:$B,2,0)</f>
        <v xml:space="preserve">POLIANA LORRANE DE AMORIM </v>
      </c>
      <c r="I12530" t="s">
        <v>21</v>
      </c>
      <c r="J12530" t="s">
        <v>750</v>
      </c>
      <c r="K12530" t="s">
        <v>751</v>
      </c>
      <c r="L12530">
        <v>85416</v>
      </c>
      <c r="M12530" t="s">
        <v>756</v>
      </c>
      <c r="O12530" t="s">
        <v>11</v>
      </c>
      <c r="P12530">
        <v>5102</v>
      </c>
      <c r="Q12530">
        <v>6</v>
      </c>
      <c r="R12530">
        <v>9.69</v>
      </c>
      <c r="S12530">
        <v>58.14</v>
      </c>
      <c r="T12530">
        <v>49.56</v>
      </c>
      <c r="U12530">
        <v>14.76</v>
      </c>
      <c r="V12530" t="str">
        <f>VLOOKUP(L12530,'[2]tabela de preços'!$A:$D,4,0)</f>
        <v>IBERÊ</v>
      </c>
      <c r="W12530" t="str">
        <f>VLOOKUP(L12530,'[2]tabela de preços'!$A:$F,6,0)</f>
        <v xml:space="preserve">COLA  PLÁSTICA </v>
      </c>
      <c r="X12530" t="str">
        <f>VLOOKUP(L12530,'[2]tabela de preços'!$A:$G,7,0)</f>
        <v>AUTOMOTIVO</v>
      </c>
    </row>
    <row r="12531" spans="1:24" x14ac:dyDescent="0.3">
      <c r="A12531" t="s">
        <v>747</v>
      </c>
      <c r="C12531" t="s">
        <v>6189</v>
      </c>
      <c r="D12531" s="1">
        <v>46128</v>
      </c>
      <c r="E12531" t="s">
        <v>6190</v>
      </c>
      <c r="F12531">
        <v>9</v>
      </c>
      <c r="G12531">
        <v>197</v>
      </c>
      <c r="H12531" t="str">
        <f>VLOOKUP(G12531,[1]OPERADORES!$A:$B,2,0)</f>
        <v xml:space="preserve">POLIANA LORRANE DE AMORIM </v>
      </c>
      <c r="I12531" t="s">
        <v>21</v>
      </c>
      <c r="J12531" t="s">
        <v>750</v>
      </c>
      <c r="K12531" t="s">
        <v>751</v>
      </c>
      <c r="L12531">
        <v>84752</v>
      </c>
      <c r="M12531" t="s">
        <v>6191</v>
      </c>
      <c r="O12531" t="s">
        <v>11</v>
      </c>
      <c r="P12531">
        <v>5403</v>
      </c>
      <c r="Q12531">
        <v>2</v>
      </c>
      <c r="R12531">
        <v>229.82</v>
      </c>
      <c r="S12531">
        <v>459.64</v>
      </c>
      <c r="T12531">
        <v>348.88</v>
      </c>
      <c r="U12531">
        <v>24.1</v>
      </c>
      <c r="V12531" t="str">
        <f>VLOOKUP(L12531,'[2]tabela de preços'!$A:$D,4,0)</f>
        <v>BRASILUX</v>
      </c>
      <c r="W12531" t="str">
        <f>VLOOKUP(L12531,'[2]tabela de preços'!$A:$F,6,0)</f>
        <v>BASES IMOBILIÁRIAS</v>
      </c>
      <c r="X12531" t="str">
        <f>VLOOKUP(L12531,'[2]tabela de preços'!$A:$G,7,0)</f>
        <v>IMOBILIÁRIO</v>
      </c>
    </row>
    <row r="12532" spans="1:24" x14ac:dyDescent="0.3">
      <c r="A12532" t="s">
        <v>747</v>
      </c>
      <c r="C12532" t="s">
        <v>6189</v>
      </c>
      <c r="D12532" s="1">
        <v>46128</v>
      </c>
      <c r="E12532" t="s">
        <v>6190</v>
      </c>
      <c r="F12532">
        <v>9</v>
      </c>
      <c r="G12532">
        <v>197</v>
      </c>
      <c r="H12532" t="str">
        <f>VLOOKUP(G12532,[1]OPERADORES!$A:$B,2,0)</f>
        <v xml:space="preserve">POLIANA LORRANE DE AMORIM </v>
      </c>
      <c r="I12532" t="s">
        <v>21</v>
      </c>
      <c r="J12532" t="s">
        <v>750</v>
      </c>
      <c r="K12532" t="s">
        <v>751</v>
      </c>
      <c r="L12532">
        <v>84357</v>
      </c>
      <c r="M12532" t="s">
        <v>580</v>
      </c>
      <c r="O12532" t="s">
        <v>11</v>
      </c>
      <c r="P12532">
        <v>5403</v>
      </c>
      <c r="Q12532">
        <v>6</v>
      </c>
      <c r="R12532">
        <v>22.77</v>
      </c>
      <c r="S12532">
        <v>136.62</v>
      </c>
      <c r="T12532">
        <v>103.68</v>
      </c>
      <c r="U12532">
        <v>24.11</v>
      </c>
      <c r="V12532" t="str">
        <f>VLOOKUP(L12532,'[2]tabela de preços'!$A:$D,4,0)</f>
        <v>BRASILUX</v>
      </c>
      <c r="W12532" t="str">
        <f>VLOOKUP(L12532,'[2]tabela de preços'!$A:$F,6,0)</f>
        <v>ESMALTES</v>
      </c>
      <c r="X12532" t="str">
        <f>VLOOKUP(L12532,'[2]tabela de preços'!$A:$G,7,0)</f>
        <v>INDUSTRIAL</v>
      </c>
    </row>
    <row r="12533" spans="1:24" x14ac:dyDescent="0.3">
      <c r="A12533" t="s">
        <v>747</v>
      </c>
      <c r="C12533" t="s">
        <v>6189</v>
      </c>
      <c r="D12533" s="1">
        <v>46128</v>
      </c>
      <c r="E12533" t="s">
        <v>6190</v>
      </c>
      <c r="F12533">
        <v>9</v>
      </c>
      <c r="G12533">
        <v>197</v>
      </c>
      <c r="H12533" t="str">
        <f>VLOOKUP(G12533,[1]OPERADORES!$A:$B,2,0)</f>
        <v xml:space="preserve">POLIANA LORRANE DE AMORIM </v>
      </c>
      <c r="I12533" t="s">
        <v>21</v>
      </c>
      <c r="J12533" t="s">
        <v>750</v>
      </c>
      <c r="K12533" t="s">
        <v>751</v>
      </c>
      <c r="L12533">
        <v>84147</v>
      </c>
      <c r="M12533" t="s">
        <v>1717</v>
      </c>
      <c r="O12533" t="s">
        <v>11</v>
      </c>
      <c r="P12533">
        <v>5403</v>
      </c>
      <c r="Q12533">
        <v>6</v>
      </c>
      <c r="R12533">
        <v>20.37</v>
      </c>
      <c r="S12533">
        <v>122.22</v>
      </c>
      <c r="T12533">
        <v>92.76</v>
      </c>
      <c r="U12533">
        <v>24.1</v>
      </c>
      <c r="V12533" t="str">
        <f>VLOOKUP(L12533,'[2]tabela de preços'!$A:$D,4,0)</f>
        <v>BRASILUX</v>
      </c>
      <c r="W12533" t="str">
        <f>VLOOKUP(L12533,'[2]tabela de preços'!$A:$F,6,0)</f>
        <v>ESMALTES</v>
      </c>
      <c r="X12533" t="str">
        <f>VLOOKUP(L12533,'[2]tabela de preços'!$A:$G,7,0)</f>
        <v>INDUSTRIAL</v>
      </c>
    </row>
    <row r="12534" spans="1:24" x14ac:dyDescent="0.3">
      <c r="A12534" t="s">
        <v>747</v>
      </c>
      <c r="C12534" t="s">
        <v>6481</v>
      </c>
      <c r="D12534" s="1">
        <v>46136</v>
      </c>
      <c r="E12534" t="s">
        <v>6482</v>
      </c>
      <c r="F12534">
        <v>9</v>
      </c>
      <c r="G12534">
        <v>197</v>
      </c>
      <c r="H12534" t="str">
        <f>VLOOKUP(G12534,[1]OPERADORES!$A:$B,2,0)</f>
        <v xml:space="preserve">POLIANA LORRANE DE AMORIM </v>
      </c>
      <c r="I12534" t="s">
        <v>21</v>
      </c>
      <c r="J12534" t="s">
        <v>750</v>
      </c>
      <c r="K12534" t="s">
        <v>751</v>
      </c>
      <c r="L12534">
        <v>84752</v>
      </c>
      <c r="M12534" t="s">
        <v>6191</v>
      </c>
      <c r="O12534" t="s">
        <v>11</v>
      </c>
      <c r="P12534">
        <v>5403</v>
      </c>
      <c r="Q12534">
        <v>4</v>
      </c>
      <c r="R12534">
        <v>229.82</v>
      </c>
      <c r="S12534">
        <v>919.28</v>
      </c>
      <c r="T12534">
        <v>697.76</v>
      </c>
      <c r="U12534">
        <v>24.1</v>
      </c>
      <c r="V12534" t="str">
        <f>VLOOKUP(L12534,'[2]tabela de preços'!$A:$D,4,0)</f>
        <v>BRASILUX</v>
      </c>
      <c r="W12534" t="str">
        <f>VLOOKUP(L12534,'[2]tabela de preços'!$A:$F,6,0)</f>
        <v>BASES IMOBILIÁRIAS</v>
      </c>
      <c r="X12534" t="str">
        <f>VLOOKUP(L12534,'[2]tabela de preços'!$A:$G,7,0)</f>
        <v>IMOBILIÁRIO</v>
      </c>
    </row>
    <row r="12535" spans="1:24" x14ac:dyDescent="0.3">
      <c r="A12535" t="s">
        <v>747</v>
      </c>
      <c r="C12535" t="s">
        <v>6481</v>
      </c>
      <c r="D12535" s="1">
        <v>46136</v>
      </c>
      <c r="E12535" t="s">
        <v>6482</v>
      </c>
      <c r="F12535">
        <v>9</v>
      </c>
      <c r="G12535">
        <v>197</v>
      </c>
      <c r="H12535" t="str">
        <f>VLOOKUP(G12535,[1]OPERADORES!$A:$B,2,0)</f>
        <v xml:space="preserve">POLIANA LORRANE DE AMORIM </v>
      </c>
      <c r="I12535" t="s">
        <v>21</v>
      </c>
      <c r="J12535" t="s">
        <v>750</v>
      </c>
      <c r="K12535" t="s">
        <v>751</v>
      </c>
      <c r="L12535">
        <v>84300</v>
      </c>
      <c r="M12535" t="s">
        <v>4021</v>
      </c>
      <c r="O12535" t="s">
        <v>11</v>
      </c>
      <c r="P12535">
        <v>5403</v>
      </c>
      <c r="Q12535">
        <v>1</v>
      </c>
      <c r="R12535">
        <v>88.92</v>
      </c>
      <c r="S12535">
        <v>88.92</v>
      </c>
      <c r="T12535">
        <v>65.180000000000007</v>
      </c>
      <c r="U12535">
        <v>26.7</v>
      </c>
      <c r="V12535" t="str">
        <f>VLOOKUP(L12535,'[2]tabela de preços'!$A:$D,4,0)</f>
        <v>BRASILUX</v>
      </c>
      <c r="W12535" t="str">
        <f>VLOOKUP(L12535,'[2]tabela de preços'!$A:$F,6,0)</f>
        <v>TINTA PARA PISO</v>
      </c>
      <c r="X12535" t="str">
        <f>VLOOKUP(L12535,'[2]tabela de preços'!$A:$G,7,0)</f>
        <v>IMOBILIÁRIO</v>
      </c>
    </row>
    <row r="12536" spans="1:24" x14ac:dyDescent="0.3">
      <c r="A12536" t="s">
        <v>747</v>
      </c>
      <c r="C12536" t="s">
        <v>6481</v>
      </c>
      <c r="D12536" s="1">
        <v>46136</v>
      </c>
      <c r="E12536" t="s">
        <v>6482</v>
      </c>
      <c r="F12536">
        <v>9</v>
      </c>
      <c r="G12536">
        <v>197</v>
      </c>
      <c r="H12536" t="str">
        <f>VLOOKUP(G12536,[1]OPERADORES!$A:$B,2,0)</f>
        <v xml:space="preserve">POLIANA LORRANE DE AMORIM </v>
      </c>
      <c r="I12536" t="s">
        <v>21</v>
      </c>
      <c r="J12536" t="s">
        <v>750</v>
      </c>
      <c r="K12536" t="s">
        <v>751</v>
      </c>
      <c r="L12536">
        <v>85628</v>
      </c>
      <c r="M12536" t="s">
        <v>2045</v>
      </c>
      <c r="O12536" t="s">
        <v>11</v>
      </c>
      <c r="P12536">
        <v>5403</v>
      </c>
      <c r="Q12536">
        <v>1</v>
      </c>
      <c r="R12536">
        <v>378.97</v>
      </c>
      <c r="S12536">
        <v>378.97</v>
      </c>
      <c r="T12536">
        <v>277.83999999999997</v>
      </c>
      <c r="U12536">
        <v>26.69</v>
      </c>
      <c r="V12536" t="str">
        <f>VLOOKUP(L12536,'[2]tabela de preços'!$A:$D,4,0)</f>
        <v>BRASILUX</v>
      </c>
      <c r="W12536" t="str">
        <f>VLOOKUP(L12536,'[2]tabela de preços'!$A:$F,6,0)</f>
        <v>TINTA PARA PISO</v>
      </c>
      <c r="X12536" t="str">
        <f>VLOOKUP(L12536,'[2]tabela de preços'!$A:$G,7,0)</f>
        <v>IMOBILIÁRIO</v>
      </c>
    </row>
    <row r="12537" spans="1:24" x14ac:dyDescent="0.3">
      <c r="A12537" t="s">
        <v>764</v>
      </c>
      <c r="C12537" t="s">
        <v>5600</v>
      </c>
      <c r="D12537" s="1">
        <v>46114</v>
      </c>
      <c r="E12537" t="s">
        <v>5601</v>
      </c>
      <c r="F12537">
        <v>9</v>
      </c>
      <c r="G12537">
        <v>236</v>
      </c>
      <c r="H12537" t="str">
        <f>VLOOKUP(G12537,[1]OPERADORES!$A:$B,2,0)</f>
        <v>DANIEL</v>
      </c>
      <c r="I12537" t="s">
        <v>21</v>
      </c>
      <c r="J12537" t="s">
        <v>767</v>
      </c>
      <c r="K12537" t="s">
        <v>768</v>
      </c>
      <c r="L12537">
        <v>20135</v>
      </c>
      <c r="M12537" t="s">
        <v>459</v>
      </c>
      <c r="O12537" t="s">
        <v>11</v>
      </c>
      <c r="P12537">
        <v>5102</v>
      </c>
      <c r="Q12537">
        <v>15</v>
      </c>
      <c r="R12537">
        <v>26.27</v>
      </c>
      <c r="S12537">
        <v>394.05</v>
      </c>
      <c r="T12537">
        <v>288.89999999999998</v>
      </c>
      <c r="U12537">
        <v>26.68</v>
      </c>
      <c r="V12537" t="str">
        <f>VLOOKUP(L12537,'[2]tabela de preços'!$A:$D,4,0)</f>
        <v>3M</v>
      </c>
      <c r="W12537" t="str">
        <f>VLOOKUP(L12537,'[2]tabela de preços'!$A:$F,6,0)</f>
        <v>DISCO TRIZACT</v>
      </c>
      <c r="X12537" t="str">
        <f>VLOOKUP(L12537,'[2]tabela de preços'!$A:$G,7,0)</f>
        <v>AUTOMOTIVO</v>
      </c>
    </row>
    <row r="12538" spans="1:24" x14ac:dyDescent="0.3">
      <c r="A12538" t="s">
        <v>764</v>
      </c>
      <c r="C12538" t="s">
        <v>5600</v>
      </c>
      <c r="D12538" s="1">
        <v>46114</v>
      </c>
      <c r="E12538" t="s">
        <v>5601</v>
      </c>
      <c r="F12538">
        <v>9</v>
      </c>
      <c r="G12538">
        <v>236</v>
      </c>
      <c r="H12538" t="str">
        <f>VLOOKUP(G12538,[1]OPERADORES!$A:$B,2,0)</f>
        <v>DANIEL</v>
      </c>
      <c r="I12538" t="s">
        <v>21</v>
      </c>
      <c r="J12538" t="s">
        <v>767</v>
      </c>
      <c r="K12538" t="s">
        <v>768</v>
      </c>
      <c r="L12538">
        <v>10155</v>
      </c>
      <c r="M12538" t="s">
        <v>2288</v>
      </c>
      <c r="O12538" t="s">
        <v>11</v>
      </c>
      <c r="P12538">
        <v>5102</v>
      </c>
      <c r="Q12538">
        <v>6</v>
      </c>
      <c r="R12538">
        <v>33.1</v>
      </c>
      <c r="S12538">
        <v>198.6</v>
      </c>
      <c r="T12538">
        <v>150.72</v>
      </c>
      <c r="U12538">
        <v>24.11</v>
      </c>
      <c r="V12538" t="str">
        <f>VLOOKUP(L12538,'[2]tabela de preços'!$A:$D,4,0)</f>
        <v>AUTOCOLOR</v>
      </c>
      <c r="W12538" t="str">
        <f>VLOOKUP(L12538,'[2]tabela de preços'!$A:$F,6,0)</f>
        <v>MASSA DE POLIR</v>
      </c>
      <c r="X12538" t="str">
        <f>VLOOKUP(L12538,'[2]tabela de preços'!$A:$G,7,0)</f>
        <v>AUTOMOTIVO</v>
      </c>
    </row>
    <row r="12539" spans="1:24" x14ac:dyDescent="0.3">
      <c r="A12539" t="s">
        <v>770</v>
      </c>
      <c r="C12539" t="s">
        <v>6073</v>
      </c>
      <c r="D12539" s="1">
        <v>46126</v>
      </c>
      <c r="E12539" t="s">
        <v>6074</v>
      </c>
      <c r="F12539">
        <v>9</v>
      </c>
      <c r="G12539">
        <v>231</v>
      </c>
      <c r="H12539" t="str">
        <f>VLOOKUP(G12539,[1]OPERADORES!$A:$B,2,0)</f>
        <v>EDIJANE</v>
      </c>
      <c r="I12539" t="s">
        <v>21</v>
      </c>
      <c r="J12539" t="s">
        <v>397</v>
      </c>
      <c r="K12539" t="s">
        <v>773</v>
      </c>
      <c r="L12539">
        <v>23110</v>
      </c>
      <c r="M12539" t="s">
        <v>409</v>
      </c>
      <c r="O12539" t="s">
        <v>11</v>
      </c>
      <c r="P12539">
        <v>5102</v>
      </c>
      <c r="Q12539">
        <v>50</v>
      </c>
      <c r="R12539">
        <v>2.35</v>
      </c>
      <c r="S12539">
        <v>117.5</v>
      </c>
      <c r="T12539">
        <v>92.5</v>
      </c>
      <c r="U12539">
        <v>21.28</v>
      </c>
      <c r="V12539" t="str">
        <f>VLOOKUP(L12539,'[2]tabela de preços'!$A:$D,4,0)</f>
        <v>3M</v>
      </c>
      <c r="W12539" t="str">
        <f>VLOOKUP(L12539,'[2]tabela de preços'!$A:$F,6,0)</f>
        <v xml:space="preserve">DISCOS / LIXAS / ABRASIVOS </v>
      </c>
      <c r="X12539" t="str">
        <f>VLOOKUP(L12539,'[2]tabela de preços'!$A:$G,7,0)</f>
        <v>AUTOMOTIVO</v>
      </c>
    </row>
    <row r="12540" spans="1:24" x14ac:dyDescent="0.3">
      <c r="A12540" t="s">
        <v>770</v>
      </c>
      <c r="C12540" t="s">
        <v>6073</v>
      </c>
      <c r="D12540" s="1">
        <v>46126</v>
      </c>
      <c r="E12540" t="s">
        <v>6074</v>
      </c>
      <c r="F12540">
        <v>9</v>
      </c>
      <c r="G12540">
        <v>231</v>
      </c>
      <c r="H12540" t="str">
        <f>VLOOKUP(G12540,[1]OPERADORES!$A:$B,2,0)</f>
        <v>EDIJANE</v>
      </c>
      <c r="I12540" t="s">
        <v>21</v>
      </c>
      <c r="J12540" t="s">
        <v>397</v>
      </c>
      <c r="K12540" t="s">
        <v>773</v>
      </c>
      <c r="L12540">
        <v>23105</v>
      </c>
      <c r="M12540" t="s">
        <v>402</v>
      </c>
      <c r="O12540" t="s">
        <v>11</v>
      </c>
      <c r="P12540">
        <v>5102</v>
      </c>
      <c r="Q12540">
        <v>50</v>
      </c>
      <c r="R12540">
        <v>2.35</v>
      </c>
      <c r="S12540">
        <v>117.5</v>
      </c>
      <c r="T12540">
        <v>96</v>
      </c>
      <c r="U12540">
        <v>18.3</v>
      </c>
      <c r="V12540" t="str">
        <f>VLOOKUP(L12540,'[2]tabela de preços'!$A:$D,4,0)</f>
        <v>3M</v>
      </c>
      <c r="W12540" t="str">
        <f>VLOOKUP(L12540,'[2]tabela de preços'!$A:$F,6,0)</f>
        <v xml:space="preserve">DISCOS / LIXAS / ABRASIVOS </v>
      </c>
      <c r="X12540" t="str">
        <f>VLOOKUP(L12540,'[2]tabela de preços'!$A:$G,7,0)</f>
        <v>AUTOMOTIVO</v>
      </c>
    </row>
    <row r="12541" spans="1:24" x14ac:dyDescent="0.3">
      <c r="A12541" t="s">
        <v>770</v>
      </c>
      <c r="C12541" t="s">
        <v>6073</v>
      </c>
      <c r="D12541" s="1">
        <v>46126</v>
      </c>
      <c r="E12541" t="s">
        <v>6074</v>
      </c>
      <c r="F12541">
        <v>9</v>
      </c>
      <c r="G12541">
        <v>231</v>
      </c>
      <c r="H12541" t="str">
        <f>VLOOKUP(G12541,[1]OPERADORES!$A:$B,2,0)</f>
        <v>EDIJANE</v>
      </c>
      <c r="I12541" t="s">
        <v>21</v>
      </c>
      <c r="J12541" t="s">
        <v>397</v>
      </c>
      <c r="K12541" t="s">
        <v>773</v>
      </c>
      <c r="L12541">
        <v>23106</v>
      </c>
      <c r="M12541" t="s">
        <v>403</v>
      </c>
      <c r="O12541" t="s">
        <v>11</v>
      </c>
      <c r="P12541">
        <v>5102</v>
      </c>
      <c r="Q12541">
        <v>50</v>
      </c>
      <c r="R12541">
        <v>2.35</v>
      </c>
      <c r="S12541">
        <v>117.5</v>
      </c>
      <c r="T12541">
        <v>96</v>
      </c>
      <c r="U12541">
        <v>18.3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811</v>
      </c>
      <c r="C12542" t="s">
        <v>5537</v>
      </c>
      <c r="D12542" s="1">
        <v>46113</v>
      </c>
      <c r="E12542" t="s">
        <v>5538</v>
      </c>
      <c r="F12542">
        <v>9</v>
      </c>
      <c r="G12542">
        <v>236</v>
      </c>
      <c r="H12542" t="str">
        <f>VLOOKUP(G12542,[1]OPERADORES!$A:$B,2,0)</f>
        <v>DANIEL</v>
      </c>
      <c r="I12542" t="s">
        <v>282</v>
      </c>
      <c r="J12542" t="s">
        <v>814</v>
      </c>
      <c r="K12542" t="s">
        <v>815</v>
      </c>
      <c r="L12542">
        <v>84200</v>
      </c>
      <c r="M12542" t="s">
        <v>1552</v>
      </c>
      <c r="O12542" t="s">
        <v>11</v>
      </c>
      <c r="P12542">
        <v>6403</v>
      </c>
      <c r="Q12542">
        <v>6</v>
      </c>
      <c r="R12542">
        <v>224.04</v>
      </c>
      <c r="S12542" s="2">
        <v>1344.24</v>
      </c>
      <c r="T12542" s="2">
        <v>1020.3</v>
      </c>
      <c r="U12542">
        <v>24.1</v>
      </c>
      <c r="V12542" t="str">
        <f>VLOOKUP(L12542,'[2]tabela de preços'!$A:$D,4,0)</f>
        <v>BRASILUX</v>
      </c>
      <c r="W12542" t="str">
        <f>VLOOKUP(L12542,'[2]tabela de preços'!$A:$F,6,0)</f>
        <v>EPOXI</v>
      </c>
      <c r="X12542" t="str">
        <f>VLOOKUP(L12542,'[2]tabela de preços'!$A:$G,7,0)</f>
        <v>INDUSTRIAL</v>
      </c>
    </row>
    <row r="12543" spans="1:24" x14ac:dyDescent="0.3">
      <c r="A12543" t="s">
        <v>811</v>
      </c>
      <c r="C12543" t="s">
        <v>6004</v>
      </c>
      <c r="D12543" s="1">
        <v>46125</v>
      </c>
      <c r="E12543" t="s">
        <v>6005</v>
      </c>
      <c r="F12543">
        <v>9</v>
      </c>
      <c r="G12543">
        <v>236</v>
      </c>
      <c r="H12543" t="str">
        <f>VLOOKUP(G12543,[1]OPERADORES!$A:$B,2,0)</f>
        <v>DANIEL</v>
      </c>
      <c r="I12543" t="s">
        <v>282</v>
      </c>
      <c r="J12543" t="s">
        <v>814</v>
      </c>
      <c r="K12543" t="s">
        <v>815</v>
      </c>
      <c r="L12543">
        <v>84936</v>
      </c>
      <c r="M12543" t="s">
        <v>3476</v>
      </c>
      <c r="O12543" t="s">
        <v>11</v>
      </c>
      <c r="P12543">
        <v>6102</v>
      </c>
      <c r="Q12543">
        <v>6</v>
      </c>
      <c r="R12543">
        <v>24.82</v>
      </c>
      <c r="S12543">
        <v>148.91999999999999</v>
      </c>
      <c r="T12543">
        <v>115.74</v>
      </c>
      <c r="U12543">
        <v>22.28</v>
      </c>
      <c r="V12543" t="str">
        <f>VLOOKUP(L12543,'[2]tabela de preços'!$A:$D,4,0)</f>
        <v>MAXI RUBBER</v>
      </c>
      <c r="W12543" t="str">
        <f>VLOOKUP(L12543,'[2]tabela de preços'!$A:$F,6,0)</f>
        <v>COLA INST./ ADESIVOS COLANTES</v>
      </c>
      <c r="X12543" t="str">
        <f>VLOOKUP(L12543,'[2]tabela de preços'!$A:$G,7,0)</f>
        <v>AUTOMOTIVO</v>
      </c>
    </row>
    <row r="12544" spans="1:24" x14ac:dyDescent="0.3">
      <c r="A12544" t="s">
        <v>811</v>
      </c>
      <c r="C12544" t="s">
        <v>6004</v>
      </c>
      <c r="D12544" s="1">
        <v>46125</v>
      </c>
      <c r="E12544" t="s">
        <v>6005</v>
      </c>
      <c r="F12544">
        <v>9</v>
      </c>
      <c r="G12544">
        <v>236</v>
      </c>
      <c r="H12544" t="str">
        <f>VLOOKUP(G12544,[1]OPERADORES!$A:$B,2,0)</f>
        <v>DANIEL</v>
      </c>
      <c r="I12544" t="s">
        <v>282</v>
      </c>
      <c r="J12544" t="s">
        <v>814</v>
      </c>
      <c r="K12544" t="s">
        <v>815</v>
      </c>
      <c r="L12544">
        <v>85680</v>
      </c>
      <c r="M12544" t="s">
        <v>669</v>
      </c>
      <c r="O12544" t="s">
        <v>11</v>
      </c>
      <c r="P12544">
        <v>6102</v>
      </c>
      <c r="Q12544">
        <v>20</v>
      </c>
      <c r="R12544">
        <v>3.59</v>
      </c>
      <c r="S12544">
        <v>71.8</v>
      </c>
      <c r="T12544">
        <v>58.6</v>
      </c>
      <c r="U12544">
        <v>18.38</v>
      </c>
      <c r="V12544" t="str">
        <f>VLOOKUP(L12544,'[2]tabela de preços'!$A:$D,4,0)</f>
        <v>UNIPEGA</v>
      </c>
      <c r="W12544" t="str">
        <f>VLOOKUP(L12544,'[2]tabela de preços'!$A:$F,6,0)</f>
        <v>FITA ISOLANTE</v>
      </c>
      <c r="X12544" t="str">
        <f>VLOOKUP(L12544,'[2]tabela de preços'!$A:$G,7,0)</f>
        <v>IMOBILIÁRIO</v>
      </c>
    </row>
    <row r="12545" spans="1:24" x14ac:dyDescent="0.3">
      <c r="A12545" t="s">
        <v>811</v>
      </c>
      <c r="C12545" t="s">
        <v>6004</v>
      </c>
      <c r="D12545" s="1">
        <v>46125</v>
      </c>
      <c r="E12545" t="s">
        <v>6005</v>
      </c>
      <c r="F12545">
        <v>9</v>
      </c>
      <c r="G12545">
        <v>236</v>
      </c>
      <c r="H12545" t="str">
        <f>VLOOKUP(G12545,[1]OPERADORES!$A:$B,2,0)</f>
        <v>DANIEL</v>
      </c>
      <c r="I12545" t="s">
        <v>282</v>
      </c>
      <c r="J12545" t="s">
        <v>814</v>
      </c>
      <c r="K12545" t="s">
        <v>815</v>
      </c>
      <c r="L12545">
        <v>84894</v>
      </c>
      <c r="M12545" t="s">
        <v>1260</v>
      </c>
      <c r="O12545" t="s">
        <v>11</v>
      </c>
      <c r="P12545">
        <v>6102</v>
      </c>
      <c r="Q12545">
        <v>28</v>
      </c>
      <c r="R12545">
        <v>62.52</v>
      </c>
      <c r="S12545" s="2">
        <v>1750.56</v>
      </c>
      <c r="T12545" s="2">
        <v>1328.6</v>
      </c>
      <c r="U12545">
        <v>24.1</v>
      </c>
      <c r="V12545" t="str">
        <f>VLOOKUP(L12545,'[2]tabela de preços'!$A:$D,4,0)</f>
        <v>BRASILUX</v>
      </c>
      <c r="W12545" t="str">
        <f>VLOOKUP(L12545,'[2]tabela de preços'!$A:$F,6,0)</f>
        <v>DILUENTE</v>
      </c>
      <c r="X12545" t="str">
        <f>VLOOKUP(L12545,'[2]tabela de preços'!$A:$G,7,0)</f>
        <v>AUTOMOTIVO</v>
      </c>
    </row>
    <row r="12546" spans="1:24" x14ac:dyDescent="0.3">
      <c r="A12546" t="s">
        <v>811</v>
      </c>
      <c r="C12546" t="s">
        <v>6004</v>
      </c>
      <c r="D12546" s="1">
        <v>46125</v>
      </c>
      <c r="E12546" t="s">
        <v>6005</v>
      </c>
      <c r="F12546">
        <v>9</v>
      </c>
      <c r="G12546">
        <v>236</v>
      </c>
      <c r="H12546" t="str">
        <f>VLOOKUP(G12546,[1]OPERADORES!$A:$B,2,0)</f>
        <v>DANIEL</v>
      </c>
      <c r="I12546" t="s">
        <v>282</v>
      </c>
      <c r="J12546" t="s">
        <v>814</v>
      </c>
      <c r="K12546" t="s">
        <v>815</v>
      </c>
      <c r="L12546">
        <v>84774</v>
      </c>
      <c r="M12546" t="s">
        <v>1731</v>
      </c>
      <c r="O12546" t="s">
        <v>11</v>
      </c>
      <c r="P12546">
        <v>6102</v>
      </c>
      <c r="Q12546">
        <v>48</v>
      </c>
      <c r="R12546">
        <v>12.49</v>
      </c>
      <c r="S12546">
        <v>599.52</v>
      </c>
      <c r="T12546">
        <v>455.04</v>
      </c>
      <c r="U12546">
        <v>24.1</v>
      </c>
      <c r="V12546" t="str">
        <f>VLOOKUP(L12546,'[2]tabela de preços'!$A:$D,4,0)</f>
        <v>BRASILUX</v>
      </c>
      <c r="W12546" t="str">
        <f>VLOOKUP(L12546,'[2]tabela de preços'!$A:$F,6,0)</f>
        <v>DILUENTE</v>
      </c>
      <c r="X12546" t="str">
        <f>VLOOKUP(L12546,'[2]tabela de preços'!$A:$G,7,0)</f>
        <v>AUTOMOTIVO</v>
      </c>
    </row>
    <row r="12547" spans="1:24" x14ac:dyDescent="0.3">
      <c r="A12547" t="s">
        <v>2488</v>
      </c>
      <c r="B12547" t="s">
        <v>2489</v>
      </c>
      <c r="C12547" t="s">
        <v>6006</v>
      </c>
      <c r="D12547" s="1">
        <v>46125</v>
      </c>
      <c r="E12547" t="s">
        <v>6007</v>
      </c>
      <c r="F12547">
        <v>9</v>
      </c>
      <c r="G12547">
        <v>197</v>
      </c>
      <c r="H12547" t="str">
        <f>VLOOKUP(G12547,[1]OPERADORES!$A:$B,2,0)</f>
        <v xml:space="preserve">POLIANA LORRANE DE AMORIM </v>
      </c>
      <c r="I12547" t="s">
        <v>282</v>
      </c>
      <c r="J12547" t="s">
        <v>2492</v>
      </c>
      <c r="K12547" t="s">
        <v>2493</v>
      </c>
      <c r="L12547">
        <v>85135</v>
      </c>
      <c r="M12547" t="s">
        <v>6008</v>
      </c>
      <c r="O12547" t="s">
        <v>11</v>
      </c>
      <c r="P12547">
        <v>6403</v>
      </c>
      <c r="Q12547">
        <v>8</v>
      </c>
      <c r="R12547">
        <v>122.46</v>
      </c>
      <c r="S12547">
        <v>979.68</v>
      </c>
      <c r="T12547">
        <v>593.75</v>
      </c>
      <c r="U12547">
        <v>39.39</v>
      </c>
      <c r="V12547" t="str">
        <f>VLOOKUP(L12547,'[2]tabela de preços'!$A:$D,4,0)</f>
        <v>BRASILUX</v>
      </c>
      <c r="W12547" t="str">
        <f>VLOOKUP(L12547,'[2]tabela de preços'!$A:$F,6,0)</f>
        <v>TINTA DE LABORATÓRIO</v>
      </c>
      <c r="X12547" t="str">
        <f>VLOOKUP(L12547,'[2]tabela de preços'!$A:$G,7,0)</f>
        <v>AUTOMOTIVO</v>
      </c>
    </row>
    <row r="12548" spans="1:24" x14ac:dyDescent="0.3">
      <c r="A12548" t="s">
        <v>2488</v>
      </c>
      <c r="B12548" t="s">
        <v>2489</v>
      </c>
      <c r="C12548" t="s">
        <v>6006</v>
      </c>
      <c r="D12548" s="1">
        <v>46125</v>
      </c>
      <c r="E12548" t="s">
        <v>6007</v>
      </c>
      <c r="F12548">
        <v>9</v>
      </c>
      <c r="G12548">
        <v>197</v>
      </c>
      <c r="H12548" t="str">
        <f>VLOOKUP(G12548,[1]OPERADORES!$A:$B,2,0)</f>
        <v xml:space="preserve">POLIANA LORRANE DE AMORIM </v>
      </c>
      <c r="I12548" t="s">
        <v>282</v>
      </c>
      <c r="J12548" t="s">
        <v>2492</v>
      </c>
      <c r="K12548" t="s">
        <v>2493</v>
      </c>
      <c r="L12548">
        <v>84720</v>
      </c>
      <c r="M12548" t="s">
        <v>6009</v>
      </c>
      <c r="O12548" t="s">
        <v>11</v>
      </c>
      <c r="P12548">
        <v>6403</v>
      </c>
      <c r="Q12548">
        <v>7</v>
      </c>
      <c r="R12548">
        <v>66.48</v>
      </c>
      <c r="S12548">
        <v>465.36</v>
      </c>
      <c r="T12548">
        <v>353.22</v>
      </c>
      <c r="U12548">
        <v>24.1</v>
      </c>
      <c r="V12548" t="str">
        <f>VLOOKUP(L12548,'[2]tabela de preços'!$A:$D,4,0)</f>
        <v>BRASILUX</v>
      </c>
      <c r="W12548" t="str">
        <f>VLOOKUP(L12548,'[2]tabela de preços'!$A:$F,6,0)</f>
        <v>BATIDA DE PEDRA</v>
      </c>
      <c r="X12548" t="str">
        <f>VLOOKUP(L12548,'[2]tabela de preços'!$A:$G,7,0)</f>
        <v>AUTOMOTIVO</v>
      </c>
    </row>
    <row r="12549" spans="1:24" x14ac:dyDescent="0.3">
      <c r="A12549" t="s">
        <v>2488</v>
      </c>
      <c r="B12549" t="s">
        <v>2489</v>
      </c>
      <c r="C12549" t="s">
        <v>6006</v>
      </c>
      <c r="D12549" s="1">
        <v>46125</v>
      </c>
      <c r="E12549" t="s">
        <v>6007</v>
      </c>
      <c r="F12549">
        <v>9</v>
      </c>
      <c r="G12549">
        <v>197</v>
      </c>
      <c r="H12549" t="str">
        <f>VLOOKUP(G12549,[1]OPERADORES!$A:$B,2,0)</f>
        <v xml:space="preserve">POLIANA LORRANE DE AMORIM </v>
      </c>
      <c r="I12549" t="s">
        <v>282</v>
      </c>
      <c r="J12549" t="s">
        <v>2492</v>
      </c>
      <c r="K12549" t="s">
        <v>2493</v>
      </c>
      <c r="L12549">
        <v>85280</v>
      </c>
      <c r="M12549" t="s">
        <v>943</v>
      </c>
      <c r="O12549" t="s">
        <v>11</v>
      </c>
      <c r="P12549">
        <v>6102</v>
      </c>
      <c r="Q12549">
        <v>8</v>
      </c>
      <c r="R12549">
        <v>58.51</v>
      </c>
      <c r="S12549">
        <v>468.08</v>
      </c>
      <c r="T12549">
        <v>355.28</v>
      </c>
      <c r="U12549">
        <v>24.1</v>
      </c>
      <c r="V12549" t="str">
        <f>VLOOKUP(L12549,'[2]tabela de preços'!$A:$D,4,0)</f>
        <v>BRASILUX</v>
      </c>
      <c r="W12549" t="str">
        <f>VLOOKUP(L12549,'[2]tabela de preços'!$A:$F,6,0)</f>
        <v>CATALISADORES INDIVIDUAIS</v>
      </c>
      <c r="X12549" t="str">
        <f>VLOOKUP(L12549,'[2]tabela de preços'!$A:$G,7,0)</f>
        <v>IMOBILIÁRIO</v>
      </c>
    </row>
    <row r="12550" spans="1:24" x14ac:dyDescent="0.3">
      <c r="A12550" t="s">
        <v>2488</v>
      </c>
      <c r="B12550" t="s">
        <v>2489</v>
      </c>
      <c r="C12550" t="s">
        <v>6006</v>
      </c>
      <c r="D12550" s="1">
        <v>46125</v>
      </c>
      <c r="E12550" t="s">
        <v>6007</v>
      </c>
      <c r="F12550">
        <v>9</v>
      </c>
      <c r="G12550">
        <v>197</v>
      </c>
      <c r="H12550" t="str">
        <f>VLOOKUP(G12550,[1]OPERADORES!$A:$B,2,0)</f>
        <v xml:space="preserve">POLIANA LORRANE DE AMORIM </v>
      </c>
      <c r="I12550" t="s">
        <v>282</v>
      </c>
      <c r="J12550" t="s">
        <v>2492</v>
      </c>
      <c r="K12550" t="s">
        <v>2493</v>
      </c>
      <c r="L12550">
        <v>84557</v>
      </c>
      <c r="M12550" t="s">
        <v>116</v>
      </c>
      <c r="O12550" t="s">
        <v>11</v>
      </c>
      <c r="P12550">
        <v>6102</v>
      </c>
      <c r="Q12550">
        <v>40</v>
      </c>
      <c r="R12550">
        <v>17.98</v>
      </c>
      <c r="S12550">
        <v>719.2</v>
      </c>
      <c r="T12550">
        <v>586.4</v>
      </c>
      <c r="U12550">
        <v>18.46</v>
      </c>
      <c r="V12550" t="str">
        <f>VLOOKUP(L12550,'[2]tabela de preços'!$A:$D,4,0)</f>
        <v>BRASILUX</v>
      </c>
      <c r="W12550" t="str">
        <f>VLOOKUP(L12550,'[2]tabela de preços'!$A:$F,6,0)</f>
        <v>DILUENTE</v>
      </c>
      <c r="X12550" t="str">
        <f>VLOOKUP(L12550,'[2]tabela de preços'!$A:$G,7,0)</f>
        <v>AUTOMOTIVO</v>
      </c>
    </row>
    <row r="12551" spans="1:24" x14ac:dyDescent="0.3">
      <c r="A12551" t="s">
        <v>2488</v>
      </c>
      <c r="B12551" t="s">
        <v>2489</v>
      </c>
      <c r="C12551" t="s">
        <v>6006</v>
      </c>
      <c r="D12551" s="1">
        <v>46125</v>
      </c>
      <c r="E12551" t="s">
        <v>6007</v>
      </c>
      <c r="F12551">
        <v>9</v>
      </c>
      <c r="G12551">
        <v>197</v>
      </c>
      <c r="H12551" t="str">
        <f>VLOOKUP(G12551,[1]OPERADORES!$A:$B,2,0)</f>
        <v xml:space="preserve">POLIANA LORRANE DE AMORIM </v>
      </c>
      <c r="I12551" t="s">
        <v>282</v>
      </c>
      <c r="J12551" t="s">
        <v>2492</v>
      </c>
      <c r="K12551" t="s">
        <v>2493</v>
      </c>
      <c r="L12551">
        <v>84497</v>
      </c>
      <c r="M12551" t="s">
        <v>1159</v>
      </c>
      <c r="O12551" t="s">
        <v>11</v>
      </c>
      <c r="P12551">
        <v>6102</v>
      </c>
      <c r="Q12551">
        <v>40</v>
      </c>
      <c r="R12551">
        <v>11.26</v>
      </c>
      <c r="S12551">
        <v>450.4</v>
      </c>
      <c r="T12551">
        <v>342</v>
      </c>
      <c r="U12551">
        <v>24.07</v>
      </c>
      <c r="V12551" t="str">
        <f>VLOOKUP(L12551,'[2]tabela de preços'!$A:$D,4,0)</f>
        <v>BRASILUX</v>
      </c>
      <c r="W12551" t="str">
        <f>VLOOKUP(L12551,'[2]tabela de preços'!$A:$F,6,0)</f>
        <v>THINNER DE LIMPEZA</v>
      </c>
      <c r="X12551" t="str">
        <f>VLOOKUP(L12551,'[2]tabela de preços'!$A:$G,7,0)</f>
        <v>THINNER</v>
      </c>
    </row>
    <row r="12552" spans="1:24" x14ac:dyDescent="0.3">
      <c r="A12552" t="s">
        <v>2488</v>
      </c>
      <c r="B12552" t="s">
        <v>2489</v>
      </c>
      <c r="C12552" t="s">
        <v>6006</v>
      </c>
      <c r="D12552" s="1">
        <v>46125</v>
      </c>
      <c r="E12552" t="s">
        <v>6007</v>
      </c>
      <c r="F12552">
        <v>9</v>
      </c>
      <c r="G12552">
        <v>197</v>
      </c>
      <c r="H12552" t="str">
        <f>VLOOKUP(G12552,[1]OPERADORES!$A:$B,2,0)</f>
        <v xml:space="preserve">POLIANA LORRANE DE AMORIM </v>
      </c>
      <c r="I12552" t="s">
        <v>282</v>
      </c>
      <c r="J12552" t="s">
        <v>2492</v>
      </c>
      <c r="K12552" t="s">
        <v>2493</v>
      </c>
      <c r="L12552">
        <v>84899</v>
      </c>
      <c r="M12552" t="s">
        <v>854</v>
      </c>
      <c r="O12552" t="s">
        <v>11</v>
      </c>
      <c r="P12552">
        <v>6403</v>
      </c>
      <c r="Q12552">
        <v>8</v>
      </c>
      <c r="R12552">
        <v>174.51</v>
      </c>
      <c r="S12552" s="2">
        <v>1396.08</v>
      </c>
      <c r="T12552" s="2">
        <v>1059.5999999999999</v>
      </c>
      <c r="U12552">
        <v>24.1</v>
      </c>
      <c r="V12552" t="str">
        <f>VLOOKUP(L12552,'[2]tabela de preços'!$A:$D,4,0)</f>
        <v>BRASILUX</v>
      </c>
      <c r="W12552" t="str">
        <f>VLOOKUP(L12552,'[2]tabela de preços'!$A:$F,6,0)</f>
        <v>EPOXI</v>
      </c>
      <c r="X12552" t="str">
        <f>VLOOKUP(L12552,'[2]tabela de preços'!$A:$G,7,0)</f>
        <v>INDUSTRIAL</v>
      </c>
    </row>
    <row r="12553" spans="1:24" x14ac:dyDescent="0.3">
      <c r="A12553" t="s">
        <v>3915</v>
      </c>
      <c r="B12553" t="s">
        <v>3916</v>
      </c>
      <c r="C12553" t="s">
        <v>6122</v>
      </c>
      <c r="D12553" s="1">
        <v>46127</v>
      </c>
      <c r="E12553" t="s">
        <v>6123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2498</v>
      </c>
      <c r="K12553" t="s">
        <v>3919</v>
      </c>
      <c r="L12553">
        <v>10238</v>
      </c>
      <c r="M12553" t="s">
        <v>79</v>
      </c>
      <c r="O12553" t="s">
        <v>11</v>
      </c>
      <c r="P12553">
        <v>5102</v>
      </c>
      <c r="Q12553">
        <v>50</v>
      </c>
      <c r="R12553">
        <v>2.79</v>
      </c>
      <c r="S12553">
        <v>139.5</v>
      </c>
      <c r="T12553">
        <v>112</v>
      </c>
      <c r="U12553">
        <v>19.71</v>
      </c>
      <c r="V12553" t="str">
        <f>VLOOKUP(L12553,'[2]tabela de preços'!$A:$D,4,0)</f>
        <v>NORTON</v>
      </c>
      <c r="W12553" t="str">
        <f>VLOOKUP(L12553,'[2]tabela de preços'!$A:$F,6,0)</f>
        <v xml:space="preserve">DISCOS / LIXAS / ABRASIVOS </v>
      </c>
      <c r="X12553" t="str">
        <f>VLOOKUP(L12553,'[2]tabela de preços'!$A:$G,7,0)</f>
        <v>AUTOMOTIVO</v>
      </c>
    </row>
    <row r="12554" spans="1:24" x14ac:dyDescent="0.3">
      <c r="A12554" t="s">
        <v>3915</v>
      </c>
      <c r="B12554" t="s">
        <v>3916</v>
      </c>
      <c r="C12554" t="s">
        <v>6122</v>
      </c>
      <c r="D12554" s="1">
        <v>46127</v>
      </c>
      <c r="E12554" t="s">
        <v>6123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2498</v>
      </c>
      <c r="K12554" t="s">
        <v>3919</v>
      </c>
      <c r="L12554">
        <v>10243</v>
      </c>
      <c r="M12554" t="s">
        <v>83</v>
      </c>
      <c r="O12554" t="s">
        <v>11</v>
      </c>
      <c r="P12554">
        <v>5102</v>
      </c>
      <c r="Q12554">
        <v>50</v>
      </c>
      <c r="R12554">
        <v>2.79</v>
      </c>
      <c r="S12554">
        <v>139.5</v>
      </c>
      <c r="T12554">
        <v>96.5</v>
      </c>
      <c r="U12554">
        <v>30.82</v>
      </c>
      <c r="V12554" t="str">
        <f>VLOOKUP(L12554,'[2]tabela de preços'!$A:$D,4,0)</f>
        <v>NORTON</v>
      </c>
      <c r="W12554" t="str">
        <f>VLOOKUP(L12554,'[2]tabela de preços'!$A:$F,6,0)</f>
        <v xml:space="preserve">DISCOS / LIXAS / ABRASIVOS </v>
      </c>
      <c r="X12554" t="str">
        <f>VLOOKUP(L12554,'[2]tabela de preços'!$A:$G,7,0)</f>
        <v>AUTOMOTIVO</v>
      </c>
    </row>
    <row r="12555" spans="1:24" x14ac:dyDescent="0.3">
      <c r="A12555" t="s">
        <v>3915</v>
      </c>
      <c r="B12555" t="s">
        <v>3916</v>
      </c>
      <c r="C12555" t="s">
        <v>6122</v>
      </c>
      <c r="D12555" s="1">
        <v>46127</v>
      </c>
      <c r="E12555" t="s">
        <v>6123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2498</v>
      </c>
      <c r="K12555" t="s">
        <v>3919</v>
      </c>
      <c r="L12555">
        <v>10244</v>
      </c>
      <c r="M12555" t="s">
        <v>84</v>
      </c>
      <c r="O12555" t="s">
        <v>11</v>
      </c>
      <c r="P12555">
        <v>5102</v>
      </c>
      <c r="Q12555">
        <v>50</v>
      </c>
      <c r="R12555">
        <v>2.79</v>
      </c>
      <c r="S12555">
        <v>139.5</v>
      </c>
      <c r="T12555">
        <v>96.5</v>
      </c>
      <c r="U12555">
        <v>30.82</v>
      </c>
      <c r="V12555" t="str">
        <f>VLOOKUP(L12555,'[2]tabela de preços'!$A:$D,4,0)</f>
        <v>NORTON</v>
      </c>
      <c r="W12555" t="str">
        <f>VLOOKUP(L12555,'[2]tabela de preços'!$A:$F,6,0)</f>
        <v xml:space="preserve">DISCOS / LIXAS / ABRASIVOS </v>
      </c>
      <c r="X12555" t="str">
        <f>VLOOKUP(L12555,'[2]tabela de preços'!$A:$G,7,0)</f>
        <v>AUTOMOTIVO</v>
      </c>
    </row>
    <row r="12556" spans="1:24" x14ac:dyDescent="0.3">
      <c r="A12556" t="s">
        <v>3915</v>
      </c>
      <c r="B12556" t="s">
        <v>3916</v>
      </c>
      <c r="C12556" t="s">
        <v>6122</v>
      </c>
      <c r="D12556" s="1">
        <v>46127</v>
      </c>
      <c r="E12556" t="s">
        <v>6123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2498</v>
      </c>
      <c r="K12556" t="s">
        <v>3919</v>
      </c>
      <c r="L12556">
        <v>10246</v>
      </c>
      <c r="M12556" t="s">
        <v>206</v>
      </c>
      <c r="O12556" t="s">
        <v>11</v>
      </c>
      <c r="P12556">
        <v>5102</v>
      </c>
      <c r="Q12556">
        <v>50</v>
      </c>
      <c r="R12556">
        <v>2.79</v>
      </c>
      <c r="S12556">
        <v>139.5</v>
      </c>
      <c r="T12556">
        <v>96.5</v>
      </c>
      <c r="U12556">
        <v>30.82</v>
      </c>
      <c r="V12556" t="str">
        <f>VLOOKUP(L12556,'[2]tabela de preços'!$A:$D,4,0)</f>
        <v>NORTON</v>
      </c>
      <c r="W12556" t="str">
        <f>VLOOKUP(L12556,'[2]tabela de preços'!$A:$F,6,0)</f>
        <v xml:space="preserve">DISCOS / LIXAS / ABRASIVOS </v>
      </c>
      <c r="X12556" t="str">
        <f>VLOOKUP(L12556,'[2]tabela de preços'!$A:$G,7,0)</f>
        <v>AUTOMOTIVO</v>
      </c>
    </row>
    <row r="12557" spans="1:24" x14ac:dyDescent="0.3">
      <c r="A12557" t="s">
        <v>3915</v>
      </c>
      <c r="B12557" t="s">
        <v>3916</v>
      </c>
      <c r="C12557" t="s">
        <v>6315</v>
      </c>
      <c r="D12557" s="1">
        <v>46132</v>
      </c>
      <c r="E12557" t="s">
        <v>6316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2498</v>
      </c>
      <c r="K12557" t="s">
        <v>3919</v>
      </c>
      <c r="L12557">
        <v>10236</v>
      </c>
      <c r="M12557" t="s">
        <v>133</v>
      </c>
      <c r="O12557" t="s">
        <v>11</v>
      </c>
      <c r="P12557">
        <v>5102</v>
      </c>
      <c r="Q12557">
        <v>102</v>
      </c>
      <c r="R12557">
        <v>3.23</v>
      </c>
      <c r="S12557">
        <v>329.46</v>
      </c>
      <c r="T12557">
        <v>249.9</v>
      </c>
      <c r="U12557">
        <v>24.15</v>
      </c>
      <c r="V12557" t="str">
        <f>VLOOKUP(L12557,'[2]tabela de preços'!$A:$D,4,0)</f>
        <v>NORTON</v>
      </c>
      <c r="W12557" t="str">
        <f>VLOOKUP(L12557,'[2]tabela de preços'!$A:$F,6,0)</f>
        <v xml:space="preserve">DISCOS / LIXAS / ABRASIVOS </v>
      </c>
      <c r="X12557" t="str">
        <f>VLOOKUP(L12557,'[2]tabela de preços'!$A:$G,7,0)</f>
        <v>AUTOMOTIVO</v>
      </c>
    </row>
    <row r="12558" spans="1:24" x14ac:dyDescent="0.3">
      <c r="A12558" t="s">
        <v>3915</v>
      </c>
      <c r="B12558" t="s">
        <v>3916</v>
      </c>
      <c r="C12558" t="s">
        <v>6315</v>
      </c>
      <c r="D12558" s="1">
        <v>46132</v>
      </c>
      <c r="E12558" t="s">
        <v>6316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2498</v>
      </c>
      <c r="K12558" t="s">
        <v>3919</v>
      </c>
      <c r="L12558">
        <v>10226</v>
      </c>
      <c r="M12558" t="s">
        <v>145</v>
      </c>
      <c r="O12558" t="s">
        <v>11</v>
      </c>
      <c r="P12558">
        <v>5102</v>
      </c>
      <c r="Q12558">
        <v>50</v>
      </c>
      <c r="R12558">
        <v>3.23</v>
      </c>
      <c r="S12558">
        <v>161.5</v>
      </c>
      <c r="T12558">
        <v>122.5</v>
      </c>
      <c r="U12558">
        <v>24.15</v>
      </c>
      <c r="V12558" t="str">
        <f>VLOOKUP(L12558,'[2]tabela de preços'!$A:$D,4,0)</f>
        <v>NORTON</v>
      </c>
      <c r="W12558" t="str">
        <f>VLOOKUP(L12558,'[2]tabela de preços'!$A:$F,6,0)</f>
        <v xml:space="preserve">DISCOS / LIXAS / ABRASIVOS </v>
      </c>
      <c r="X12558" t="str">
        <f>VLOOKUP(L12558,'[2]tabela de preços'!$A:$G,7,0)</f>
        <v>AUTOMOTIVO</v>
      </c>
    </row>
    <row r="12559" spans="1:24" x14ac:dyDescent="0.3">
      <c r="A12559" t="s">
        <v>3915</v>
      </c>
      <c r="B12559" t="s">
        <v>3916</v>
      </c>
      <c r="C12559" t="s">
        <v>6315</v>
      </c>
      <c r="D12559" s="1">
        <v>46132</v>
      </c>
      <c r="E12559" t="s">
        <v>6316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2498</v>
      </c>
      <c r="K12559" t="s">
        <v>3919</v>
      </c>
      <c r="L12559">
        <v>10232</v>
      </c>
      <c r="M12559" t="s">
        <v>134</v>
      </c>
      <c r="O12559" t="s">
        <v>11</v>
      </c>
      <c r="P12559">
        <v>5102</v>
      </c>
      <c r="Q12559">
        <v>50</v>
      </c>
      <c r="R12559">
        <v>3.14</v>
      </c>
      <c r="S12559">
        <v>157</v>
      </c>
      <c r="T12559">
        <v>119</v>
      </c>
      <c r="U12559">
        <v>24.2</v>
      </c>
      <c r="V12559" t="str">
        <f>VLOOKUP(L12559,'[2]tabela de preços'!$A:$D,4,0)</f>
        <v>NORTON</v>
      </c>
      <c r="W12559" t="str">
        <f>VLOOKUP(L12559,'[2]tabela de preços'!$A:$F,6,0)</f>
        <v xml:space="preserve">DISCOS / LIXAS / ABRASIVOS </v>
      </c>
      <c r="X12559" t="str">
        <f>VLOOKUP(L12559,'[2]tabela de preços'!$A:$G,7,0)</f>
        <v>AUTOMOTIVO</v>
      </c>
    </row>
    <row r="12560" spans="1:24" x14ac:dyDescent="0.3">
      <c r="A12560" t="s">
        <v>3915</v>
      </c>
      <c r="B12560" t="s">
        <v>3916</v>
      </c>
      <c r="C12560" t="s">
        <v>6315</v>
      </c>
      <c r="D12560" s="1">
        <v>46132</v>
      </c>
      <c r="E12560" t="s">
        <v>6316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2498</v>
      </c>
      <c r="K12560" t="s">
        <v>3919</v>
      </c>
      <c r="L12560">
        <v>10244</v>
      </c>
      <c r="M12560" t="s">
        <v>84</v>
      </c>
      <c r="O12560" t="s">
        <v>11</v>
      </c>
      <c r="P12560">
        <v>5102</v>
      </c>
      <c r="Q12560">
        <v>50</v>
      </c>
      <c r="R12560">
        <v>2.79</v>
      </c>
      <c r="S12560">
        <v>139.5</v>
      </c>
      <c r="T12560">
        <v>99</v>
      </c>
      <c r="U12560">
        <v>29.03</v>
      </c>
      <c r="V12560" t="str">
        <f>VLOOKUP(L12560,'[2]tabela de preços'!$A:$D,4,0)</f>
        <v>NORTON</v>
      </c>
      <c r="W12560" t="str">
        <f>VLOOKUP(L12560,'[2]tabela de preços'!$A:$F,6,0)</f>
        <v xml:space="preserve">DISCOS / LIXAS / ABRASIVOS </v>
      </c>
      <c r="X12560" t="str">
        <f>VLOOKUP(L12560,'[2]tabela de preços'!$A:$G,7,0)</f>
        <v>AUTOMOTIVO</v>
      </c>
    </row>
    <row r="12561" spans="1:24" x14ac:dyDescent="0.3">
      <c r="A12561" t="s">
        <v>3915</v>
      </c>
      <c r="B12561" t="s">
        <v>3916</v>
      </c>
      <c r="C12561" t="s">
        <v>6315</v>
      </c>
      <c r="D12561" s="1">
        <v>46132</v>
      </c>
      <c r="E12561" t="s">
        <v>6316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2498</v>
      </c>
      <c r="K12561" t="s">
        <v>3919</v>
      </c>
      <c r="L12561">
        <v>10245</v>
      </c>
      <c r="M12561" t="s">
        <v>195</v>
      </c>
      <c r="O12561" t="s">
        <v>11</v>
      </c>
      <c r="P12561">
        <v>5102</v>
      </c>
      <c r="Q12561">
        <v>50</v>
      </c>
      <c r="R12561">
        <v>2.79</v>
      </c>
      <c r="S12561">
        <v>139.5</v>
      </c>
      <c r="T12561">
        <v>99</v>
      </c>
      <c r="U12561">
        <v>29.03</v>
      </c>
      <c r="V12561" t="str">
        <f>VLOOKUP(L12561,'[2]tabela de preços'!$A:$D,4,0)</f>
        <v>NORTON</v>
      </c>
      <c r="W12561" t="str">
        <f>VLOOKUP(L12561,'[2]tabela de preços'!$A:$F,6,0)</f>
        <v xml:space="preserve">DISCOS / LIXAS / ABRASIVOS </v>
      </c>
      <c r="X12561" t="str">
        <f>VLOOKUP(L12561,'[2]tabela de preços'!$A:$G,7,0)</f>
        <v>AUTOMOTIVO</v>
      </c>
    </row>
    <row r="12562" spans="1:24" x14ac:dyDescent="0.3">
      <c r="A12562" t="s">
        <v>828</v>
      </c>
      <c r="C12562" t="s">
        <v>6192</v>
      </c>
      <c r="D12562" s="1">
        <v>46128</v>
      </c>
      <c r="E12562" t="s">
        <v>6193</v>
      </c>
      <c r="F12562">
        <v>9</v>
      </c>
      <c r="G12562">
        <v>231</v>
      </c>
      <c r="H12562" t="str">
        <f>VLOOKUP(G12562,[1]OPERADORES!$A:$B,2,0)</f>
        <v>EDIJANE</v>
      </c>
      <c r="I12562" t="s">
        <v>21</v>
      </c>
      <c r="J12562" t="s">
        <v>372</v>
      </c>
      <c r="K12562" t="s">
        <v>831</v>
      </c>
      <c r="L12562">
        <v>84038</v>
      </c>
      <c r="M12562" t="s">
        <v>593</v>
      </c>
      <c r="O12562" t="s">
        <v>11</v>
      </c>
      <c r="P12562">
        <v>5102</v>
      </c>
      <c r="Q12562">
        <v>24</v>
      </c>
      <c r="R12562">
        <v>18.61</v>
      </c>
      <c r="S12562">
        <v>446.64</v>
      </c>
      <c r="T12562">
        <v>338.88</v>
      </c>
      <c r="U12562">
        <v>24.13</v>
      </c>
      <c r="V12562" t="str">
        <f>VLOOKUP(L12562,'[2]tabela de preços'!$A:$D,4,0)</f>
        <v>BRASILUX</v>
      </c>
      <c r="W12562" t="str">
        <f>VLOOKUP(L12562,'[2]tabela de preços'!$A:$F,6,0)</f>
        <v>MASSA CORRIDA / ACRÍLICA</v>
      </c>
      <c r="X12562" t="str">
        <f>VLOOKUP(L12562,'[2]tabela de preços'!$A:$G,7,0)</f>
        <v>IMOBILIÁRIO</v>
      </c>
    </row>
    <row r="12563" spans="1:24" x14ac:dyDescent="0.3">
      <c r="A12563" t="s">
        <v>828</v>
      </c>
      <c r="C12563" t="s">
        <v>6192</v>
      </c>
      <c r="D12563" s="1">
        <v>46128</v>
      </c>
      <c r="E12563" t="s">
        <v>6193</v>
      </c>
      <c r="F12563">
        <v>9</v>
      </c>
      <c r="G12563">
        <v>231</v>
      </c>
      <c r="H12563" t="str">
        <f>VLOOKUP(G12563,[1]OPERADORES!$A:$B,2,0)</f>
        <v>EDIJANE</v>
      </c>
      <c r="I12563" t="s">
        <v>21</v>
      </c>
      <c r="J12563" t="s">
        <v>372</v>
      </c>
      <c r="K12563" t="s">
        <v>831</v>
      </c>
      <c r="L12563">
        <v>84039</v>
      </c>
      <c r="M12563" t="s">
        <v>594</v>
      </c>
      <c r="O12563" t="s">
        <v>11</v>
      </c>
      <c r="P12563">
        <v>5102</v>
      </c>
      <c r="Q12563">
        <v>12</v>
      </c>
      <c r="R12563">
        <v>6.87</v>
      </c>
      <c r="S12563">
        <v>82.44</v>
      </c>
      <c r="T12563">
        <v>62.52</v>
      </c>
      <c r="U12563">
        <v>24.16</v>
      </c>
      <c r="V12563" t="str">
        <f>VLOOKUP(L12563,'[2]tabela de preços'!$A:$D,4,0)</f>
        <v>BRASILUX</v>
      </c>
      <c r="W12563" t="str">
        <f>VLOOKUP(L12563,'[2]tabela de preços'!$A:$F,6,0)</f>
        <v>MASSA CORRIDA / ACRÍLICA</v>
      </c>
      <c r="X12563" t="str">
        <f>VLOOKUP(L12563,'[2]tabela de preços'!$A:$G,7,0)</f>
        <v>IMOBILIÁRIO</v>
      </c>
    </row>
    <row r="12564" spans="1:24" x14ac:dyDescent="0.3">
      <c r="A12564" t="s">
        <v>840</v>
      </c>
      <c r="C12564" t="s">
        <v>6124</v>
      </c>
      <c r="D12564" s="1">
        <v>46127</v>
      </c>
      <c r="E12564" t="s">
        <v>6125</v>
      </c>
      <c r="F12564">
        <v>9</v>
      </c>
      <c r="G12564">
        <v>231</v>
      </c>
      <c r="H12564" t="str">
        <f>VLOOKUP(G12564,[1]OPERADORES!$A:$B,2,0)</f>
        <v>EDIJANE</v>
      </c>
      <c r="I12564" t="s">
        <v>21</v>
      </c>
      <c r="J12564" t="s">
        <v>843</v>
      </c>
      <c r="K12564" t="s">
        <v>844</v>
      </c>
      <c r="L12564">
        <v>84499</v>
      </c>
      <c r="M12564" t="s">
        <v>534</v>
      </c>
      <c r="O12564" t="s">
        <v>11</v>
      </c>
      <c r="P12564">
        <v>5102</v>
      </c>
      <c r="Q12564">
        <v>3</v>
      </c>
      <c r="R12564">
        <v>185.45</v>
      </c>
      <c r="S12564">
        <v>556.35</v>
      </c>
      <c r="T12564">
        <v>422.28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THINNER DE LIMPEZA</v>
      </c>
      <c r="X12564" t="str">
        <f>VLOOKUP(L12564,'[2]tabela de preços'!$A:$G,7,0)</f>
        <v>THINNER</v>
      </c>
    </row>
    <row r="12565" spans="1:24" x14ac:dyDescent="0.3">
      <c r="A12565" t="s">
        <v>840</v>
      </c>
      <c r="C12565" t="s">
        <v>6124</v>
      </c>
      <c r="D12565" s="1">
        <v>46127</v>
      </c>
      <c r="E12565" t="s">
        <v>6125</v>
      </c>
      <c r="F12565">
        <v>9</v>
      </c>
      <c r="G12565">
        <v>231</v>
      </c>
      <c r="H12565" t="str">
        <f>VLOOKUP(G12565,[1]OPERADORES!$A:$B,2,0)</f>
        <v>EDIJANE</v>
      </c>
      <c r="I12565" t="s">
        <v>21</v>
      </c>
      <c r="J12565" t="s">
        <v>843</v>
      </c>
      <c r="K12565" t="s">
        <v>844</v>
      </c>
      <c r="L12565">
        <v>85325</v>
      </c>
      <c r="M12565" t="s">
        <v>845</v>
      </c>
      <c r="O12565" t="s">
        <v>11</v>
      </c>
      <c r="P12565">
        <v>5102</v>
      </c>
      <c r="Q12565">
        <v>4</v>
      </c>
      <c r="R12565">
        <v>715.61</v>
      </c>
      <c r="S12565" s="2">
        <v>2862.44</v>
      </c>
      <c r="T12565" s="2">
        <v>2253</v>
      </c>
      <c r="U12565">
        <v>21.29</v>
      </c>
      <c r="V12565" t="str">
        <f>VLOOKUP(L12565,'[2]tabela de preços'!$A:$D,4,0)</f>
        <v>BRASILUX</v>
      </c>
      <c r="W12565" t="str">
        <f>VLOOKUP(L12565,'[2]tabela de preços'!$A:$F,6,0)</f>
        <v>TINTA EM PÓ</v>
      </c>
      <c r="X12565" t="str">
        <f>VLOOKUP(L12565,'[2]tabela de preços'!$A:$G,7,0)</f>
        <v>INDUSTRIAL</v>
      </c>
    </row>
    <row r="12566" spans="1:24" x14ac:dyDescent="0.3">
      <c r="A12566" t="s">
        <v>2610</v>
      </c>
      <c r="C12566" t="s">
        <v>5935</v>
      </c>
      <c r="D12566" s="1">
        <v>46122</v>
      </c>
      <c r="E12566" t="s">
        <v>5936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21</v>
      </c>
      <c r="J12566" t="s">
        <v>372</v>
      </c>
      <c r="K12566" t="s">
        <v>2613</v>
      </c>
      <c r="L12566">
        <v>84328</v>
      </c>
      <c r="M12566" t="s">
        <v>496</v>
      </c>
      <c r="O12566" t="s">
        <v>11</v>
      </c>
      <c r="P12566">
        <v>5403</v>
      </c>
      <c r="Q12566">
        <v>40</v>
      </c>
      <c r="R12566">
        <v>62.9</v>
      </c>
      <c r="S12566" s="2">
        <v>2516</v>
      </c>
      <c r="T12566" s="2">
        <v>2122.8000000000002</v>
      </c>
      <c r="U12566">
        <v>15.63</v>
      </c>
      <c r="V12566" t="str">
        <f>VLOOKUP(L12566,'[2]tabela de preços'!$A:$D,4,0)</f>
        <v>BRASILUX</v>
      </c>
      <c r="W12566" t="str">
        <f>VLOOKUP(L12566,'[2]tabela de preços'!$A:$F,6,0)</f>
        <v>ESMALTES</v>
      </c>
      <c r="X12566" t="str">
        <f>VLOOKUP(L12566,'[2]tabela de preços'!$A:$G,7,0)</f>
        <v>INDUSTRIAL</v>
      </c>
    </row>
    <row r="12567" spans="1:24" x14ac:dyDescent="0.3">
      <c r="A12567" t="s">
        <v>2610</v>
      </c>
      <c r="C12567" t="s">
        <v>5935</v>
      </c>
      <c r="D12567" s="1">
        <v>46122</v>
      </c>
      <c r="E12567" t="s">
        <v>5936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21</v>
      </c>
      <c r="J12567" t="s">
        <v>372</v>
      </c>
      <c r="K12567" t="s">
        <v>2613</v>
      </c>
      <c r="L12567">
        <v>84344</v>
      </c>
      <c r="M12567" t="s">
        <v>1000</v>
      </c>
      <c r="O12567" t="s">
        <v>11</v>
      </c>
      <c r="P12567">
        <v>5403</v>
      </c>
      <c r="Q12567">
        <v>80</v>
      </c>
      <c r="R12567">
        <v>62.9</v>
      </c>
      <c r="S12567" s="2">
        <v>5032</v>
      </c>
      <c r="T12567" s="2">
        <v>4245.6000000000004</v>
      </c>
      <c r="U12567">
        <v>15.63</v>
      </c>
      <c r="V12567" t="str">
        <f>VLOOKUP(L12567,'[2]tabela de preços'!$A:$D,4,0)</f>
        <v>BRASILUX</v>
      </c>
      <c r="W12567" t="str">
        <f>VLOOKUP(L12567,'[2]tabela de preços'!$A:$F,6,0)</f>
        <v>ESMALTES</v>
      </c>
      <c r="X12567" t="str">
        <f>VLOOKUP(L12567,'[2]tabela de preços'!$A:$G,7,0)</f>
        <v>INDUSTRIAL</v>
      </c>
    </row>
    <row r="12568" spans="1:24" x14ac:dyDescent="0.3">
      <c r="A12568" t="s">
        <v>2610</v>
      </c>
      <c r="C12568" t="s">
        <v>5935</v>
      </c>
      <c r="D12568" s="1">
        <v>46122</v>
      </c>
      <c r="E12568" t="s">
        <v>5936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372</v>
      </c>
      <c r="K12568" t="s">
        <v>2613</v>
      </c>
      <c r="L12568">
        <v>84382</v>
      </c>
      <c r="M12568" t="s">
        <v>835</v>
      </c>
      <c r="O12568" t="s">
        <v>11</v>
      </c>
      <c r="P12568">
        <v>5403</v>
      </c>
      <c r="Q12568">
        <v>10</v>
      </c>
      <c r="R12568">
        <v>169.9</v>
      </c>
      <c r="S12568" s="2">
        <v>1699</v>
      </c>
      <c r="T12568" s="2">
        <v>1410.6</v>
      </c>
      <c r="U12568">
        <v>16.97</v>
      </c>
      <c r="V12568" t="str">
        <f>VLOOKUP(L12568,'[2]tabela de preços'!$A:$D,4,0)</f>
        <v>BRASILUX</v>
      </c>
      <c r="W12568" t="str">
        <f>VLOOKUP(L12568,'[2]tabela de preços'!$A:$F,6,0)</f>
        <v>TINTA PARA PISO</v>
      </c>
      <c r="X12568" t="str">
        <f>VLOOKUP(L12568,'[2]tabela de preços'!$A:$G,7,0)</f>
        <v>IMOBILIÁRIO</v>
      </c>
    </row>
    <row r="12569" spans="1:24" x14ac:dyDescent="0.3">
      <c r="A12569" t="s">
        <v>2610</v>
      </c>
      <c r="C12569" t="s">
        <v>5935</v>
      </c>
      <c r="D12569" s="1">
        <v>46122</v>
      </c>
      <c r="E12569" t="s">
        <v>5936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21</v>
      </c>
      <c r="J12569" t="s">
        <v>372</v>
      </c>
      <c r="K12569" t="s">
        <v>2613</v>
      </c>
      <c r="L12569">
        <v>85271</v>
      </c>
      <c r="M12569" t="s">
        <v>850</v>
      </c>
      <c r="O12569" t="s">
        <v>11</v>
      </c>
      <c r="P12569">
        <v>5403</v>
      </c>
      <c r="Q12569">
        <v>15</v>
      </c>
      <c r="R12569">
        <v>156.22999999999999</v>
      </c>
      <c r="S12569" s="2">
        <v>2343.4499999999998</v>
      </c>
      <c r="T12569" s="2">
        <v>1778.7</v>
      </c>
      <c r="U12569">
        <v>24.1</v>
      </c>
      <c r="V12569" t="str">
        <f>VLOOKUP(L12569,'[2]tabela de preços'!$A:$D,4,0)</f>
        <v>BRASILUX</v>
      </c>
      <c r="W12569" t="str">
        <f>VLOOKUP(L12569,'[2]tabela de preços'!$A:$F,6,0)</f>
        <v>TINTA PARA PISO</v>
      </c>
      <c r="X12569" t="str">
        <f>VLOOKUP(L12569,'[2]tabela de preços'!$A:$G,7,0)</f>
        <v>IMOBILIÁRIO</v>
      </c>
    </row>
    <row r="12570" spans="1:24" x14ac:dyDescent="0.3">
      <c r="A12570" t="s">
        <v>2610</v>
      </c>
      <c r="C12570" t="s">
        <v>6010</v>
      </c>
      <c r="D12570" s="1">
        <v>46125</v>
      </c>
      <c r="E12570" t="s">
        <v>6011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21</v>
      </c>
      <c r="J12570" t="s">
        <v>372</v>
      </c>
      <c r="K12570" t="s">
        <v>2613</v>
      </c>
      <c r="L12570">
        <v>86188</v>
      </c>
      <c r="M12570" t="s">
        <v>6012</v>
      </c>
      <c r="O12570" t="s">
        <v>11</v>
      </c>
      <c r="P12570">
        <v>5403</v>
      </c>
      <c r="Q12570">
        <v>1</v>
      </c>
      <c r="R12570">
        <v>56.75</v>
      </c>
      <c r="S12570">
        <v>56.75</v>
      </c>
      <c r="T12570">
        <v>34.39</v>
      </c>
      <c r="U12570">
        <v>39.4</v>
      </c>
      <c r="V12570" t="str">
        <f>VLOOKUP(L12570,'[2]tabela de preços'!$A:$D,4,0)</f>
        <v>CORAL</v>
      </c>
      <c r="W12570" t="str">
        <f>VLOOKUP(L12570,'[2]tabela de preços'!$A:$F,6,0)</f>
        <v>BASES IMOBILIÁRIAS</v>
      </c>
      <c r="X12570" t="str">
        <f>VLOOKUP(L12570,'[2]tabela de preços'!$A:$G,7,0)</f>
        <v>IMOBILIÁRIO</v>
      </c>
    </row>
    <row r="12571" spans="1:24" x14ac:dyDescent="0.3">
      <c r="A12571" t="s">
        <v>2610</v>
      </c>
      <c r="C12571" t="s">
        <v>6010</v>
      </c>
      <c r="D12571" s="1">
        <v>46125</v>
      </c>
      <c r="E12571" t="s">
        <v>6011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21</v>
      </c>
      <c r="J12571" t="s">
        <v>372</v>
      </c>
      <c r="K12571" t="s">
        <v>2613</v>
      </c>
      <c r="L12571">
        <v>84036</v>
      </c>
      <c r="M12571" t="s">
        <v>289</v>
      </c>
      <c r="O12571" t="s">
        <v>11</v>
      </c>
      <c r="P12571">
        <v>5102</v>
      </c>
      <c r="Q12571">
        <v>20</v>
      </c>
      <c r="R12571">
        <v>47.9</v>
      </c>
      <c r="S12571">
        <v>958</v>
      </c>
      <c r="T12571">
        <v>832.6</v>
      </c>
      <c r="U12571">
        <v>13.09</v>
      </c>
      <c r="V12571" t="str">
        <f>VLOOKUP(L12571,'[2]tabela de preços'!$A:$D,4,0)</f>
        <v>BRASILUX</v>
      </c>
      <c r="W12571" t="str">
        <f>VLOOKUP(L12571,'[2]tabela de preços'!$A:$F,6,0)</f>
        <v>MASSA CORRIDA / ACRÍLICA</v>
      </c>
      <c r="X12571" t="str">
        <f>VLOOKUP(L12571,'[2]tabela de preços'!$A:$G,7,0)</f>
        <v>IMOBILIÁRIO</v>
      </c>
    </row>
    <row r="12572" spans="1:24" x14ac:dyDescent="0.3">
      <c r="A12572" t="s">
        <v>2610</v>
      </c>
      <c r="C12572" t="s">
        <v>6075</v>
      </c>
      <c r="D12572" s="1">
        <v>46126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372</v>
      </c>
      <c r="K12572" t="s">
        <v>2613</v>
      </c>
      <c r="L12572">
        <v>84344</v>
      </c>
      <c r="M12572" t="s">
        <v>1000</v>
      </c>
      <c r="N12572" t="s">
        <v>6076</v>
      </c>
      <c r="O12572" t="s">
        <v>11</v>
      </c>
      <c r="P12572">
        <v>1411</v>
      </c>
      <c r="Q12572">
        <v>-10</v>
      </c>
      <c r="R12572">
        <v>62.9</v>
      </c>
      <c r="S12572">
        <v>-629</v>
      </c>
      <c r="T12572">
        <v>-530.70000000000005</v>
      </c>
      <c r="U12572">
        <v>15.63</v>
      </c>
      <c r="V12572" t="str">
        <f>VLOOKUP(L12572,'[2]tabela de preços'!$A:$D,4,0)</f>
        <v>BRASILUX</v>
      </c>
      <c r="W12572" t="str">
        <f>VLOOKUP(L12572,'[2]tabela de preços'!$A:$F,6,0)</f>
        <v>ESMALTES</v>
      </c>
      <c r="X12572" t="str">
        <f>VLOOKUP(L12572,'[2]tabela de preços'!$A:$G,7,0)</f>
        <v>INDUSTRIAL</v>
      </c>
    </row>
    <row r="12573" spans="1:24" x14ac:dyDescent="0.3">
      <c r="A12573" t="s">
        <v>2610</v>
      </c>
      <c r="C12573" t="s">
        <v>6077</v>
      </c>
      <c r="D12573" s="1">
        <v>46126</v>
      </c>
      <c r="E12573" t="s">
        <v>6078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372</v>
      </c>
      <c r="K12573" t="s">
        <v>2613</v>
      </c>
      <c r="L12573">
        <v>84331</v>
      </c>
      <c r="M12573" t="s">
        <v>497</v>
      </c>
      <c r="O12573" t="s">
        <v>11</v>
      </c>
      <c r="P12573">
        <v>5403</v>
      </c>
      <c r="Q12573">
        <v>10</v>
      </c>
      <c r="R12573">
        <v>62.9</v>
      </c>
      <c r="S12573">
        <v>629</v>
      </c>
      <c r="T12573">
        <v>530.6</v>
      </c>
      <c r="U12573">
        <v>15.64</v>
      </c>
      <c r="V12573" t="str">
        <f>VLOOKUP(L12573,'[2]tabela de preços'!$A:$D,4,0)</f>
        <v>BRASILUX</v>
      </c>
      <c r="W12573" t="str">
        <f>VLOOKUP(L12573,'[2]tabela de preços'!$A:$F,6,0)</f>
        <v>ESMALTES</v>
      </c>
      <c r="X12573" t="str">
        <f>VLOOKUP(L12573,'[2]tabela de preços'!$A:$G,7,0)</f>
        <v>INDUSTRIAL</v>
      </c>
    </row>
    <row r="12574" spans="1:24" x14ac:dyDescent="0.3">
      <c r="A12574" t="s">
        <v>868</v>
      </c>
      <c r="B12574" t="s">
        <v>869</v>
      </c>
      <c r="C12574" t="s">
        <v>5730</v>
      </c>
      <c r="D12574" s="1">
        <v>46120</v>
      </c>
      <c r="E12574" t="s">
        <v>5731</v>
      </c>
      <c r="F12574">
        <v>9</v>
      </c>
      <c r="G12574">
        <v>197</v>
      </c>
      <c r="H12574" t="str">
        <f>VLOOKUP(G12574,[1]OPERADORES!$A:$B,2,0)</f>
        <v xml:space="preserve">POLIANA LORRANE DE AMORIM </v>
      </c>
      <c r="I12574" t="s">
        <v>21</v>
      </c>
      <c r="J12574" t="s">
        <v>872</v>
      </c>
      <c r="K12574" t="s">
        <v>873</v>
      </c>
      <c r="L12574">
        <v>84351</v>
      </c>
      <c r="M12574" t="s">
        <v>2152</v>
      </c>
      <c r="O12574" t="s">
        <v>11</v>
      </c>
      <c r="P12574">
        <v>5403</v>
      </c>
      <c r="Q12574">
        <v>8</v>
      </c>
      <c r="R12574">
        <v>62.9</v>
      </c>
      <c r="S12574">
        <v>503.2</v>
      </c>
      <c r="T12574">
        <v>424.56</v>
      </c>
      <c r="U12574">
        <v>15.63</v>
      </c>
      <c r="V12574" t="str">
        <f>VLOOKUP(L12574,'[2]tabela de preços'!$A:$D,4,0)</f>
        <v>BRASILUX</v>
      </c>
      <c r="W12574" t="str">
        <f>VLOOKUP(L12574,'[2]tabela de preços'!$A:$F,6,0)</f>
        <v>ESMALTES</v>
      </c>
      <c r="X12574" t="str">
        <f>VLOOKUP(L12574,'[2]tabela de preços'!$A:$G,7,0)</f>
        <v>INDUSTRIAL</v>
      </c>
    </row>
    <row r="12575" spans="1:24" x14ac:dyDescent="0.3">
      <c r="A12575" t="s">
        <v>868</v>
      </c>
      <c r="B12575" t="s">
        <v>869</v>
      </c>
      <c r="C12575" t="s">
        <v>5730</v>
      </c>
      <c r="D12575" s="1">
        <v>46120</v>
      </c>
      <c r="E12575" t="s">
        <v>5731</v>
      </c>
      <c r="F12575">
        <v>9</v>
      </c>
      <c r="G12575">
        <v>197</v>
      </c>
      <c r="H12575" t="str">
        <f>VLOOKUP(G12575,[1]OPERADORES!$A:$B,2,0)</f>
        <v xml:space="preserve">POLIANA LORRANE DE AMORIM </v>
      </c>
      <c r="I12575" t="s">
        <v>21</v>
      </c>
      <c r="J12575" t="s">
        <v>872</v>
      </c>
      <c r="K12575" t="s">
        <v>873</v>
      </c>
      <c r="L12575">
        <v>84328</v>
      </c>
      <c r="M12575" t="s">
        <v>496</v>
      </c>
      <c r="O12575" t="s">
        <v>11</v>
      </c>
      <c r="P12575">
        <v>5403</v>
      </c>
      <c r="Q12575">
        <v>4</v>
      </c>
      <c r="R12575">
        <v>62.9</v>
      </c>
      <c r="S12575">
        <v>251.6</v>
      </c>
      <c r="T12575">
        <v>212.28</v>
      </c>
      <c r="U12575">
        <v>15.63</v>
      </c>
      <c r="V12575" t="str">
        <f>VLOOKUP(L12575,'[2]tabela de preços'!$A:$D,4,0)</f>
        <v>BRASILUX</v>
      </c>
      <c r="W12575" t="str">
        <f>VLOOKUP(L12575,'[2]tabela de preços'!$A:$F,6,0)</f>
        <v>ESMALTES</v>
      </c>
      <c r="X12575" t="str">
        <f>VLOOKUP(L12575,'[2]tabela de preços'!$A:$G,7,0)</f>
        <v>INDUSTRIAL</v>
      </c>
    </row>
    <row r="12576" spans="1:24" x14ac:dyDescent="0.3">
      <c r="A12576" t="s">
        <v>868</v>
      </c>
      <c r="B12576" t="s">
        <v>869</v>
      </c>
      <c r="C12576" t="s">
        <v>5730</v>
      </c>
      <c r="D12576" s="1">
        <v>46120</v>
      </c>
      <c r="E12576" t="s">
        <v>5731</v>
      </c>
      <c r="F12576">
        <v>9</v>
      </c>
      <c r="G12576">
        <v>197</v>
      </c>
      <c r="H12576" t="str">
        <f>VLOOKUP(G12576,[1]OPERADORES!$A:$B,2,0)</f>
        <v xml:space="preserve">POLIANA LORRANE DE AMORIM </v>
      </c>
      <c r="I12576" t="s">
        <v>21</v>
      </c>
      <c r="J12576" t="s">
        <v>872</v>
      </c>
      <c r="K12576" t="s">
        <v>873</v>
      </c>
      <c r="L12576">
        <v>84329</v>
      </c>
      <c r="M12576" t="s">
        <v>285</v>
      </c>
      <c r="O12576" t="s">
        <v>11</v>
      </c>
      <c r="P12576">
        <v>5403</v>
      </c>
      <c r="Q12576">
        <v>4</v>
      </c>
      <c r="R12576">
        <v>62.9</v>
      </c>
      <c r="S12576">
        <v>251.6</v>
      </c>
      <c r="T12576">
        <v>212.28</v>
      </c>
      <c r="U12576">
        <v>15.63</v>
      </c>
      <c r="V12576" t="str">
        <f>VLOOKUP(L12576,'[2]tabela de preços'!$A:$D,4,0)</f>
        <v>BRASILUX</v>
      </c>
      <c r="W12576" t="str">
        <f>VLOOKUP(L12576,'[2]tabela de preços'!$A:$F,6,0)</f>
        <v>ESMALTES</v>
      </c>
      <c r="X12576" t="str">
        <f>VLOOKUP(L12576,'[2]tabela de preços'!$A:$G,7,0)</f>
        <v>INDUSTRIAL</v>
      </c>
    </row>
    <row r="12577" spans="1:24" x14ac:dyDescent="0.3">
      <c r="A12577" t="s">
        <v>868</v>
      </c>
      <c r="B12577" t="s">
        <v>869</v>
      </c>
      <c r="C12577" t="s">
        <v>5730</v>
      </c>
      <c r="D12577" s="1">
        <v>46120</v>
      </c>
      <c r="E12577" t="s">
        <v>5731</v>
      </c>
      <c r="F12577">
        <v>9</v>
      </c>
      <c r="G12577">
        <v>197</v>
      </c>
      <c r="H12577" t="str">
        <f>VLOOKUP(G12577,[1]OPERADORES!$A:$B,2,0)</f>
        <v xml:space="preserve">POLIANA LORRANE DE AMORIM </v>
      </c>
      <c r="I12577" t="s">
        <v>21</v>
      </c>
      <c r="J12577" t="s">
        <v>872</v>
      </c>
      <c r="K12577" t="s">
        <v>873</v>
      </c>
      <c r="L12577">
        <v>84338</v>
      </c>
      <c r="M12577" t="s">
        <v>752</v>
      </c>
      <c r="O12577" t="s">
        <v>11</v>
      </c>
      <c r="P12577">
        <v>5403</v>
      </c>
      <c r="Q12577">
        <v>4</v>
      </c>
      <c r="R12577">
        <v>62.9</v>
      </c>
      <c r="S12577">
        <v>251.6</v>
      </c>
      <c r="T12577">
        <v>212.28</v>
      </c>
      <c r="U12577">
        <v>15.63</v>
      </c>
      <c r="V12577" t="str">
        <f>VLOOKUP(L12577,'[2]tabela de preços'!$A:$D,4,0)</f>
        <v>BRASILUX</v>
      </c>
      <c r="W12577" t="str">
        <f>VLOOKUP(L12577,'[2]tabela de preços'!$A:$F,6,0)</f>
        <v>ESMALTES</v>
      </c>
      <c r="X12577" t="str">
        <f>VLOOKUP(L12577,'[2]tabela de preços'!$A:$G,7,0)</f>
        <v>INDUSTRIAL</v>
      </c>
    </row>
    <row r="12578" spans="1:24" x14ac:dyDescent="0.3">
      <c r="A12578" t="s">
        <v>868</v>
      </c>
      <c r="B12578" t="s">
        <v>869</v>
      </c>
      <c r="C12578" t="s">
        <v>5730</v>
      </c>
      <c r="D12578" s="1">
        <v>46120</v>
      </c>
      <c r="E12578" t="s">
        <v>5731</v>
      </c>
      <c r="F12578">
        <v>9</v>
      </c>
      <c r="G12578">
        <v>197</v>
      </c>
      <c r="H12578" t="str">
        <f>VLOOKUP(G12578,[1]OPERADORES!$A:$B,2,0)</f>
        <v xml:space="preserve">POLIANA LORRANE DE AMORIM </v>
      </c>
      <c r="I12578" t="s">
        <v>21</v>
      </c>
      <c r="J12578" t="s">
        <v>872</v>
      </c>
      <c r="K12578" t="s">
        <v>873</v>
      </c>
      <c r="L12578">
        <v>84342</v>
      </c>
      <c r="M12578" t="s">
        <v>498</v>
      </c>
      <c r="O12578" t="s">
        <v>11</v>
      </c>
      <c r="P12578">
        <v>5403</v>
      </c>
      <c r="Q12578">
        <v>4</v>
      </c>
      <c r="R12578">
        <v>62.9</v>
      </c>
      <c r="S12578">
        <v>251.6</v>
      </c>
      <c r="T12578">
        <v>212.28</v>
      </c>
      <c r="U12578">
        <v>15.63</v>
      </c>
      <c r="V12578" t="str">
        <f>VLOOKUP(L12578,'[2]tabela de preços'!$A:$D,4,0)</f>
        <v>BRASILUX</v>
      </c>
      <c r="W12578" t="str">
        <f>VLOOKUP(L12578,'[2]tabela de preços'!$A:$F,6,0)</f>
        <v>ESMALTES</v>
      </c>
      <c r="X12578" t="str">
        <f>VLOOKUP(L12578,'[2]tabela de preços'!$A:$G,7,0)</f>
        <v>INDUSTRIAL</v>
      </c>
    </row>
    <row r="12579" spans="1:24" x14ac:dyDescent="0.3">
      <c r="A12579" t="s">
        <v>868</v>
      </c>
      <c r="B12579" t="s">
        <v>869</v>
      </c>
      <c r="C12579" t="s">
        <v>5730</v>
      </c>
      <c r="D12579" s="1">
        <v>46120</v>
      </c>
      <c r="E12579" t="s">
        <v>5731</v>
      </c>
      <c r="F12579">
        <v>9</v>
      </c>
      <c r="G12579">
        <v>197</v>
      </c>
      <c r="H12579" t="str">
        <f>VLOOKUP(G12579,[1]OPERADORES!$A:$B,2,0)</f>
        <v xml:space="preserve">POLIANA LORRANE DE AMORIM </v>
      </c>
      <c r="I12579" t="s">
        <v>21</v>
      </c>
      <c r="J12579" t="s">
        <v>872</v>
      </c>
      <c r="K12579" t="s">
        <v>873</v>
      </c>
      <c r="L12579">
        <v>84145</v>
      </c>
      <c r="M12579" t="s">
        <v>301</v>
      </c>
      <c r="O12579" t="s">
        <v>11</v>
      </c>
      <c r="P12579">
        <v>5403</v>
      </c>
      <c r="Q12579">
        <v>2</v>
      </c>
      <c r="R12579">
        <v>69.92</v>
      </c>
      <c r="S12579">
        <v>139.84</v>
      </c>
      <c r="T12579">
        <v>106.14</v>
      </c>
      <c r="U12579">
        <v>24.1</v>
      </c>
      <c r="V12579" t="str">
        <f>VLOOKUP(L12579,'[2]tabela de preços'!$A:$D,4,0)</f>
        <v>BRASILUX</v>
      </c>
      <c r="W12579" t="str">
        <f>VLOOKUP(L12579,'[2]tabela de preços'!$A:$F,6,0)</f>
        <v>ESMALTES</v>
      </c>
      <c r="X12579" t="str">
        <f>VLOOKUP(L12579,'[2]tabela de preços'!$A:$G,7,0)</f>
        <v>INDUSTRIAL</v>
      </c>
    </row>
    <row r="12580" spans="1:24" x14ac:dyDescent="0.3">
      <c r="A12580" t="s">
        <v>868</v>
      </c>
      <c r="B12580" t="s">
        <v>869</v>
      </c>
      <c r="C12580" t="s">
        <v>5732</v>
      </c>
      <c r="D12580" s="1">
        <v>46121</v>
      </c>
      <c r="E12580" t="s">
        <v>5733</v>
      </c>
      <c r="F12580">
        <v>9</v>
      </c>
      <c r="G12580">
        <v>197</v>
      </c>
      <c r="H12580" t="str">
        <f>VLOOKUP(G12580,[1]OPERADORES!$A:$B,2,0)</f>
        <v xml:space="preserve">POLIANA LORRANE DE AMORIM </v>
      </c>
      <c r="I12580" t="s">
        <v>21</v>
      </c>
      <c r="J12580" t="s">
        <v>872</v>
      </c>
      <c r="K12580" t="s">
        <v>873</v>
      </c>
      <c r="L12580">
        <v>85135</v>
      </c>
      <c r="M12580" t="s">
        <v>5734</v>
      </c>
      <c r="O12580" t="s">
        <v>11</v>
      </c>
      <c r="P12580">
        <v>5403</v>
      </c>
      <c r="Q12580">
        <v>20</v>
      </c>
      <c r="R12580">
        <v>206.39</v>
      </c>
      <c r="S12580" s="2">
        <v>4127.8</v>
      </c>
      <c r="T12580" s="2">
        <v>2207.38</v>
      </c>
      <c r="U12580">
        <v>46.52</v>
      </c>
      <c r="V12580" t="str">
        <f>VLOOKUP(L12580,'[2]tabela de preços'!$A:$D,4,0)</f>
        <v>BRASILUX</v>
      </c>
      <c r="W12580" t="str">
        <f>VLOOKUP(L12580,'[2]tabela de preços'!$A:$F,6,0)</f>
        <v>TINTA DE LABORATÓRIO</v>
      </c>
      <c r="X12580" t="str">
        <f>VLOOKUP(L12580,'[2]tabela de preços'!$A:$G,7,0)</f>
        <v>AUTOMOTIVO</v>
      </c>
    </row>
    <row r="12581" spans="1:24" x14ac:dyDescent="0.3">
      <c r="A12581" t="s">
        <v>868</v>
      </c>
      <c r="B12581" t="s">
        <v>869</v>
      </c>
      <c r="C12581" t="s">
        <v>5732</v>
      </c>
      <c r="D12581" s="1">
        <v>46121</v>
      </c>
      <c r="E12581" t="s">
        <v>5733</v>
      </c>
      <c r="F12581">
        <v>9</v>
      </c>
      <c r="G12581">
        <v>197</v>
      </c>
      <c r="H12581" t="str">
        <f>VLOOKUP(G12581,[1]OPERADORES!$A:$B,2,0)</f>
        <v xml:space="preserve">POLIANA LORRANE DE AMORIM </v>
      </c>
      <c r="I12581" t="s">
        <v>21</v>
      </c>
      <c r="J12581" t="s">
        <v>872</v>
      </c>
      <c r="K12581" t="s">
        <v>873</v>
      </c>
      <c r="L12581">
        <v>84088</v>
      </c>
      <c r="M12581" t="s">
        <v>5088</v>
      </c>
      <c r="O12581" t="s">
        <v>11</v>
      </c>
      <c r="P12581">
        <v>5403</v>
      </c>
      <c r="Q12581">
        <v>8</v>
      </c>
      <c r="R12581">
        <v>105.3</v>
      </c>
      <c r="S12581">
        <v>842.4</v>
      </c>
      <c r="T12581">
        <v>639.36</v>
      </c>
      <c r="U12581">
        <v>24.1</v>
      </c>
      <c r="V12581" t="str">
        <f>VLOOKUP(L12581,'[2]tabela de preços'!$A:$D,4,0)</f>
        <v>BRASILUX</v>
      </c>
      <c r="W12581" t="str">
        <f>VLOOKUP(L12581,'[2]tabela de preços'!$A:$F,6,0)</f>
        <v>ESMALTES</v>
      </c>
      <c r="X12581" t="str">
        <f>VLOOKUP(L12581,'[2]tabela de preços'!$A:$G,7,0)</f>
        <v>INDUSTRIAL</v>
      </c>
    </row>
    <row r="12582" spans="1:24" x14ac:dyDescent="0.3">
      <c r="A12582" t="s">
        <v>868</v>
      </c>
      <c r="B12582" t="s">
        <v>869</v>
      </c>
      <c r="C12582" t="s">
        <v>5732</v>
      </c>
      <c r="D12582" s="1">
        <v>46121</v>
      </c>
      <c r="E12582" t="s">
        <v>5733</v>
      </c>
      <c r="F12582">
        <v>9</v>
      </c>
      <c r="G12582">
        <v>197</v>
      </c>
      <c r="H12582" t="str">
        <f>VLOOKUP(G12582,[1]OPERADORES!$A:$B,2,0)</f>
        <v xml:space="preserve">POLIANA LORRANE DE AMORIM </v>
      </c>
      <c r="I12582" t="s">
        <v>21</v>
      </c>
      <c r="J12582" t="s">
        <v>872</v>
      </c>
      <c r="K12582" t="s">
        <v>873</v>
      </c>
      <c r="L12582">
        <v>84351</v>
      </c>
      <c r="M12582" t="s">
        <v>2152</v>
      </c>
      <c r="O12582" t="s">
        <v>11</v>
      </c>
      <c r="P12582">
        <v>5403</v>
      </c>
      <c r="Q12582">
        <v>10</v>
      </c>
      <c r="R12582">
        <v>62.9</v>
      </c>
      <c r="S12582">
        <v>629</v>
      </c>
      <c r="T12582">
        <v>530.70000000000005</v>
      </c>
      <c r="U12582">
        <v>15.63</v>
      </c>
      <c r="V12582" t="str">
        <f>VLOOKUP(L12582,'[2]tabela de preços'!$A:$D,4,0)</f>
        <v>BRASILUX</v>
      </c>
      <c r="W12582" t="str">
        <f>VLOOKUP(L12582,'[2]tabela de preços'!$A:$F,6,0)</f>
        <v>ESMALTES</v>
      </c>
      <c r="X12582" t="str">
        <f>VLOOKUP(L12582,'[2]tabela de preços'!$A:$G,7,0)</f>
        <v>INDUSTRIAL</v>
      </c>
    </row>
    <row r="12583" spans="1:24" x14ac:dyDescent="0.3">
      <c r="A12583" t="s">
        <v>868</v>
      </c>
      <c r="B12583" t="s">
        <v>869</v>
      </c>
      <c r="C12583" t="s">
        <v>5732</v>
      </c>
      <c r="D12583" s="1">
        <v>46121</v>
      </c>
      <c r="E12583" t="s">
        <v>5733</v>
      </c>
      <c r="F12583">
        <v>9</v>
      </c>
      <c r="G12583">
        <v>197</v>
      </c>
      <c r="H12583" t="str">
        <f>VLOOKUP(G12583,[1]OPERADORES!$A:$B,2,0)</f>
        <v xml:space="preserve">POLIANA LORRANE DE AMORIM </v>
      </c>
      <c r="I12583" t="s">
        <v>21</v>
      </c>
      <c r="J12583" t="s">
        <v>872</v>
      </c>
      <c r="K12583" t="s">
        <v>873</v>
      </c>
      <c r="L12583">
        <v>84333</v>
      </c>
      <c r="M12583" t="s">
        <v>1025</v>
      </c>
      <c r="O12583" t="s">
        <v>11</v>
      </c>
      <c r="P12583">
        <v>5403</v>
      </c>
      <c r="Q12583">
        <v>10</v>
      </c>
      <c r="R12583">
        <v>62.9</v>
      </c>
      <c r="S12583">
        <v>629</v>
      </c>
      <c r="T12583">
        <v>470.4</v>
      </c>
      <c r="U12583">
        <v>25.21</v>
      </c>
      <c r="V12583" t="str">
        <f>VLOOKUP(L12583,'[2]tabela de preços'!$A:$D,4,0)</f>
        <v>BRASILUX</v>
      </c>
      <c r="W12583" t="str">
        <f>VLOOKUP(L12583,'[2]tabela de preços'!$A:$F,6,0)</f>
        <v>ESMALTES</v>
      </c>
      <c r="X12583" t="str">
        <f>VLOOKUP(L12583,'[2]tabela de preços'!$A:$G,7,0)</f>
        <v>INDUSTRIAL</v>
      </c>
    </row>
    <row r="12584" spans="1:24" x14ac:dyDescent="0.3">
      <c r="A12584" t="s">
        <v>868</v>
      </c>
      <c r="B12584" t="s">
        <v>869</v>
      </c>
      <c r="C12584" t="s">
        <v>5732</v>
      </c>
      <c r="D12584" s="1">
        <v>46121</v>
      </c>
      <c r="E12584" t="s">
        <v>5733</v>
      </c>
      <c r="F12584">
        <v>9</v>
      </c>
      <c r="G12584">
        <v>197</v>
      </c>
      <c r="H12584" t="str">
        <f>VLOOKUP(G12584,[1]OPERADORES!$A:$B,2,0)</f>
        <v xml:space="preserve">POLIANA LORRANE DE AMORIM </v>
      </c>
      <c r="I12584" t="s">
        <v>21</v>
      </c>
      <c r="J12584" t="s">
        <v>872</v>
      </c>
      <c r="K12584" t="s">
        <v>873</v>
      </c>
      <c r="L12584">
        <v>84344</v>
      </c>
      <c r="M12584" t="s">
        <v>1000</v>
      </c>
      <c r="O12584" t="s">
        <v>11</v>
      </c>
      <c r="P12584">
        <v>5403</v>
      </c>
      <c r="Q12584">
        <v>4</v>
      </c>
      <c r="R12584">
        <v>62.9</v>
      </c>
      <c r="S12584">
        <v>251.6</v>
      </c>
      <c r="T12584">
        <v>212.28</v>
      </c>
      <c r="U12584">
        <v>15.63</v>
      </c>
      <c r="V12584" t="str">
        <f>VLOOKUP(L12584,'[2]tabela de preços'!$A:$D,4,0)</f>
        <v>BRASILUX</v>
      </c>
      <c r="W12584" t="str">
        <f>VLOOKUP(L12584,'[2]tabela de preços'!$A:$F,6,0)</f>
        <v>ESMALTES</v>
      </c>
      <c r="X12584" t="str">
        <f>VLOOKUP(L12584,'[2]tabela de preços'!$A:$G,7,0)</f>
        <v>INDUSTRIAL</v>
      </c>
    </row>
    <row r="12585" spans="1:24" x14ac:dyDescent="0.3">
      <c r="A12585" t="s">
        <v>868</v>
      </c>
      <c r="B12585" t="s">
        <v>869</v>
      </c>
      <c r="C12585" t="s">
        <v>5732</v>
      </c>
      <c r="D12585" s="1">
        <v>46121</v>
      </c>
      <c r="E12585" t="s">
        <v>5733</v>
      </c>
      <c r="F12585">
        <v>9</v>
      </c>
      <c r="G12585">
        <v>197</v>
      </c>
      <c r="H12585" t="str">
        <f>VLOOKUP(G12585,[1]OPERADORES!$A:$B,2,0)</f>
        <v xml:space="preserve">POLIANA LORRANE DE AMORIM </v>
      </c>
      <c r="I12585" t="s">
        <v>21</v>
      </c>
      <c r="J12585" t="s">
        <v>872</v>
      </c>
      <c r="K12585" t="s">
        <v>873</v>
      </c>
      <c r="L12585">
        <v>84950</v>
      </c>
      <c r="M12585" t="s">
        <v>581</v>
      </c>
      <c r="O12585" t="s">
        <v>11</v>
      </c>
      <c r="P12585">
        <v>5102</v>
      </c>
      <c r="Q12585">
        <v>20</v>
      </c>
      <c r="R12585">
        <v>50.19</v>
      </c>
      <c r="S12585" s="2">
        <v>1003.8</v>
      </c>
      <c r="T12585">
        <v>762</v>
      </c>
      <c r="U12585">
        <v>24.09</v>
      </c>
      <c r="V12585" t="str">
        <f>VLOOKUP(L12585,'[2]tabela de preços'!$A:$D,4,0)</f>
        <v>BRASILUX</v>
      </c>
      <c r="W12585" t="str">
        <f>VLOOKUP(L12585,'[2]tabela de preços'!$A:$F,6,0)</f>
        <v>EPOXI</v>
      </c>
      <c r="X12585" t="str">
        <f>VLOOKUP(L12585,'[2]tabela de preços'!$A:$G,7,0)</f>
        <v>INDUSTRIAL</v>
      </c>
    </row>
    <row r="12586" spans="1:24" x14ac:dyDescent="0.3">
      <c r="A12586" t="s">
        <v>868</v>
      </c>
      <c r="B12586" t="s">
        <v>869</v>
      </c>
      <c r="C12586" t="s">
        <v>5735</v>
      </c>
      <c r="D12586" s="1">
        <v>46121</v>
      </c>
      <c r="E12586" t="s">
        <v>5736</v>
      </c>
      <c r="F12586">
        <v>9</v>
      </c>
      <c r="G12586">
        <v>197</v>
      </c>
      <c r="H12586" t="str">
        <f>VLOOKUP(G12586,[1]OPERADORES!$A:$B,2,0)</f>
        <v xml:space="preserve">POLIANA LORRANE DE AMORIM </v>
      </c>
      <c r="I12586" t="s">
        <v>21</v>
      </c>
      <c r="J12586" t="s">
        <v>872</v>
      </c>
      <c r="K12586" t="s">
        <v>873</v>
      </c>
      <c r="L12586">
        <v>85135</v>
      </c>
      <c r="M12586" t="s">
        <v>5737</v>
      </c>
      <c r="O12586" t="s">
        <v>11</v>
      </c>
      <c r="P12586">
        <v>5403</v>
      </c>
      <c r="Q12586">
        <v>12</v>
      </c>
      <c r="R12586">
        <v>189.05</v>
      </c>
      <c r="S12586" s="2">
        <v>2268.6</v>
      </c>
      <c r="T12586" s="2">
        <v>1213.1099999999999</v>
      </c>
      <c r="U12586">
        <v>46.53</v>
      </c>
      <c r="V12586" t="str">
        <f>VLOOKUP(L12586,'[2]tabela de preços'!$A:$D,4,0)</f>
        <v>BRASILUX</v>
      </c>
      <c r="W12586" t="str">
        <f>VLOOKUP(L12586,'[2]tabela de preços'!$A:$F,6,0)</f>
        <v>TINTA DE LABORATÓRIO</v>
      </c>
      <c r="X12586" t="str">
        <f>VLOOKUP(L12586,'[2]tabela de preços'!$A:$G,7,0)</f>
        <v>AUTOMOTIVO</v>
      </c>
    </row>
    <row r="12587" spans="1:24" x14ac:dyDescent="0.3">
      <c r="A12587" t="s">
        <v>868</v>
      </c>
      <c r="B12587" t="s">
        <v>869</v>
      </c>
      <c r="C12587" t="s">
        <v>5735</v>
      </c>
      <c r="D12587" s="1">
        <v>46121</v>
      </c>
      <c r="E12587" t="s">
        <v>5736</v>
      </c>
      <c r="F12587">
        <v>9</v>
      </c>
      <c r="G12587">
        <v>197</v>
      </c>
      <c r="H12587" t="str">
        <f>VLOOKUP(G12587,[1]OPERADORES!$A:$B,2,0)</f>
        <v xml:space="preserve">POLIANA LORRANE DE AMORIM </v>
      </c>
      <c r="I12587" t="s">
        <v>21</v>
      </c>
      <c r="J12587" t="s">
        <v>872</v>
      </c>
      <c r="K12587" t="s">
        <v>873</v>
      </c>
      <c r="L12587">
        <v>84950</v>
      </c>
      <c r="M12587" t="s">
        <v>581</v>
      </c>
      <c r="O12587" t="s">
        <v>11</v>
      </c>
      <c r="P12587">
        <v>5102</v>
      </c>
      <c r="Q12587">
        <v>12</v>
      </c>
      <c r="R12587">
        <v>50.19</v>
      </c>
      <c r="S12587">
        <v>602.28</v>
      </c>
      <c r="T12587">
        <v>457.2</v>
      </c>
      <c r="U12587">
        <v>24.09</v>
      </c>
      <c r="V12587" t="str">
        <f>VLOOKUP(L12587,'[2]tabela de preços'!$A:$D,4,0)</f>
        <v>BRASILUX</v>
      </c>
      <c r="W12587" t="str">
        <f>VLOOKUP(L12587,'[2]tabela de preços'!$A:$F,6,0)</f>
        <v>EPOXI</v>
      </c>
      <c r="X12587" t="str">
        <f>VLOOKUP(L12587,'[2]tabela de preços'!$A:$G,7,0)</f>
        <v>INDUSTRIAL</v>
      </c>
    </row>
    <row r="12588" spans="1:24" x14ac:dyDescent="0.3">
      <c r="A12588" t="s">
        <v>868</v>
      </c>
      <c r="B12588" t="s">
        <v>869</v>
      </c>
      <c r="C12588" t="s">
        <v>6013</v>
      </c>
      <c r="D12588" s="1">
        <v>46125</v>
      </c>
      <c r="E12588" t="s">
        <v>6014</v>
      </c>
      <c r="F12588">
        <v>9</v>
      </c>
      <c r="G12588">
        <v>197</v>
      </c>
      <c r="H12588" t="str">
        <f>VLOOKUP(G12588,[1]OPERADORES!$A:$B,2,0)</f>
        <v xml:space="preserve">POLIANA LORRANE DE AMORIM </v>
      </c>
      <c r="I12588" t="s">
        <v>21</v>
      </c>
      <c r="J12588" t="s">
        <v>872</v>
      </c>
      <c r="K12588" t="s">
        <v>873</v>
      </c>
      <c r="L12588">
        <v>84351</v>
      </c>
      <c r="M12588" t="s">
        <v>2152</v>
      </c>
      <c r="O12588" t="s">
        <v>11</v>
      </c>
      <c r="P12588">
        <v>5403</v>
      </c>
      <c r="Q12588">
        <v>4</v>
      </c>
      <c r="R12588">
        <v>62.9</v>
      </c>
      <c r="S12588">
        <v>251.6</v>
      </c>
      <c r="T12588">
        <v>212.28</v>
      </c>
      <c r="U12588">
        <v>15.63</v>
      </c>
      <c r="V12588" t="str">
        <f>VLOOKUP(L12588,'[2]tabela de preços'!$A:$D,4,0)</f>
        <v>BRASILUX</v>
      </c>
      <c r="W12588" t="str">
        <f>VLOOKUP(L12588,'[2]tabela de preços'!$A:$F,6,0)</f>
        <v>ESMALTES</v>
      </c>
      <c r="X12588" t="str">
        <f>VLOOKUP(L12588,'[2]tabela de preços'!$A:$G,7,0)</f>
        <v>INDUSTRIAL</v>
      </c>
    </row>
    <row r="12589" spans="1:24" x14ac:dyDescent="0.3">
      <c r="A12589" t="s">
        <v>868</v>
      </c>
      <c r="B12589" t="s">
        <v>869</v>
      </c>
      <c r="C12589" t="s">
        <v>6013</v>
      </c>
      <c r="D12589" s="1">
        <v>46125</v>
      </c>
      <c r="E12589" t="s">
        <v>6014</v>
      </c>
      <c r="F12589">
        <v>9</v>
      </c>
      <c r="G12589">
        <v>197</v>
      </c>
      <c r="H12589" t="str">
        <f>VLOOKUP(G12589,[1]OPERADORES!$A:$B,2,0)</f>
        <v xml:space="preserve">POLIANA LORRANE DE AMORIM </v>
      </c>
      <c r="I12589" t="s">
        <v>21</v>
      </c>
      <c r="J12589" t="s">
        <v>872</v>
      </c>
      <c r="K12589" t="s">
        <v>873</v>
      </c>
      <c r="L12589">
        <v>84342</v>
      </c>
      <c r="M12589" t="s">
        <v>498</v>
      </c>
      <c r="O12589" t="s">
        <v>11</v>
      </c>
      <c r="P12589">
        <v>5403</v>
      </c>
      <c r="Q12589">
        <v>10</v>
      </c>
      <c r="R12589">
        <v>62.9</v>
      </c>
      <c r="S12589">
        <v>629</v>
      </c>
      <c r="T12589">
        <v>530.70000000000005</v>
      </c>
      <c r="U12589">
        <v>15.63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868</v>
      </c>
      <c r="B12590" t="s">
        <v>869</v>
      </c>
      <c r="C12590" t="s">
        <v>6013</v>
      </c>
      <c r="D12590" s="1">
        <v>46125</v>
      </c>
      <c r="E12590" t="s">
        <v>6014</v>
      </c>
      <c r="F12590">
        <v>9</v>
      </c>
      <c r="G12590">
        <v>197</v>
      </c>
      <c r="H12590" t="str">
        <f>VLOOKUP(G12590,[1]OPERADORES!$A:$B,2,0)</f>
        <v xml:space="preserve">POLIANA LORRANE DE AMORIM </v>
      </c>
      <c r="I12590" t="s">
        <v>21</v>
      </c>
      <c r="J12590" t="s">
        <v>872</v>
      </c>
      <c r="K12590" t="s">
        <v>873</v>
      </c>
      <c r="L12590">
        <v>84347</v>
      </c>
      <c r="M12590" t="s">
        <v>1150</v>
      </c>
      <c r="O12590" t="s">
        <v>11</v>
      </c>
      <c r="P12590">
        <v>5403</v>
      </c>
      <c r="Q12590">
        <v>2</v>
      </c>
      <c r="R12590">
        <v>62.9</v>
      </c>
      <c r="S12590">
        <v>125.8</v>
      </c>
      <c r="T12590">
        <v>106.14</v>
      </c>
      <c r="U12590">
        <v>15.63</v>
      </c>
      <c r="V12590" t="str">
        <f>VLOOKUP(L12590,'[2]tabela de preços'!$A:$D,4,0)</f>
        <v>BRASILUX</v>
      </c>
      <c r="W12590" t="str">
        <f>VLOOKUP(L12590,'[2]tabela de preços'!$A:$F,6,0)</f>
        <v>ESMALTES</v>
      </c>
      <c r="X12590" t="str">
        <f>VLOOKUP(L12590,'[2]tabela de preços'!$A:$G,7,0)</f>
        <v>INDUSTRIAL</v>
      </c>
    </row>
    <row r="12591" spans="1:24" x14ac:dyDescent="0.3">
      <c r="A12591" t="s">
        <v>868</v>
      </c>
      <c r="B12591" t="s">
        <v>869</v>
      </c>
      <c r="C12591" t="s">
        <v>6126</v>
      </c>
      <c r="D12591" s="1">
        <v>46127</v>
      </c>
      <c r="E12591" t="s">
        <v>6127</v>
      </c>
      <c r="F12591">
        <v>9</v>
      </c>
      <c r="G12591">
        <v>197</v>
      </c>
      <c r="H12591" t="str">
        <f>VLOOKUP(G12591,[1]OPERADORES!$A:$B,2,0)</f>
        <v xml:space="preserve">POLIANA LORRANE DE AMORIM </v>
      </c>
      <c r="I12591" t="s">
        <v>21</v>
      </c>
      <c r="J12591" t="s">
        <v>872</v>
      </c>
      <c r="K12591" t="s">
        <v>873</v>
      </c>
      <c r="L12591">
        <v>84025</v>
      </c>
      <c r="M12591" t="s">
        <v>1520</v>
      </c>
      <c r="O12591" t="s">
        <v>11</v>
      </c>
      <c r="P12591">
        <v>5102</v>
      </c>
      <c r="Q12591">
        <v>2</v>
      </c>
      <c r="R12591">
        <v>83.26</v>
      </c>
      <c r="S12591">
        <v>166.52</v>
      </c>
      <c r="T12591">
        <v>122.08</v>
      </c>
      <c r="U12591">
        <v>26.69</v>
      </c>
      <c r="V12591" t="str">
        <f>VLOOKUP(L12591,'[2]tabela de preços'!$A:$D,4,0)</f>
        <v>BRASILUX</v>
      </c>
      <c r="W12591" t="str">
        <f>VLOOKUP(L12591,'[2]tabela de preços'!$A:$F,6,0)</f>
        <v>EPOXI</v>
      </c>
      <c r="X12591" t="str">
        <f>VLOOKUP(L12591,'[2]tabela de preços'!$A:$G,7,0)</f>
        <v>INDUSTRIAL</v>
      </c>
    </row>
    <row r="12592" spans="1:24" x14ac:dyDescent="0.3">
      <c r="A12592" t="s">
        <v>868</v>
      </c>
      <c r="B12592" t="s">
        <v>869</v>
      </c>
      <c r="C12592" t="s">
        <v>6194</v>
      </c>
      <c r="D12592" s="1">
        <v>46128</v>
      </c>
      <c r="E12592" t="s">
        <v>6195</v>
      </c>
      <c r="F12592">
        <v>9</v>
      </c>
      <c r="G12592">
        <v>197</v>
      </c>
      <c r="H12592" t="str">
        <f>VLOOKUP(G12592,[1]OPERADORES!$A:$B,2,0)</f>
        <v xml:space="preserve">POLIANA LORRANE DE AMORIM </v>
      </c>
      <c r="I12592" t="s">
        <v>21</v>
      </c>
      <c r="J12592" t="s">
        <v>872</v>
      </c>
      <c r="K12592" t="s">
        <v>873</v>
      </c>
      <c r="L12592">
        <v>84025</v>
      </c>
      <c r="M12592" t="s">
        <v>1520</v>
      </c>
      <c r="O12592" t="s">
        <v>11</v>
      </c>
      <c r="P12592">
        <v>5102</v>
      </c>
      <c r="Q12592">
        <v>4</v>
      </c>
      <c r="R12592">
        <v>83.26</v>
      </c>
      <c r="S12592">
        <v>333.04</v>
      </c>
      <c r="T12592">
        <v>244.16</v>
      </c>
      <c r="U12592">
        <v>26.69</v>
      </c>
      <c r="V12592" t="str">
        <f>VLOOKUP(L12592,'[2]tabela de preços'!$A:$D,4,0)</f>
        <v>BRASILUX</v>
      </c>
      <c r="W12592" t="str">
        <f>VLOOKUP(L12592,'[2]tabela de preços'!$A:$F,6,0)</f>
        <v>EPOXI</v>
      </c>
      <c r="X12592" t="str">
        <f>VLOOKUP(L12592,'[2]tabela de preços'!$A:$G,7,0)</f>
        <v>INDUSTRIAL</v>
      </c>
    </row>
    <row r="12593" spans="1:24" x14ac:dyDescent="0.3">
      <c r="A12593" t="s">
        <v>868</v>
      </c>
      <c r="B12593" t="s">
        <v>869</v>
      </c>
      <c r="C12593" t="s">
        <v>6196</v>
      </c>
      <c r="D12593" s="1">
        <v>46129</v>
      </c>
      <c r="E12593" t="s">
        <v>6197</v>
      </c>
      <c r="F12593">
        <v>9</v>
      </c>
      <c r="G12593">
        <v>197</v>
      </c>
      <c r="H12593" t="str">
        <f>VLOOKUP(G12593,[1]OPERADORES!$A:$B,2,0)</f>
        <v xml:space="preserve">POLIANA LORRANE DE AMORIM </v>
      </c>
      <c r="I12593" t="s">
        <v>21</v>
      </c>
      <c r="J12593" t="s">
        <v>872</v>
      </c>
      <c r="K12593" t="s">
        <v>873</v>
      </c>
      <c r="L12593">
        <v>84351</v>
      </c>
      <c r="M12593" t="s">
        <v>2152</v>
      </c>
      <c r="O12593" t="s">
        <v>11</v>
      </c>
      <c r="P12593">
        <v>5403</v>
      </c>
      <c r="Q12593">
        <v>24</v>
      </c>
      <c r="R12593">
        <v>62.9</v>
      </c>
      <c r="S12593" s="2">
        <v>1509.6</v>
      </c>
      <c r="T12593" s="2">
        <v>1273.68</v>
      </c>
      <c r="U12593">
        <v>15.63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868</v>
      </c>
      <c r="B12594" t="s">
        <v>869</v>
      </c>
      <c r="C12594" t="s">
        <v>6196</v>
      </c>
      <c r="D12594" s="1">
        <v>46129</v>
      </c>
      <c r="E12594" t="s">
        <v>6197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872</v>
      </c>
      <c r="K12594" t="s">
        <v>873</v>
      </c>
      <c r="L12594">
        <v>84342</v>
      </c>
      <c r="M12594" t="s">
        <v>498</v>
      </c>
      <c r="O12594" t="s">
        <v>11</v>
      </c>
      <c r="P12594">
        <v>5403</v>
      </c>
      <c r="Q12594">
        <v>20</v>
      </c>
      <c r="R12594">
        <v>62.9</v>
      </c>
      <c r="S12594" s="2">
        <v>1258</v>
      </c>
      <c r="T12594" s="2">
        <v>1061.4000000000001</v>
      </c>
      <c r="U12594">
        <v>15.63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868</v>
      </c>
      <c r="B12595" t="s">
        <v>869</v>
      </c>
      <c r="C12595" t="s">
        <v>6604</v>
      </c>
      <c r="D12595" s="1">
        <v>46140</v>
      </c>
      <c r="E12595" t="s">
        <v>6605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872</v>
      </c>
      <c r="K12595" t="s">
        <v>873</v>
      </c>
      <c r="L12595">
        <v>84328</v>
      </c>
      <c r="M12595" t="s">
        <v>496</v>
      </c>
      <c r="O12595" t="s">
        <v>11</v>
      </c>
      <c r="P12595">
        <v>5403</v>
      </c>
      <c r="Q12595">
        <v>10</v>
      </c>
      <c r="R12595">
        <v>62.9</v>
      </c>
      <c r="S12595">
        <v>629</v>
      </c>
      <c r="T12595">
        <v>530.70000000000005</v>
      </c>
      <c r="U12595">
        <v>15.63</v>
      </c>
      <c r="V12595" t="str">
        <f>VLOOKUP(L12595,'[2]tabela de preços'!$A:$D,4,0)</f>
        <v>BRASILUX</v>
      </c>
      <c r="W12595" t="str">
        <f>VLOOKUP(L12595,'[2]tabela de preços'!$A:$F,6,0)</f>
        <v>ESMALTES</v>
      </c>
      <c r="X12595" t="str">
        <f>VLOOKUP(L12595,'[2]tabela de preços'!$A:$G,7,0)</f>
        <v>INDUSTRIAL</v>
      </c>
    </row>
    <row r="12596" spans="1:24" x14ac:dyDescent="0.3">
      <c r="A12596" t="s">
        <v>868</v>
      </c>
      <c r="B12596" t="s">
        <v>869</v>
      </c>
      <c r="C12596" t="s">
        <v>6606</v>
      </c>
      <c r="D12596" s="1">
        <v>46140</v>
      </c>
      <c r="E12596" t="s">
        <v>6607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872</v>
      </c>
      <c r="K12596" t="s">
        <v>873</v>
      </c>
      <c r="L12596">
        <v>84351</v>
      </c>
      <c r="M12596" t="s">
        <v>2152</v>
      </c>
      <c r="O12596" t="s">
        <v>11</v>
      </c>
      <c r="P12596">
        <v>5403</v>
      </c>
      <c r="Q12596">
        <v>50</v>
      </c>
      <c r="R12596">
        <v>62.9</v>
      </c>
      <c r="S12596" s="2">
        <v>3145</v>
      </c>
      <c r="T12596" s="2">
        <v>2653.5</v>
      </c>
      <c r="U12596">
        <v>15.63</v>
      </c>
      <c r="V12596" t="str">
        <f>VLOOKUP(L12596,'[2]tabela de preços'!$A:$D,4,0)</f>
        <v>BRASILUX</v>
      </c>
      <c r="W12596" t="str">
        <f>VLOOKUP(L12596,'[2]tabela de preços'!$A:$F,6,0)</f>
        <v>ESMALTES</v>
      </c>
      <c r="X12596" t="str">
        <f>VLOOKUP(L12596,'[2]tabela de preços'!$A:$G,7,0)</f>
        <v>INDUSTRIAL</v>
      </c>
    </row>
    <row r="12597" spans="1:24" x14ac:dyDescent="0.3">
      <c r="A12597" t="s">
        <v>868</v>
      </c>
      <c r="B12597" t="s">
        <v>869</v>
      </c>
      <c r="C12597" t="s">
        <v>6606</v>
      </c>
      <c r="D12597" s="1">
        <v>46140</v>
      </c>
      <c r="E12597" t="s">
        <v>6607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872</v>
      </c>
      <c r="K12597" t="s">
        <v>873</v>
      </c>
      <c r="L12597">
        <v>84134</v>
      </c>
      <c r="M12597" t="s">
        <v>589</v>
      </c>
      <c r="O12597" t="s">
        <v>11</v>
      </c>
      <c r="P12597">
        <v>5403</v>
      </c>
      <c r="Q12597">
        <v>4</v>
      </c>
      <c r="R12597">
        <v>7.93</v>
      </c>
      <c r="S12597">
        <v>31.72</v>
      </c>
      <c r="T12597">
        <v>24.08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ESMALTES</v>
      </c>
      <c r="X12597" t="str">
        <f>VLOOKUP(L12597,'[2]tabela de preços'!$A:$G,7,0)</f>
        <v>INDUSTRIAL</v>
      </c>
    </row>
    <row r="12598" spans="1:24" x14ac:dyDescent="0.3">
      <c r="A12598" t="s">
        <v>868</v>
      </c>
      <c r="B12598" t="s">
        <v>869</v>
      </c>
      <c r="C12598" t="s">
        <v>6606</v>
      </c>
      <c r="D12598" s="1">
        <v>46140</v>
      </c>
      <c r="E12598" t="s">
        <v>6607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872</v>
      </c>
      <c r="K12598" t="s">
        <v>873</v>
      </c>
      <c r="L12598">
        <v>84357</v>
      </c>
      <c r="M12598" t="s">
        <v>580</v>
      </c>
      <c r="O12598" t="s">
        <v>11</v>
      </c>
      <c r="P12598">
        <v>5403</v>
      </c>
      <c r="Q12598">
        <v>5</v>
      </c>
      <c r="R12598">
        <v>22.77</v>
      </c>
      <c r="S12598">
        <v>113.85</v>
      </c>
      <c r="T12598">
        <v>86.4</v>
      </c>
      <c r="U12598">
        <v>24.11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868</v>
      </c>
      <c r="B12599" t="s">
        <v>869</v>
      </c>
      <c r="C12599" t="s">
        <v>6606</v>
      </c>
      <c r="D12599" s="1">
        <v>46140</v>
      </c>
      <c r="E12599" t="s">
        <v>6607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872</v>
      </c>
      <c r="K12599" t="s">
        <v>873</v>
      </c>
      <c r="L12599">
        <v>84359</v>
      </c>
      <c r="M12599" t="s">
        <v>2283</v>
      </c>
      <c r="O12599" t="s">
        <v>11</v>
      </c>
      <c r="P12599">
        <v>5403</v>
      </c>
      <c r="Q12599">
        <v>6</v>
      </c>
      <c r="R12599">
        <v>18.13</v>
      </c>
      <c r="S12599">
        <v>108.78</v>
      </c>
      <c r="T12599">
        <v>82.56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868</v>
      </c>
      <c r="B12600" t="s">
        <v>869</v>
      </c>
      <c r="C12600" t="s">
        <v>6606</v>
      </c>
      <c r="D12600" s="1">
        <v>46140</v>
      </c>
      <c r="E12600" t="s">
        <v>6607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872</v>
      </c>
      <c r="K12600" t="s">
        <v>873</v>
      </c>
      <c r="L12600">
        <v>84344</v>
      </c>
      <c r="M12600" t="s">
        <v>1000</v>
      </c>
      <c r="O12600" t="s">
        <v>11</v>
      </c>
      <c r="P12600">
        <v>5403</v>
      </c>
      <c r="Q12600">
        <v>4</v>
      </c>
      <c r="R12600">
        <v>62.9</v>
      </c>
      <c r="S12600">
        <v>251.6</v>
      </c>
      <c r="T12600">
        <v>212.28</v>
      </c>
      <c r="U12600">
        <v>15.63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5539</v>
      </c>
      <c r="B12601" t="s">
        <v>5540</v>
      </c>
      <c r="C12601" t="s">
        <v>5541</v>
      </c>
      <c r="D12601" s="1">
        <v>46113</v>
      </c>
      <c r="E12601" t="s">
        <v>5542</v>
      </c>
      <c r="F12601">
        <v>9</v>
      </c>
      <c r="G12601">
        <v>231</v>
      </c>
      <c r="H12601" t="str">
        <f>VLOOKUP(G12601,[1]OPERADORES!$A:$B,2,0)</f>
        <v>EDIJANE</v>
      </c>
      <c r="I12601" t="s">
        <v>21</v>
      </c>
      <c r="J12601" t="s">
        <v>1894</v>
      </c>
      <c r="K12601" t="s">
        <v>5543</v>
      </c>
      <c r="L12601">
        <v>84174</v>
      </c>
      <c r="M12601" t="s">
        <v>1532</v>
      </c>
      <c r="O12601" t="s">
        <v>11</v>
      </c>
      <c r="P12601">
        <v>5403</v>
      </c>
      <c r="Q12601">
        <v>1</v>
      </c>
      <c r="R12601">
        <v>92.33</v>
      </c>
      <c r="S12601">
        <v>92.33</v>
      </c>
      <c r="T12601">
        <v>70.08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5539</v>
      </c>
      <c r="B12602" t="s">
        <v>5540</v>
      </c>
      <c r="C12602" t="s">
        <v>5738</v>
      </c>
      <c r="D12602" s="1">
        <v>46120</v>
      </c>
      <c r="E12602" t="s">
        <v>5739</v>
      </c>
      <c r="F12602">
        <v>9</v>
      </c>
      <c r="G12602">
        <v>231</v>
      </c>
      <c r="H12602" t="str">
        <f>VLOOKUP(G12602,[1]OPERADORES!$A:$B,2,0)</f>
        <v>EDIJANE</v>
      </c>
      <c r="I12602" t="s">
        <v>21</v>
      </c>
      <c r="J12602" t="s">
        <v>1894</v>
      </c>
      <c r="K12602" t="s">
        <v>5543</v>
      </c>
      <c r="L12602">
        <v>86984</v>
      </c>
      <c r="M12602" t="s">
        <v>720</v>
      </c>
      <c r="O12602" t="s">
        <v>11</v>
      </c>
      <c r="P12602">
        <v>5102</v>
      </c>
      <c r="Q12602">
        <v>3</v>
      </c>
      <c r="R12602">
        <v>49.03</v>
      </c>
      <c r="S12602">
        <v>147.09</v>
      </c>
      <c r="T12602">
        <v>111.63</v>
      </c>
      <c r="U12602">
        <v>24.11</v>
      </c>
      <c r="V12602" t="str">
        <f>VLOOKUP(L12602,'[2]tabela de preços'!$A:$D,4,0)</f>
        <v>ARPREX</v>
      </c>
      <c r="W12602" t="str">
        <f>VLOOKUP(L12602,'[2]tabela de preços'!$A:$F,6,0)</f>
        <v>PISTOLAS</v>
      </c>
      <c r="X12602" t="str">
        <f>VLOOKUP(L12602,'[2]tabela de preços'!$A:$G,7,0)</f>
        <v>IMOBILIÁRIO</v>
      </c>
    </row>
    <row r="12603" spans="1:24" x14ac:dyDescent="0.3">
      <c r="A12603" t="s">
        <v>6317</v>
      </c>
      <c r="C12603" t="s">
        <v>6318</v>
      </c>
      <c r="D12603" s="1">
        <v>46135</v>
      </c>
      <c r="E12603" t="s">
        <v>6319</v>
      </c>
      <c r="F12603">
        <v>9</v>
      </c>
      <c r="G12603">
        <v>236</v>
      </c>
      <c r="H12603" t="str">
        <f>VLOOKUP(G12603,[1]OPERADORES!$A:$B,2,0)</f>
        <v>DANIEL</v>
      </c>
      <c r="I12603" t="s">
        <v>21</v>
      </c>
      <c r="J12603" t="s">
        <v>397</v>
      </c>
      <c r="K12603" t="s">
        <v>6320</v>
      </c>
      <c r="L12603">
        <v>85644</v>
      </c>
      <c r="M12603" t="s">
        <v>689</v>
      </c>
      <c r="O12603" t="s">
        <v>11</v>
      </c>
      <c r="P12603">
        <v>5403</v>
      </c>
      <c r="Q12603">
        <v>4</v>
      </c>
      <c r="R12603">
        <v>8.49</v>
      </c>
      <c r="S12603">
        <v>33.96</v>
      </c>
      <c r="T12603">
        <v>26.84</v>
      </c>
      <c r="U12603">
        <v>20.97</v>
      </c>
      <c r="V12603" t="str">
        <f>VLOOKUP(L12603,'[2]tabela de preços'!$A:$D,4,0)</f>
        <v>UNIPEGA</v>
      </c>
      <c r="W12603" t="str">
        <f>VLOOKUP(L12603,'[2]tabela de preços'!$A:$F,6,0)</f>
        <v xml:space="preserve">SPRAYS </v>
      </c>
      <c r="X12603" t="str">
        <f>VLOOKUP(L12603,'[2]tabela de preços'!$A:$G,7,0)</f>
        <v>AUTOMOTIVO</v>
      </c>
    </row>
    <row r="12604" spans="1:24" x14ac:dyDescent="0.3">
      <c r="A12604" t="s">
        <v>896</v>
      </c>
      <c r="C12604" t="s">
        <v>6198</v>
      </c>
      <c r="D12604" s="1">
        <v>46128</v>
      </c>
      <c r="E12604" t="s">
        <v>6199</v>
      </c>
      <c r="F12604">
        <v>9</v>
      </c>
      <c r="G12604">
        <v>174</v>
      </c>
      <c r="H12604" t="str">
        <f>VLOOKUP(G12604,[1]OPERADORES!$A:$B,2,0)</f>
        <v>MIRIÃ LOBATO RODRIGUES</v>
      </c>
      <c r="I12604" t="s">
        <v>21</v>
      </c>
      <c r="J12604" t="s">
        <v>339</v>
      </c>
      <c r="K12604" t="s">
        <v>899</v>
      </c>
      <c r="L12604">
        <v>10043</v>
      </c>
      <c r="M12604" t="s">
        <v>3771</v>
      </c>
      <c r="O12604" t="s">
        <v>11</v>
      </c>
      <c r="P12604">
        <v>5102</v>
      </c>
      <c r="Q12604">
        <v>40</v>
      </c>
      <c r="R12604">
        <v>4.8600000000000003</v>
      </c>
      <c r="S12604">
        <v>194.4</v>
      </c>
      <c r="T12604">
        <v>147.6</v>
      </c>
      <c r="U12604">
        <v>24.07</v>
      </c>
      <c r="V12604" t="str">
        <f>VLOOKUP(L12604,'[2]tabela de preços'!$A:$D,4,0)</f>
        <v>3M</v>
      </c>
      <c r="W12604" t="str">
        <f>VLOOKUP(L12604,'[2]tabela de preços'!$A:$F,6,0)</f>
        <v xml:space="preserve">OUTROS DISCOS </v>
      </c>
      <c r="X12604" t="str">
        <f>VLOOKUP(L12604,'[2]tabela de preços'!$A:$G,7,0)</f>
        <v>AUTOMOTIVO</v>
      </c>
    </row>
    <row r="12605" spans="1:24" x14ac:dyDescent="0.3">
      <c r="A12605" t="s">
        <v>896</v>
      </c>
      <c r="C12605" t="s">
        <v>6608</v>
      </c>
      <c r="D12605" s="1">
        <v>46140</v>
      </c>
      <c r="F12605">
        <v>9</v>
      </c>
      <c r="G12605">
        <v>174</v>
      </c>
      <c r="H12605" t="str">
        <f>VLOOKUP(G12605,[1]OPERADORES!$A:$B,2,0)</f>
        <v>MIRIÃ LOBATO RODRIGUES</v>
      </c>
      <c r="I12605" t="s">
        <v>21</v>
      </c>
      <c r="J12605" t="s">
        <v>339</v>
      </c>
      <c r="K12605" t="s">
        <v>899</v>
      </c>
      <c r="L12605">
        <v>10043</v>
      </c>
      <c r="M12605" t="s">
        <v>3771</v>
      </c>
      <c r="N12605" t="s">
        <v>6609</v>
      </c>
      <c r="O12605" t="s">
        <v>11</v>
      </c>
      <c r="P12605">
        <v>1202</v>
      </c>
      <c r="Q12605">
        <v>-40</v>
      </c>
      <c r="R12605">
        <v>4.8600000000000003</v>
      </c>
      <c r="S12605">
        <v>-194.4</v>
      </c>
      <c r="T12605">
        <v>-147.6</v>
      </c>
      <c r="U12605">
        <v>24.07</v>
      </c>
      <c r="V12605" t="str">
        <f>VLOOKUP(L12605,'[2]tabela de preços'!$A:$D,4,0)</f>
        <v>3M</v>
      </c>
      <c r="W12605" t="str">
        <f>VLOOKUP(L12605,'[2]tabela de preços'!$A:$F,6,0)</f>
        <v xml:space="preserve">OUTROS DISCOS </v>
      </c>
      <c r="X12605" t="str">
        <f>VLOOKUP(L12605,'[2]tabela de preços'!$A:$G,7,0)</f>
        <v>AUTOMOTIVO</v>
      </c>
    </row>
    <row r="12606" spans="1:24" x14ac:dyDescent="0.3">
      <c r="A12606" t="s">
        <v>901</v>
      </c>
      <c r="C12606" t="s">
        <v>5602</v>
      </c>
      <c r="D12606" s="1">
        <v>46114</v>
      </c>
      <c r="E12606" t="s">
        <v>5603</v>
      </c>
      <c r="F12606">
        <v>9</v>
      </c>
      <c r="G12606">
        <v>174</v>
      </c>
      <c r="H12606" t="str">
        <f>VLOOKUP(G12606,[1]OPERADORES!$A:$B,2,0)</f>
        <v>MIRIÃ LOBATO RODRIGUES</v>
      </c>
      <c r="I12606" t="s">
        <v>21</v>
      </c>
      <c r="J12606" t="s">
        <v>904</v>
      </c>
      <c r="K12606" t="s">
        <v>905</v>
      </c>
      <c r="L12606">
        <v>84331</v>
      </c>
      <c r="M12606" t="s">
        <v>497</v>
      </c>
      <c r="O12606" t="s">
        <v>11</v>
      </c>
      <c r="P12606">
        <v>5403</v>
      </c>
      <c r="Q12606">
        <v>2</v>
      </c>
      <c r="R12606">
        <v>62.9</v>
      </c>
      <c r="S12606">
        <v>125.8</v>
      </c>
      <c r="T12606">
        <v>106.12</v>
      </c>
      <c r="U12606">
        <v>15.64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2501</v>
      </c>
      <c r="C12607" t="s">
        <v>6079</v>
      </c>
      <c r="D12607" s="1">
        <v>46126</v>
      </c>
      <c r="E12607" t="s">
        <v>6080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2504</v>
      </c>
      <c r="J12607" t="s">
        <v>2505</v>
      </c>
      <c r="K12607" t="s">
        <v>2506</v>
      </c>
      <c r="L12607">
        <v>85324</v>
      </c>
      <c r="M12607" t="s">
        <v>1846</v>
      </c>
      <c r="O12607" t="s">
        <v>11</v>
      </c>
      <c r="P12607">
        <v>5102</v>
      </c>
      <c r="Q12607">
        <v>1</v>
      </c>
      <c r="R12607">
        <v>585</v>
      </c>
      <c r="S12607">
        <v>585</v>
      </c>
      <c r="T12607">
        <v>403.3</v>
      </c>
      <c r="U12607">
        <v>31.06</v>
      </c>
      <c r="V12607" t="str">
        <f>VLOOKUP(L12607,'[2]tabela de preços'!$A:$D,4,0)</f>
        <v>BRASILUX</v>
      </c>
      <c r="W12607" t="str">
        <f>VLOOKUP(L12607,'[2]tabela de preços'!$A:$F,6,0)</f>
        <v>TINTA EM PÓ</v>
      </c>
      <c r="X12607" t="str">
        <f>VLOOKUP(L12607,'[2]tabela de preços'!$A:$G,7,0)</f>
        <v>INDUSTRIAL</v>
      </c>
    </row>
    <row r="12608" spans="1:24" x14ac:dyDescent="0.3">
      <c r="A12608" t="s">
        <v>2501</v>
      </c>
      <c r="C12608" t="s">
        <v>6321</v>
      </c>
      <c r="D12608" s="1">
        <v>46135</v>
      </c>
      <c r="E12608" t="s">
        <v>6322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2504</v>
      </c>
      <c r="J12608" t="s">
        <v>2505</v>
      </c>
      <c r="K12608" t="s">
        <v>2506</v>
      </c>
      <c r="L12608">
        <v>23396</v>
      </c>
      <c r="M12608" t="s">
        <v>3349</v>
      </c>
      <c r="O12608" t="s">
        <v>11</v>
      </c>
      <c r="P12608">
        <v>5102</v>
      </c>
      <c r="Q12608">
        <v>2</v>
      </c>
      <c r="R12608">
        <v>8.9700000000000006</v>
      </c>
      <c r="S12608">
        <v>17.940000000000001</v>
      </c>
      <c r="T12608">
        <v>13.62</v>
      </c>
      <c r="U12608">
        <v>24.08</v>
      </c>
      <c r="V12608" t="str">
        <f>VLOOKUP(L12608,'[2]tabela de preços'!$A:$D,4,0)</f>
        <v>NORTON</v>
      </c>
      <c r="W12608" t="str">
        <f>VLOOKUP(L12608,'[2]tabela de preços'!$A:$F,6,0)</f>
        <v xml:space="preserve">OUTROS DISCOS </v>
      </c>
      <c r="X12608" t="str">
        <f>VLOOKUP(L12608,'[2]tabela de preços'!$A:$G,7,0)</f>
        <v>AUTOMOTIVO</v>
      </c>
    </row>
    <row r="12609" spans="1:24" x14ac:dyDescent="0.3">
      <c r="A12609" t="s">
        <v>2501</v>
      </c>
      <c r="C12609" t="s">
        <v>6321</v>
      </c>
      <c r="D12609" s="1">
        <v>46135</v>
      </c>
      <c r="E12609" t="s">
        <v>6322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2504</v>
      </c>
      <c r="J12609" t="s">
        <v>2505</v>
      </c>
      <c r="K12609" t="s">
        <v>2506</v>
      </c>
      <c r="L12609">
        <v>10298</v>
      </c>
      <c r="M12609" t="s">
        <v>85</v>
      </c>
      <c r="O12609" t="s">
        <v>11</v>
      </c>
      <c r="P12609">
        <v>5102</v>
      </c>
      <c r="Q12609">
        <v>1</v>
      </c>
      <c r="R12609">
        <v>66.760000000000005</v>
      </c>
      <c r="S12609">
        <v>66.760000000000005</v>
      </c>
      <c r="T12609">
        <v>51.17</v>
      </c>
      <c r="U12609">
        <v>23.35</v>
      </c>
      <c r="V12609" t="str">
        <f>VLOOKUP(L12609,'[2]tabela de preços'!$A:$D,4,0)</f>
        <v>ANJO</v>
      </c>
      <c r="W12609" t="str">
        <f>VLOOKUP(L12609,'[2]tabela de preços'!$A:$F,6,0)</f>
        <v>THINNER DE LIMPEZA</v>
      </c>
      <c r="X12609" t="str">
        <f>VLOOKUP(L12609,'[2]tabela de preços'!$A:$G,7,0)</f>
        <v>THINNER</v>
      </c>
    </row>
    <row r="12610" spans="1:24" x14ac:dyDescent="0.3">
      <c r="A12610" t="s">
        <v>2501</v>
      </c>
      <c r="C12610" t="s">
        <v>6321</v>
      </c>
      <c r="D12610" s="1">
        <v>46135</v>
      </c>
      <c r="E12610" t="s">
        <v>6322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2504</v>
      </c>
      <c r="J12610" t="s">
        <v>2505</v>
      </c>
      <c r="K12610" t="s">
        <v>2506</v>
      </c>
      <c r="L12610">
        <v>85324</v>
      </c>
      <c r="M12610" t="s">
        <v>1846</v>
      </c>
      <c r="O12610" t="s">
        <v>11</v>
      </c>
      <c r="P12610">
        <v>5102</v>
      </c>
      <c r="Q12610">
        <v>1</v>
      </c>
      <c r="R12610">
        <v>585</v>
      </c>
      <c r="S12610">
        <v>585</v>
      </c>
      <c r="T12610">
        <v>403.3</v>
      </c>
      <c r="U12610">
        <v>31.06</v>
      </c>
      <c r="V12610" t="str">
        <f>VLOOKUP(L12610,'[2]tabela de preços'!$A:$D,4,0)</f>
        <v>BRASILUX</v>
      </c>
      <c r="W12610" t="str">
        <f>VLOOKUP(L12610,'[2]tabela de preços'!$A:$F,6,0)</f>
        <v>TINTA EM PÓ</v>
      </c>
      <c r="X12610" t="str">
        <f>VLOOKUP(L12610,'[2]tabela de preços'!$A:$G,7,0)</f>
        <v>INDUSTRIAL</v>
      </c>
    </row>
    <row r="12611" spans="1:24" x14ac:dyDescent="0.3">
      <c r="A12611" t="s">
        <v>2501</v>
      </c>
      <c r="C12611" t="s">
        <v>6321</v>
      </c>
      <c r="D12611" s="1">
        <v>46135</v>
      </c>
      <c r="E12611" t="s">
        <v>6322</v>
      </c>
      <c r="F12611">
        <v>9</v>
      </c>
      <c r="G12611">
        <v>197</v>
      </c>
      <c r="H12611" t="str">
        <f>VLOOKUP(G12611,[1]OPERADORES!$A:$B,2,0)</f>
        <v xml:space="preserve">POLIANA LORRANE DE AMORIM </v>
      </c>
      <c r="I12611" t="s">
        <v>2504</v>
      </c>
      <c r="J12611" t="s">
        <v>2505</v>
      </c>
      <c r="K12611" t="s">
        <v>2506</v>
      </c>
      <c r="L12611">
        <v>10326</v>
      </c>
      <c r="M12611" t="s">
        <v>6323</v>
      </c>
      <c r="O12611" t="s">
        <v>11</v>
      </c>
      <c r="P12611">
        <v>5403</v>
      </c>
      <c r="Q12611">
        <v>2</v>
      </c>
      <c r="R12611">
        <v>41.13</v>
      </c>
      <c r="S12611">
        <v>82.26</v>
      </c>
      <c r="T12611">
        <v>62.44</v>
      </c>
      <c r="U12611">
        <v>24.09</v>
      </c>
      <c r="V12611" t="str">
        <f>VLOOKUP(L12611,'[2]tabela de preços'!$A:$D,4,0)</f>
        <v>ANJO</v>
      </c>
      <c r="W12611" t="str">
        <f>VLOOKUP(L12611,'[2]tabela de preços'!$A:$F,6,0)</f>
        <v>TINTAS LACA</v>
      </c>
      <c r="X12611" t="str">
        <f>VLOOKUP(L12611,'[2]tabela de preços'!$A:$G,7,0)</f>
        <v>AUTOMOTIVO</v>
      </c>
    </row>
    <row r="12612" spans="1:24" x14ac:dyDescent="0.3">
      <c r="A12612" t="s">
        <v>2774</v>
      </c>
      <c r="C12612" t="s">
        <v>6324</v>
      </c>
      <c r="D12612" s="1">
        <v>46135</v>
      </c>
      <c r="E12612" t="s">
        <v>6325</v>
      </c>
      <c r="F12612">
        <v>9</v>
      </c>
      <c r="G12612">
        <v>174</v>
      </c>
      <c r="H12612" t="str">
        <f>VLOOKUP(G12612,[1]OPERADORES!$A:$B,2,0)</f>
        <v>MIRIÃ LOBATO RODRIGUES</v>
      </c>
      <c r="I12612" t="s">
        <v>21</v>
      </c>
      <c r="J12612" t="s">
        <v>531</v>
      </c>
      <c r="K12612" t="s">
        <v>2777</v>
      </c>
      <c r="L12612">
        <v>85424</v>
      </c>
      <c r="M12612" t="s">
        <v>2644</v>
      </c>
      <c r="O12612" t="s">
        <v>11</v>
      </c>
      <c r="P12612">
        <v>5102</v>
      </c>
      <c r="Q12612">
        <v>1</v>
      </c>
      <c r="R12612">
        <v>530.51</v>
      </c>
      <c r="S12612">
        <v>530.51</v>
      </c>
      <c r="T12612">
        <v>378.26</v>
      </c>
      <c r="U12612">
        <v>28.7</v>
      </c>
      <c r="V12612" t="str">
        <f>VLOOKUP(L12612,'[2]tabela de preços'!$A:$D,4,0)</f>
        <v>BRASILUX</v>
      </c>
      <c r="W12612" t="str">
        <f>VLOOKUP(L12612,'[2]tabela de preços'!$A:$F,6,0)</f>
        <v>TINTA EM PÓ</v>
      </c>
      <c r="X12612" t="str">
        <f>VLOOKUP(L12612,'[2]tabela de preços'!$A:$G,7,0)</f>
        <v>INDUSTRIAL</v>
      </c>
    </row>
    <row r="12613" spans="1:24" x14ac:dyDescent="0.3">
      <c r="A12613" t="s">
        <v>913</v>
      </c>
      <c r="B12613" t="s">
        <v>914</v>
      </c>
      <c r="C12613" t="s">
        <v>6128</v>
      </c>
      <c r="D12613" s="1">
        <v>46127</v>
      </c>
      <c r="E12613" t="s">
        <v>6129</v>
      </c>
      <c r="F12613">
        <v>9</v>
      </c>
      <c r="G12613">
        <v>236</v>
      </c>
      <c r="H12613" t="str">
        <f>VLOOKUP(G12613,[1]OPERADORES!$A:$B,2,0)</f>
        <v>DANIEL</v>
      </c>
      <c r="I12613" t="s">
        <v>21</v>
      </c>
      <c r="J12613" t="s">
        <v>917</v>
      </c>
      <c r="K12613" t="s">
        <v>918</v>
      </c>
      <c r="L12613">
        <v>84885</v>
      </c>
      <c r="M12613" t="s">
        <v>6130</v>
      </c>
      <c r="O12613" t="s">
        <v>11</v>
      </c>
      <c r="P12613">
        <v>5403</v>
      </c>
      <c r="Q12613">
        <v>2</v>
      </c>
      <c r="R12613">
        <v>222.39</v>
      </c>
      <c r="S12613">
        <v>444.78</v>
      </c>
      <c r="T12613">
        <v>317.14</v>
      </c>
      <c r="U12613">
        <v>28.7</v>
      </c>
      <c r="V12613" t="str">
        <f>VLOOKUP(L12613,'[2]tabela de preços'!$A:$D,4,0)</f>
        <v>BRASILUX</v>
      </c>
      <c r="W12613" t="str">
        <f>VLOOKUP(L12613,'[2]tabela de preços'!$A:$F,6,0)</f>
        <v>TINTA PAREDE</v>
      </c>
      <c r="X12613" t="str">
        <f>VLOOKUP(L12613,'[2]tabela de preços'!$A:$G,7,0)</f>
        <v>IMOBILIÁRIO</v>
      </c>
    </row>
    <row r="12614" spans="1:24" x14ac:dyDescent="0.3">
      <c r="A12614" t="s">
        <v>913</v>
      </c>
      <c r="B12614" t="s">
        <v>914</v>
      </c>
      <c r="C12614" t="s">
        <v>6128</v>
      </c>
      <c r="D12614" s="1">
        <v>46127</v>
      </c>
      <c r="E12614" t="s">
        <v>6129</v>
      </c>
      <c r="F12614">
        <v>9</v>
      </c>
      <c r="G12614">
        <v>236</v>
      </c>
      <c r="H12614" t="str">
        <f>VLOOKUP(G12614,[1]OPERADORES!$A:$B,2,0)</f>
        <v>DANIEL</v>
      </c>
      <c r="I12614" t="s">
        <v>21</v>
      </c>
      <c r="J12614" t="s">
        <v>917</v>
      </c>
      <c r="K12614" t="s">
        <v>918</v>
      </c>
      <c r="L12614">
        <v>84386</v>
      </c>
      <c r="M12614" t="s">
        <v>552</v>
      </c>
      <c r="O12614" t="s">
        <v>11</v>
      </c>
      <c r="P12614">
        <v>5403</v>
      </c>
      <c r="Q12614">
        <v>5</v>
      </c>
      <c r="R12614">
        <v>181.79</v>
      </c>
      <c r="S12614">
        <v>908.95</v>
      </c>
      <c r="T12614">
        <v>705.2</v>
      </c>
      <c r="U12614">
        <v>22.42</v>
      </c>
      <c r="V12614" t="str">
        <f>VLOOKUP(L12614,'[2]tabela de preços'!$A:$D,4,0)</f>
        <v>BRASILUX</v>
      </c>
      <c r="W12614" t="str">
        <f>VLOOKUP(L12614,'[2]tabela de preços'!$A:$F,6,0)</f>
        <v>TINTA PARA PISO</v>
      </c>
      <c r="X12614" t="str">
        <f>VLOOKUP(L12614,'[2]tabela de preços'!$A:$G,7,0)</f>
        <v>IMOBILIÁRIO</v>
      </c>
    </row>
    <row r="12615" spans="1:24" x14ac:dyDescent="0.3">
      <c r="A12615" t="s">
        <v>913</v>
      </c>
      <c r="B12615" t="s">
        <v>914</v>
      </c>
      <c r="C12615" t="s">
        <v>6128</v>
      </c>
      <c r="D12615" s="1">
        <v>46127</v>
      </c>
      <c r="E12615" t="s">
        <v>6129</v>
      </c>
      <c r="F12615">
        <v>9</v>
      </c>
      <c r="G12615">
        <v>236</v>
      </c>
      <c r="H12615" t="str">
        <f>VLOOKUP(G12615,[1]OPERADORES!$A:$B,2,0)</f>
        <v>DANIEL</v>
      </c>
      <c r="I12615" t="s">
        <v>21</v>
      </c>
      <c r="J12615" t="s">
        <v>917</v>
      </c>
      <c r="K12615" t="s">
        <v>918</v>
      </c>
      <c r="L12615">
        <v>85841</v>
      </c>
      <c r="M12615" t="s">
        <v>6131</v>
      </c>
      <c r="O12615" t="s">
        <v>11</v>
      </c>
      <c r="P12615">
        <v>5403</v>
      </c>
      <c r="Q12615">
        <v>2</v>
      </c>
      <c r="R12615">
        <v>272.83999999999997</v>
      </c>
      <c r="S12615">
        <v>545.67999999999995</v>
      </c>
      <c r="T12615">
        <v>389.08</v>
      </c>
      <c r="U12615">
        <v>28.7</v>
      </c>
      <c r="V12615" t="str">
        <f>VLOOKUP(L12615,'[2]tabela de preços'!$A:$D,4,0)</f>
        <v>CORAL</v>
      </c>
      <c r="W12615" t="str">
        <f>VLOOKUP(L12615,'[2]tabela de preços'!$A:$F,6,0)</f>
        <v>TINTA PARA PISO</v>
      </c>
      <c r="X12615" t="str">
        <f>VLOOKUP(L12615,'[2]tabela de preços'!$A:$G,7,0)</f>
        <v>IMOBILIÁRIO</v>
      </c>
    </row>
    <row r="12616" spans="1:24" x14ac:dyDescent="0.3">
      <c r="A12616" t="s">
        <v>913</v>
      </c>
      <c r="B12616" t="s">
        <v>914</v>
      </c>
      <c r="C12616" t="s">
        <v>6200</v>
      </c>
      <c r="D12616" s="1">
        <v>46129</v>
      </c>
      <c r="E12616" t="s">
        <v>6201</v>
      </c>
      <c r="F12616">
        <v>9</v>
      </c>
      <c r="G12616">
        <v>236</v>
      </c>
      <c r="H12616" t="str">
        <f>VLOOKUP(G12616,[1]OPERADORES!$A:$B,2,0)</f>
        <v>DANIEL</v>
      </c>
      <c r="I12616" t="s">
        <v>21</v>
      </c>
      <c r="J12616" t="s">
        <v>917</v>
      </c>
      <c r="K12616" t="s">
        <v>918</v>
      </c>
      <c r="L12616">
        <v>84331</v>
      </c>
      <c r="M12616" t="s">
        <v>497</v>
      </c>
      <c r="O12616" t="s">
        <v>11</v>
      </c>
      <c r="P12616">
        <v>5403</v>
      </c>
      <c r="Q12616">
        <v>5</v>
      </c>
      <c r="R12616">
        <v>67.3</v>
      </c>
      <c r="S12616">
        <v>336.5</v>
      </c>
      <c r="T12616">
        <v>265.3</v>
      </c>
      <c r="U12616">
        <v>21.16</v>
      </c>
      <c r="V12616" t="str">
        <f>VLOOKUP(L12616,'[2]tabela de preços'!$A:$D,4,0)</f>
        <v>BRASILUX</v>
      </c>
      <c r="W12616" t="str">
        <f>VLOOKUP(L12616,'[2]tabela de preços'!$A:$F,6,0)</f>
        <v>ESMALTES</v>
      </c>
      <c r="X12616" t="str">
        <f>VLOOKUP(L12616,'[2]tabela de preços'!$A:$G,7,0)</f>
        <v>INDUSTRIAL</v>
      </c>
    </row>
    <row r="12617" spans="1:24" x14ac:dyDescent="0.3">
      <c r="A12617" t="s">
        <v>913</v>
      </c>
      <c r="B12617" t="s">
        <v>914</v>
      </c>
      <c r="C12617" t="s">
        <v>6200</v>
      </c>
      <c r="D12617" s="1">
        <v>46129</v>
      </c>
      <c r="E12617" t="s">
        <v>6201</v>
      </c>
      <c r="F12617">
        <v>9</v>
      </c>
      <c r="G12617">
        <v>236</v>
      </c>
      <c r="H12617" t="str">
        <f>VLOOKUP(G12617,[1]OPERADORES!$A:$B,2,0)</f>
        <v>DANIEL</v>
      </c>
      <c r="I12617" t="s">
        <v>21</v>
      </c>
      <c r="J12617" t="s">
        <v>917</v>
      </c>
      <c r="K12617" t="s">
        <v>918</v>
      </c>
      <c r="L12617">
        <v>85346</v>
      </c>
      <c r="M12617" t="s">
        <v>675</v>
      </c>
      <c r="O12617" t="s">
        <v>11</v>
      </c>
      <c r="P12617">
        <v>5403</v>
      </c>
      <c r="Q12617">
        <v>11</v>
      </c>
      <c r="R12617">
        <v>58.74</v>
      </c>
      <c r="S12617">
        <v>646.14</v>
      </c>
      <c r="T12617">
        <v>493.79</v>
      </c>
      <c r="U12617">
        <v>23.58</v>
      </c>
      <c r="V12617" t="str">
        <f>VLOOKUP(L12617,'[2]tabela de preços'!$A:$D,4,0)</f>
        <v>DÁVILA  INOVE</v>
      </c>
      <c r="W12617" t="str">
        <f>VLOOKUP(L12617,'[2]tabela de preços'!$A:$F,6,0)</f>
        <v>TINTA PAREDE</v>
      </c>
      <c r="X12617" t="str">
        <f>VLOOKUP(L12617,'[2]tabela de preços'!$A:$G,7,0)</f>
        <v>IMOBILIÁRIO</v>
      </c>
    </row>
    <row r="12618" spans="1:24" x14ac:dyDescent="0.3">
      <c r="A12618" t="s">
        <v>4809</v>
      </c>
      <c r="C12618" t="s">
        <v>5604</v>
      </c>
      <c r="D12618" s="1">
        <v>46114</v>
      </c>
      <c r="E12618" t="s">
        <v>5605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2090</v>
      </c>
      <c r="K12618" t="s">
        <v>4812</v>
      </c>
      <c r="L12618">
        <v>20099</v>
      </c>
      <c r="M12618" t="s">
        <v>1308</v>
      </c>
      <c r="O12618" t="s">
        <v>11</v>
      </c>
      <c r="P12618">
        <v>5403</v>
      </c>
      <c r="Q12618">
        <v>5</v>
      </c>
      <c r="R12618">
        <v>14.77</v>
      </c>
      <c r="S12618">
        <v>73.849999999999994</v>
      </c>
      <c r="T12618">
        <v>56.05</v>
      </c>
      <c r="U12618">
        <v>24.1</v>
      </c>
      <c r="V12618" t="str">
        <f>VLOOKUP(L12618,'[2]tabela de preços'!$A:$D,4,0)</f>
        <v>MAXI RUBBER</v>
      </c>
      <c r="W12618" t="str">
        <f>VLOOKUP(L12618,'[2]tabela de preços'!$A:$F,6,0)</f>
        <v>BATIDA DE PEDRA</v>
      </c>
      <c r="X12618" t="str">
        <f>VLOOKUP(L12618,'[2]tabela de preços'!$A:$G,7,0)</f>
        <v>AUTOMOTIVO</v>
      </c>
    </row>
    <row r="12619" spans="1:24" x14ac:dyDescent="0.3">
      <c r="A12619" t="s">
        <v>4809</v>
      </c>
      <c r="C12619" t="s">
        <v>5604</v>
      </c>
      <c r="D12619" s="1">
        <v>46114</v>
      </c>
      <c r="E12619" t="s">
        <v>5605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2090</v>
      </c>
      <c r="K12619" t="s">
        <v>4812</v>
      </c>
      <c r="L12619">
        <v>21037</v>
      </c>
      <c r="M12619" t="s">
        <v>3781</v>
      </c>
      <c r="O12619" t="s">
        <v>11</v>
      </c>
      <c r="P12619">
        <v>5102</v>
      </c>
      <c r="Q12619">
        <v>12</v>
      </c>
      <c r="R12619">
        <v>17.47</v>
      </c>
      <c r="S12619">
        <v>209.64</v>
      </c>
      <c r="T12619">
        <v>159.12</v>
      </c>
      <c r="U12619">
        <v>24.1</v>
      </c>
      <c r="V12619" t="str">
        <f>VLOOKUP(L12619,'[2]tabela de preços'!$A:$D,4,0)</f>
        <v>SHERWIN WILLIAMS</v>
      </c>
      <c r="W12619" t="str">
        <f>VLOOKUP(L12619,'[2]tabela de preços'!$A:$F,6,0)</f>
        <v>CATALISADORES INDIVIDUAS</v>
      </c>
      <c r="X12619" t="str">
        <f>VLOOKUP(L12619,'[2]tabela de preços'!$A:$G,7,0)</f>
        <v>AUTOMOTIVO</v>
      </c>
    </row>
    <row r="12620" spans="1:24" x14ac:dyDescent="0.3">
      <c r="A12620" t="s">
        <v>4809</v>
      </c>
      <c r="C12620" t="s">
        <v>5604</v>
      </c>
      <c r="D12620" s="1">
        <v>46114</v>
      </c>
      <c r="E12620" t="s">
        <v>5605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2090</v>
      </c>
      <c r="K12620" t="s">
        <v>4812</v>
      </c>
      <c r="L12620">
        <v>23602</v>
      </c>
      <c r="M12620" t="s">
        <v>5463</v>
      </c>
      <c r="O12620" t="s">
        <v>11</v>
      </c>
      <c r="P12620">
        <v>5403</v>
      </c>
      <c r="Q12620">
        <v>9</v>
      </c>
      <c r="R12620">
        <v>36.9</v>
      </c>
      <c r="S12620">
        <v>332.1</v>
      </c>
      <c r="T12620">
        <v>265.41000000000003</v>
      </c>
      <c r="U12620">
        <v>20.079999999999998</v>
      </c>
      <c r="V12620" t="str">
        <f>VLOOKUP(L12620,'[2]tabela de preços'!$A:$D,4,0)</f>
        <v>SHERWIN WILLIAMS</v>
      </c>
      <c r="W12620" t="str">
        <f>VLOOKUP(L12620,'[2]tabela de preços'!$A:$F,6,0)</f>
        <v>VERNIZ AUTOMOTIVO</v>
      </c>
      <c r="X12620" t="str">
        <f>VLOOKUP(L12620,'[2]tabela de preços'!$A:$G,7,0)</f>
        <v>AUTOMOTIVO</v>
      </c>
    </row>
    <row r="12621" spans="1:24" x14ac:dyDescent="0.3">
      <c r="A12621" t="s">
        <v>4809</v>
      </c>
      <c r="C12621" t="s">
        <v>5604</v>
      </c>
      <c r="D12621" s="1">
        <v>46114</v>
      </c>
      <c r="E12621" t="s">
        <v>5605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2090</v>
      </c>
      <c r="K12621" t="s">
        <v>4812</v>
      </c>
      <c r="L12621">
        <v>21819</v>
      </c>
      <c r="M12621" t="s">
        <v>792</v>
      </c>
      <c r="O12621" t="s">
        <v>11</v>
      </c>
      <c r="P12621">
        <v>5403</v>
      </c>
      <c r="Q12621">
        <v>6</v>
      </c>
      <c r="R12621">
        <v>33.840000000000003</v>
      </c>
      <c r="S12621">
        <v>203.04</v>
      </c>
      <c r="T12621">
        <v>150.06</v>
      </c>
      <c r="U12621">
        <v>26.09</v>
      </c>
      <c r="V12621" t="str">
        <f>VLOOKUP(L12621,'[2]tabela de preços'!$A:$D,4,0)</f>
        <v>SHERWIN WILLIAMS</v>
      </c>
      <c r="W12621" t="str">
        <f>VLOOKUP(L12621,'[2]tabela de preços'!$A:$F,6,0)</f>
        <v>TINTAS POLIÉSTER</v>
      </c>
      <c r="X12621" t="str">
        <f>VLOOKUP(L12621,'[2]tabela de preços'!$A:$G,7,0)</f>
        <v>AUTOMOTIVO</v>
      </c>
    </row>
    <row r="12622" spans="1:24" x14ac:dyDescent="0.3">
      <c r="A12622" t="s">
        <v>4809</v>
      </c>
      <c r="C12622" t="s">
        <v>5604</v>
      </c>
      <c r="D12622" s="1">
        <v>46114</v>
      </c>
      <c r="E12622" t="s">
        <v>5605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2090</v>
      </c>
      <c r="K12622" t="s">
        <v>4812</v>
      </c>
      <c r="L12622">
        <v>21820</v>
      </c>
      <c r="M12622" t="s">
        <v>149</v>
      </c>
      <c r="O12622" t="s">
        <v>11</v>
      </c>
      <c r="P12622">
        <v>5403</v>
      </c>
      <c r="Q12622">
        <v>3</v>
      </c>
      <c r="R12622">
        <v>37.24</v>
      </c>
      <c r="S12622">
        <v>111.72</v>
      </c>
      <c r="T12622">
        <v>82.59</v>
      </c>
      <c r="U12622">
        <v>26.07</v>
      </c>
      <c r="V12622" t="str">
        <f>VLOOKUP(L12622,'[2]tabela de preços'!$A:$D,4,0)</f>
        <v>SHERWIN WILLIAMS</v>
      </c>
      <c r="W12622" t="str">
        <f>VLOOKUP(L12622,'[2]tabela de preços'!$A:$F,6,0)</f>
        <v>TINTAS PU</v>
      </c>
      <c r="X12622" t="str">
        <f>VLOOKUP(L12622,'[2]tabela de preços'!$A:$G,7,0)</f>
        <v>AUTOMOTIVO</v>
      </c>
    </row>
    <row r="12623" spans="1:24" x14ac:dyDescent="0.3">
      <c r="A12623" t="s">
        <v>4809</v>
      </c>
      <c r="C12623" t="s">
        <v>5604</v>
      </c>
      <c r="D12623" s="1">
        <v>46114</v>
      </c>
      <c r="E12623" t="s">
        <v>5605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2090</v>
      </c>
      <c r="K12623" t="s">
        <v>4812</v>
      </c>
      <c r="L12623">
        <v>21553</v>
      </c>
      <c r="M12623" t="s">
        <v>4973</v>
      </c>
      <c r="O12623" t="s">
        <v>11</v>
      </c>
      <c r="P12623">
        <v>5403</v>
      </c>
      <c r="Q12623">
        <v>2</v>
      </c>
      <c r="R12623">
        <v>51.55</v>
      </c>
      <c r="S12623">
        <v>103.1</v>
      </c>
      <c r="T12623">
        <v>76.2</v>
      </c>
      <c r="U12623">
        <v>26.09</v>
      </c>
      <c r="V12623" t="str">
        <f>VLOOKUP(L12623,'[2]tabela de preços'!$A:$D,4,0)</f>
        <v>SHERWIN WILLIAMS</v>
      </c>
      <c r="W12623" t="str">
        <f>VLOOKUP(L12623,'[2]tabela de preços'!$A:$F,6,0)</f>
        <v>TINTAS POLIÉSTER</v>
      </c>
      <c r="X12623" t="str">
        <f>VLOOKUP(L12623,'[2]tabela de preços'!$A:$G,7,0)</f>
        <v>AUTOMOTIVO</v>
      </c>
    </row>
    <row r="12624" spans="1:24" x14ac:dyDescent="0.3">
      <c r="A12624" t="s">
        <v>4809</v>
      </c>
      <c r="C12624" t="s">
        <v>5604</v>
      </c>
      <c r="D12624" s="1">
        <v>46114</v>
      </c>
      <c r="E12624" t="s">
        <v>5605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2090</v>
      </c>
      <c r="K12624" t="s">
        <v>4812</v>
      </c>
      <c r="L12624">
        <v>20936</v>
      </c>
      <c r="M12624" t="s">
        <v>151</v>
      </c>
      <c r="O12624" t="s">
        <v>11</v>
      </c>
      <c r="P12624">
        <v>5405</v>
      </c>
      <c r="Q12624">
        <v>6</v>
      </c>
      <c r="R12624">
        <v>31.2</v>
      </c>
      <c r="S12624">
        <v>187.2</v>
      </c>
      <c r="T12624">
        <v>138.36000000000001</v>
      </c>
      <c r="U12624">
        <v>26.09</v>
      </c>
      <c r="V12624" t="str">
        <f>VLOOKUP(L12624,'[2]tabela de preços'!$A:$D,4,0)</f>
        <v>SHERWIN WILLIAMS</v>
      </c>
      <c r="W12624" t="str">
        <f>VLOOKUP(L12624,'[2]tabela de preços'!$A:$F,6,0)</f>
        <v>TINTAS POLIÉSTER</v>
      </c>
      <c r="X12624" t="str">
        <f>VLOOKUP(L12624,'[2]tabela de preços'!$A:$G,7,0)</f>
        <v>AUTOMOTIVO</v>
      </c>
    </row>
    <row r="12625" spans="1:24" x14ac:dyDescent="0.3">
      <c r="A12625" t="s">
        <v>4809</v>
      </c>
      <c r="C12625" t="s">
        <v>5604</v>
      </c>
      <c r="D12625" s="1">
        <v>46114</v>
      </c>
      <c r="E12625" t="s">
        <v>5605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2090</v>
      </c>
      <c r="K12625" t="s">
        <v>4812</v>
      </c>
      <c r="L12625">
        <v>20472</v>
      </c>
      <c r="M12625" t="s">
        <v>709</v>
      </c>
      <c r="O12625" t="s">
        <v>11</v>
      </c>
      <c r="P12625">
        <v>5403</v>
      </c>
      <c r="Q12625">
        <v>6</v>
      </c>
      <c r="R12625">
        <v>35.15</v>
      </c>
      <c r="S12625">
        <v>210.9</v>
      </c>
      <c r="T12625">
        <v>155.88</v>
      </c>
      <c r="U12625">
        <v>26.09</v>
      </c>
      <c r="V12625" t="str">
        <f>VLOOKUP(L12625,'[2]tabela de preços'!$A:$D,4,0)</f>
        <v>SHERWIN WILLIAMS</v>
      </c>
      <c r="W12625" t="str">
        <f>VLOOKUP(L12625,'[2]tabela de preços'!$A:$F,6,0)</f>
        <v>TINTAS POLIÉSTER</v>
      </c>
      <c r="X12625" t="str">
        <f>VLOOKUP(L12625,'[2]tabela de preços'!$A:$G,7,0)</f>
        <v>AUTOMOTIVO</v>
      </c>
    </row>
    <row r="12626" spans="1:24" x14ac:dyDescent="0.3">
      <c r="A12626" t="s">
        <v>4809</v>
      </c>
      <c r="C12626" t="s">
        <v>5604</v>
      </c>
      <c r="D12626" s="1">
        <v>46114</v>
      </c>
      <c r="E12626" t="s">
        <v>5605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2090</v>
      </c>
      <c r="K12626" t="s">
        <v>4812</v>
      </c>
      <c r="L12626">
        <v>20354</v>
      </c>
      <c r="M12626" t="s">
        <v>1342</v>
      </c>
      <c r="O12626" t="s">
        <v>11</v>
      </c>
      <c r="P12626">
        <v>5403</v>
      </c>
      <c r="Q12626">
        <v>6</v>
      </c>
      <c r="R12626">
        <v>32.409999999999997</v>
      </c>
      <c r="S12626">
        <v>194.46</v>
      </c>
      <c r="T12626">
        <v>143.69999999999999</v>
      </c>
      <c r="U12626">
        <v>26.1</v>
      </c>
      <c r="V12626" t="str">
        <f>VLOOKUP(L12626,'[2]tabela de preços'!$A:$D,4,0)</f>
        <v>SHERWIN WILLIAMS</v>
      </c>
      <c r="W12626" t="str">
        <f>VLOOKUP(L12626,'[2]tabela de preços'!$A:$F,6,0)</f>
        <v>TINTAS POLIÉSTER</v>
      </c>
      <c r="X12626" t="str">
        <f>VLOOKUP(L12626,'[2]tabela de preços'!$A:$G,7,0)</f>
        <v>AUTOMOTIVO</v>
      </c>
    </row>
    <row r="12627" spans="1:24" x14ac:dyDescent="0.3">
      <c r="A12627" t="s">
        <v>4809</v>
      </c>
      <c r="C12627" t="s">
        <v>5604</v>
      </c>
      <c r="D12627" s="1">
        <v>46114</v>
      </c>
      <c r="E12627" t="s">
        <v>5605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2090</v>
      </c>
      <c r="K12627" t="s">
        <v>4812</v>
      </c>
      <c r="L12627">
        <v>10333</v>
      </c>
      <c r="M12627" t="s">
        <v>68</v>
      </c>
      <c r="O12627" t="s">
        <v>11</v>
      </c>
      <c r="P12627">
        <v>5102</v>
      </c>
      <c r="Q12627">
        <v>1</v>
      </c>
      <c r="R12627">
        <v>25.01</v>
      </c>
      <c r="S12627">
        <v>25.01</v>
      </c>
      <c r="T12627">
        <v>18.98</v>
      </c>
      <c r="U12627">
        <v>24.11</v>
      </c>
      <c r="V12627" t="str">
        <f>VLOOKUP(L12627,'[2]tabela de preços'!$A:$D,4,0)</f>
        <v>ANJO</v>
      </c>
      <c r="W12627" t="str">
        <f>VLOOKUP(L12627,'[2]tabela de preços'!$A:$F,6,0)</f>
        <v>REMOVEDOR PASTOSO</v>
      </c>
      <c r="X12627" t="str">
        <f>VLOOKUP(L12627,'[2]tabela de preços'!$A:$G,7,0)</f>
        <v>AUTOMOTIVO</v>
      </c>
    </row>
    <row r="12628" spans="1:24" x14ac:dyDescent="0.3">
      <c r="A12628" t="s">
        <v>4809</v>
      </c>
      <c r="C12628" t="s">
        <v>5604</v>
      </c>
      <c r="D12628" s="1">
        <v>46114</v>
      </c>
      <c r="E12628" t="s">
        <v>5605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2090</v>
      </c>
      <c r="K12628" t="s">
        <v>4812</v>
      </c>
      <c r="L12628">
        <v>84560</v>
      </c>
      <c r="M12628" t="s">
        <v>118</v>
      </c>
      <c r="O12628" t="s">
        <v>11</v>
      </c>
      <c r="P12628">
        <v>5102</v>
      </c>
      <c r="Q12628">
        <v>8</v>
      </c>
      <c r="R12628">
        <v>52.27</v>
      </c>
      <c r="S12628">
        <v>418.16</v>
      </c>
      <c r="T12628">
        <v>329.04</v>
      </c>
      <c r="U12628">
        <v>21.31</v>
      </c>
      <c r="V12628" t="str">
        <f>VLOOKUP(L12628,'[2]tabela de preços'!$A:$D,4,0)</f>
        <v>BRASILUX</v>
      </c>
      <c r="W12628" t="str">
        <f>VLOOKUP(L12628,'[2]tabela de preços'!$A:$F,6,0)</f>
        <v>THINNER DE LIMPEZA</v>
      </c>
      <c r="X12628" t="str">
        <f>VLOOKUP(L12628,'[2]tabela de preços'!$A:$G,7,0)</f>
        <v>THINNER</v>
      </c>
    </row>
    <row r="12629" spans="1:24" x14ac:dyDescent="0.3">
      <c r="A12629" t="s">
        <v>4809</v>
      </c>
      <c r="C12629" t="s">
        <v>5606</v>
      </c>
      <c r="D12629" s="1">
        <v>46118</v>
      </c>
      <c r="E12629" t="s">
        <v>5607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2090</v>
      </c>
      <c r="K12629" t="s">
        <v>4812</v>
      </c>
      <c r="L12629">
        <v>24248</v>
      </c>
      <c r="M12629" t="s">
        <v>107</v>
      </c>
      <c r="O12629" t="s">
        <v>11</v>
      </c>
      <c r="P12629">
        <v>5102</v>
      </c>
      <c r="Q12629">
        <v>36</v>
      </c>
      <c r="R12629">
        <v>8.9</v>
      </c>
      <c r="S12629">
        <v>320.39999999999998</v>
      </c>
      <c r="T12629">
        <v>240.48</v>
      </c>
      <c r="U12629">
        <v>24.94</v>
      </c>
      <c r="V12629" t="str">
        <f>VLOOKUP(L12629,'[2]tabela de preços'!$A:$D,4,0)</f>
        <v>SHERWIN WILLIAMS</v>
      </c>
      <c r="W12629" t="str">
        <f>VLOOKUP(L12629,'[2]tabela de preços'!$A:$F,6,0)</f>
        <v>PRIMER AUTOMOTIVO</v>
      </c>
      <c r="X12629" t="str">
        <f>VLOOKUP(L12629,'[2]tabela de preços'!$A:$G,7,0)</f>
        <v>AUTOMOTIVO</v>
      </c>
    </row>
    <row r="12630" spans="1:24" x14ac:dyDescent="0.3">
      <c r="A12630" t="s">
        <v>4809</v>
      </c>
      <c r="C12630" t="s">
        <v>5606</v>
      </c>
      <c r="D12630" s="1">
        <v>46118</v>
      </c>
      <c r="E12630" t="s">
        <v>5607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2090</v>
      </c>
      <c r="K12630" t="s">
        <v>4812</v>
      </c>
      <c r="L12630">
        <v>23602</v>
      </c>
      <c r="M12630" t="s">
        <v>5463</v>
      </c>
      <c r="O12630" t="s">
        <v>11</v>
      </c>
      <c r="P12630">
        <v>5403</v>
      </c>
      <c r="Q12630">
        <v>12</v>
      </c>
      <c r="R12630">
        <v>36.9</v>
      </c>
      <c r="S12630">
        <v>442.8</v>
      </c>
      <c r="T12630">
        <v>353.88</v>
      </c>
      <c r="U12630">
        <v>20.079999999999998</v>
      </c>
      <c r="V12630" t="str">
        <f>VLOOKUP(L12630,'[2]tabela de preços'!$A:$D,4,0)</f>
        <v>SHERWIN WILLIAMS</v>
      </c>
      <c r="W12630" t="str">
        <f>VLOOKUP(L12630,'[2]tabela de preços'!$A:$F,6,0)</f>
        <v>VERNIZ AUTOMOTIVO</v>
      </c>
      <c r="X12630" t="str">
        <f>VLOOKUP(L12630,'[2]tabela de preços'!$A:$G,7,0)</f>
        <v>AUTOMOTIVO</v>
      </c>
    </row>
    <row r="12631" spans="1:24" x14ac:dyDescent="0.3">
      <c r="A12631" t="s">
        <v>4809</v>
      </c>
      <c r="C12631" t="s">
        <v>5606</v>
      </c>
      <c r="D12631" s="1">
        <v>46118</v>
      </c>
      <c r="E12631" t="s">
        <v>5607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2090</v>
      </c>
      <c r="K12631" t="s">
        <v>4812</v>
      </c>
      <c r="L12631">
        <v>87043</v>
      </c>
      <c r="M12631" t="s">
        <v>217</v>
      </c>
      <c r="O12631" t="s">
        <v>11</v>
      </c>
      <c r="P12631">
        <v>5102</v>
      </c>
      <c r="Q12631">
        <v>16</v>
      </c>
      <c r="R12631">
        <v>21.89</v>
      </c>
      <c r="S12631">
        <v>350.24</v>
      </c>
      <c r="T12631">
        <v>288.32</v>
      </c>
      <c r="U12631">
        <v>17.68</v>
      </c>
      <c r="V12631" t="str">
        <f>VLOOKUP(L12631,'[2]tabela de preços'!$A:$D,4,0)</f>
        <v>ROBERLO</v>
      </c>
      <c r="W12631" t="str">
        <f>VLOOKUP(L12631,'[2]tabela de preços'!$A:$F,6,0)</f>
        <v>MASSA POLIÉSTER</v>
      </c>
      <c r="X12631" t="str">
        <f>VLOOKUP(L12631,'[2]tabela de preços'!$A:$G,7,0)</f>
        <v>AUTOMOTIVO</v>
      </c>
    </row>
    <row r="12632" spans="1:24" x14ac:dyDescent="0.3">
      <c r="A12632" t="s">
        <v>4809</v>
      </c>
      <c r="C12632" t="s">
        <v>5606</v>
      </c>
      <c r="D12632" s="1">
        <v>46118</v>
      </c>
      <c r="E12632" t="s">
        <v>5607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2090</v>
      </c>
      <c r="K12632" t="s">
        <v>4812</v>
      </c>
      <c r="L12632">
        <v>24247</v>
      </c>
      <c r="M12632" t="s">
        <v>160</v>
      </c>
      <c r="O12632" t="s">
        <v>11</v>
      </c>
      <c r="P12632">
        <v>5403</v>
      </c>
      <c r="Q12632">
        <v>36</v>
      </c>
      <c r="R12632">
        <v>20.9</v>
      </c>
      <c r="S12632">
        <v>752.4</v>
      </c>
      <c r="T12632">
        <v>623.16</v>
      </c>
      <c r="U12632">
        <v>17.18</v>
      </c>
      <c r="V12632" t="str">
        <f>VLOOKUP(L12632,'[2]tabela de preços'!$A:$D,4,0)</f>
        <v>SHERWIN WILLIAMS</v>
      </c>
      <c r="W12632" t="str">
        <f>VLOOKUP(L12632,'[2]tabela de preços'!$A:$F,6,0)</f>
        <v>PRIMER AUTOMOTIVO</v>
      </c>
      <c r="X12632" t="str">
        <f>VLOOKUP(L12632,'[2]tabela de preços'!$A:$G,7,0)</f>
        <v>AUTOMOTIVO</v>
      </c>
    </row>
    <row r="12633" spans="1:24" x14ac:dyDescent="0.3">
      <c r="A12633" t="s">
        <v>4809</v>
      </c>
      <c r="C12633" t="s">
        <v>5606</v>
      </c>
      <c r="D12633" s="1">
        <v>46118</v>
      </c>
      <c r="E12633" t="s">
        <v>5607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2090</v>
      </c>
      <c r="K12633" t="s">
        <v>4812</v>
      </c>
      <c r="L12633">
        <v>20414</v>
      </c>
      <c r="M12633" t="s">
        <v>112</v>
      </c>
      <c r="O12633" t="s">
        <v>11</v>
      </c>
      <c r="P12633">
        <v>5102</v>
      </c>
      <c r="Q12633">
        <v>40</v>
      </c>
      <c r="R12633">
        <v>22.39</v>
      </c>
      <c r="S12633">
        <v>895.6</v>
      </c>
      <c r="T12633">
        <v>736.4</v>
      </c>
      <c r="U12633">
        <v>17.78</v>
      </c>
      <c r="V12633" t="str">
        <f>VLOOKUP(L12633,'[2]tabela de preços'!$A:$D,4,0)</f>
        <v>SHERWIN WILLIAMS</v>
      </c>
      <c r="W12633" t="str">
        <f>VLOOKUP(L12633,'[2]tabela de preços'!$A:$F,6,0)</f>
        <v>DILUENTE</v>
      </c>
      <c r="X12633" t="str">
        <f>VLOOKUP(L12633,'[2]tabela de preços'!$A:$G,7,0)</f>
        <v>AUTOMOTIVO</v>
      </c>
    </row>
    <row r="12634" spans="1:24" x14ac:dyDescent="0.3">
      <c r="A12634" t="s">
        <v>4809</v>
      </c>
      <c r="C12634" t="s">
        <v>5740</v>
      </c>
      <c r="D12634" s="1">
        <v>46119</v>
      </c>
      <c r="E12634" t="s">
        <v>5741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2090</v>
      </c>
      <c r="K12634" t="s">
        <v>4812</v>
      </c>
      <c r="L12634">
        <v>20433</v>
      </c>
      <c r="M12634" t="s">
        <v>460</v>
      </c>
      <c r="O12634" t="s">
        <v>11</v>
      </c>
      <c r="P12634">
        <v>5102</v>
      </c>
      <c r="Q12634">
        <v>9</v>
      </c>
      <c r="R12634">
        <v>32.340000000000003</v>
      </c>
      <c r="S12634">
        <v>291.06</v>
      </c>
      <c r="T12634">
        <v>220.95</v>
      </c>
      <c r="U12634">
        <v>24.09</v>
      </c>
      <c r="V12634" t="str">
        <f>VLOOKUP(L12634,'[2]tabela de preços'!$A:$D,4,0)</f>
        <v>SHERWIN WILLIAMS</v>
      </c>
      <c r="W12634" t="str">
        <f>VLOOKUP(L12634,'[2]tabela de preços'!$A:$F,6,0)</f>
        <v>VERNIZ AUTOMOTIVO</v>
      </c>
      <c r="X12634" t="str">
        <f>VLOOKUP(L12634,'[2]tabela de preços'!$A:$G,7,0)</f>
        <v>AUTOMOTIVO</v>
      </c>
    </row>
    <row r="12635" spans="1:24" x14ac:dyDescent="0.3">
      <c r="A12635" t="s">
        <v>4809</v>
      </c>
      <c r="C12635" t="s">
        <v>5740</v>
      </c>
      <c r="D12635" s="1">
        <v>46119</v>
      </c>
      <c r="E12635" t="s">
        <v>5741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2090</v>
      </c>
      <c r="K12635" t="s">
        <v>4812</v>
      </c>
      <c r="L12635">
        <v>24248</v>
      </c>
      <c r="M12635" t="s">
        <v>107</v>
      </c>
      <c r="O12635" t="s">
        <v>11</v>
      </c>
      <c r="P12635">
        <v>5102</v>
      </c>
      <c r="Q12635">
        <v>12</v>
      </c>
      <c r="R12635">
        <v>8.9</v>
      </c>
      <c r="S12635">
        <v>106.8</v>
      </c>
      <c r="T12635">
        <v>80.16</v>
      </c>
      <c r="U12635">
        <v>24.94</v>
      </c>
      <c r="V12635" t="str">
        <f>VLOOKUP(L12635,'[2]tabela de preços'!$A:$D,4,0)</f>
        <v>SHERWIN WILLIAMS</v>
      </c>
      <c r="W12635" t="str">
        <f>VLOOKUP(L12635,'[2]tabela de preços'!$A:$F,6,0)</f>
        <v>PRIMER AUTOMOTIVO</v>
      </c>
      <c r="X12635" t="str">
        <f>VLOOKUP(L12635,'[2]tabela de preços'!$A:$G,7,0)</f>
        <v>AUTOMOTIVO</v>
      </c>
    </row>
    <row r="12636" spans="1:24" x14ac:dyDescent="0.3">
      <c r="A12636" t="s">
        <v>4809</v>
      </c>
      <c r="C12636" t="s">
        <v>5740</v>
      </c>
      <c r="D12636" s="1">
        <v>46119</v>
      </c>
      <c r="E12636" t="s">
        <v>5741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2090</v>
      </c>
      <c r="K12636" t="s">
        <v>4812</v>
      </c>
      <c r="L12636">
        <v>5</v>
      </c>
      <c r="M12636" t="s">
        <v>147</v>
      </c>
      <c r="O12636" t="s">
        <v>11</v>
      </c>
      <c r="P12636">
        <v>5102</v>
      </c>
      <c r="Q12636">
        <v>20</v>
      </c>
      <c r="R12636">
        <v>5.3</v>
      </c>
      <c r="S12636">
        <v>106</v>
      </c>
      <c r="T12636">
        <v>80.400000000000006</v>
      </c>
      <c r="U12636">
        <v>24.15</v>
      </c>
      <c r="V12636" t="str">
        <f>VLOOKUP(L12636,'[2]tabela de preços'!$A:$D,4,0)</f>
        <v>BRILHO ESTOPA</v>
      </c>
      <c r="W12636" t="str">
        <f>VLOOKUP(L12636,'[2]tabela de preços'!$A:$F,6,0)</f>
        <v>ESTOPAS</v>
      </c>
      <c r="X12636" t="str">
        <f>VLOOKUP(L12636,'[2]tabela de preços'!$A:$G,7,0)</f>
        <v>AUTOMOTIVO</v>
      </c>
    </row>
    <row r="12637" spans="1:24" x14ac:dyDescent="0.3">
      <c r="A12637" t="s">
        <v>4809</v>
      </c>
      <c r="C12637" t="s">
        <v>5740</v>
      </c>
      <c r="D12637" s="1">
        <v>46119</v>
      </c>
      <c r="E12637" t="s">
        <v>5741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2090</v>
      </c>
      <c r="K12637" t="s">
        <v>4812</v>
      </c>
      <c r="L12637">
        <v>20431</v>
      </c>
      <c r="M12637" t="s">
        <v>5332</v>
      </c>
      <c r="O12637" t="s">
        <v>11</v>
      </c>
      <c r="P12637">
        <v>5403</v>
      </c>
      <c r="Q12637">
        <v>9</v>
      </c>
      <c r="R12637">
        <v>37.9</v>
      </c>
      <c r="S12637">
        <v>341.1</v>
      </c>
      <c r="T12637">
        <v>265.5</v>
      </c>
      <c r="U12637">
        <v>22.16</v>
      </c>
      <c r="V12637" t="str">
        <f>VLOOKUP(L12637,'[2]tabela de preços'!$A:$D,4,0)</f>
        <v>SHERWIN WILLIAMS</v>
      </c>
      <c r="W12637" t="str">
        <f>VLOOKUP(L12637,'[2]tabela de preços'!$A:$F,6,0)</f>
        <v>VERNIZ AUTOMOTIVO</v>
      </c>
      <c r="X12637" t="str">
        <f>VLOOKUP(L12637,'[2]tabela de preços'!$A:$G,7,0)</f>
        <v>AUTOMOTIVO</v>
      </c>
    </row>
    <row r="12638" spans="1:24" x14ac:dyDescent="0.3">
      <c r="A12638" t="s">
        <v>4809</v>
      </c>
      <c r="C12638" t="s">
        <v>5740</v>
      </c>
      <c r="D12638" s="1">
        <v>46119</v>
      </c>
      <c r="E12638" t="s">
        <v>5741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2090</v>
      </c>
      <c r="K12638" t="s">
        <v>4812</v>
      </c>
      <c r="L12638">
        <v>20318</v>
      </c>
      <c r="M12638" t="s">
        <v>136</v>
      </c>
      <c r="O12638" t="s">
        <v>11</v>
      </c>
      <c r="P12638">
        <v>5403</v>
      </c>
      <c r="Q12638">
        <v>6</v>
      </c>
      <c r="R12638">
        <v>33.83</v>
      </c>
      <c r="S12638">
        <v>202.98</v>
      </c>
      <c r="T12638">
        <v>150</v>
      </c>
      <c r="U12638">
        <v>26.1</v>
      </c>
      <c r="V12638" t="str">
        <f>VLOOKUP(L12638,'[2]tabela de preços'!$A:$D,4,0)</f>
        <v>SHERWIN WILLIAMS</v>
      </c>
      <c r="W12638" t="str">
        <f>VLOOKUP(L12638,'[2]tabela de preços'!$A:$F,6,0)</f>
        <v>TINTAS POLIÉSTER</v>
      </c>
      <c r="X12638" t="str">
        <f>VLOOKUP(L12638,'[2]tabela de preços'!$A:$G,7,0)</f>
        <v>AUTOMOTIVO</v>
      </c>
    </row>
    <row r="12639" spans="1:24" x14ac:dyDescent="0.3">
      <c r="A12639" t="s">
        <v>4809</v>
      </c>
      <c r="C12639" t="s">
        <v>5740</v>
      </c>
      <c r="D12639" s="1">
        <v>46119</v>
      </c>
      <c r="E12639" t="s">
        <v>5741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2090</v>
      </c>
      <c r="K12639" t="s">
        <v>4812</v>
      </c>
      <c r="L12639">
        <v>20384</v>
      </c>
      <c r="M12639" t="s">
        <v>648</v>
      </c>
      <c r="O12639" t="s">
        <v>11</v>
      </c>
      <c r="P12639">
        <v>5403</v>
      </c>
      <c r="Q12639">
        <v>4</v>
      </c>
      <c r="R12639">
        <v>31.2</v>
      </c>
      <c r="S12639">
        <v>124.8</v>
      </c>
      <c r="T12639">
        <v>92.24</v>
      </c>
      <c r="U12639">
        <v>26.09</v>
      </c>
      <c r="V12639" t="str">
        <f>VLOOKUP(L12639,'[2]tabela de preços'!$A:$D,4,0)</f>
        <v>SHERWIN WILLIAMS</v>
      </c>
      <c r="W12639" t="str">
        <f>VLOOKUP(L12639,'[2]tabela de preços'!$A:$F,6,0)</f>
        <v>TINTAS PU</v>
      </c>
      <c r="X12639" t="str">
        <f>VLOOKUP(L12639,'[2]tabela de preços'!$A:$G,7,0)</f>
        <v>AUTOMOTIVO</v>
      </c>
    </row>
    <row r="12640" spans="1:24" x14ac:dyDescent="0.3">
      <c r="A12640" t="s">
        <v>4809</v>
      </c>
      <c r="C12640" t="s">
        <v>5740</v>
      </c>
      <c r="D12640" s="1">
        <v>46119</v>
      </c>
      <c r="E12640" t="s">
        <v>5741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2090</v>
      </c>
      <c r="K12640" t="s">
        <v>4812</v>
      </c>
      <c r="L12640">
        <v>24247</v>
      </c>
      <c r="M12640" t="s">
        <v>160</v>
      </c>
      <c r="O12640" t="s">
        <v>11</v>
      </c>
      <c r="P12640">
        <v>5403</v>
      </c>
      <c r="Q12640">
        <v>12</v>
      </c>
      <c r="R12640">
        <v>20.9</v>
      </c>
      <c r="S12640">
        <v>250.8</v>
      </c>
      <c r="T12640">
        <v>207.72</v>
      </c>
      <c r="U12640">
        <v>17.18</v>
      </c>
      <c r="V12640" t="str">
        <f>VLOOKUP(L12640,'[2]tabela de preços'!$A:$D,4,0)</f>
        <v>SHERWIN WILLIAMS</v>
      </c>
      <c r="W12640" t="str">
        <f>VLOOKUP(L12640,'[2]tabela de preços'!$A:$F,6,0)</f>
        <v>PRIMER AUTOMOTIVO</v>
      </c>
      <c r="X12640" t="str">
        <f>VLOOKUP(L12640,'[2]tabela de preços'!$A:$G,7,0)</f>
        <v>AUTOMOTIVO</v>
      </c>
    </row>
    <row r="12641" spans="1:24" x14ac:dyDescent="0.3">
      <c r="A12641" t="s">
        <v>4809</v>
      </c>
      <c r="C12641" t="s">
        <v>5740</v>
      </c>
      <c r="D12641" s="1">
        <v>46119</v>
      </c>
      <c r="E12641" t="s">
        <v>5741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2090</v>
      </c>
      <c r="K12641" t="s">
        <v>4812</v>
      </c>
      <c r="L12641">
        <v>84497</v>
      </c>
      <c r="M12641" t="s">
        <v>1159</v>
      </c>
      <c r="O12641" t="s">
        <v>11</v>
      </c>
      <c r="P12641">
        <v>5102</v>
      </c>
      <c r="Q12641">
        <v>12</v>
      </c>
      <c r="R12641">
        <v>11.26</v>
      </c>
      <c r="S12641">
        <v>135.12</v>
      </c>
      <c r="T12641">
        <v>102.6</v>
      </c>
      <c r="U12641">
        <v>24.07</v>
      </c>
      <c r="V12641" t="str">
        <f>VLOOKUP(L12641,'[2]tabela de preços'!$A:$D,4,0)</f>
        <v>BRASILUX</v>
      </c>
      <c r="W12641" t="str">
        <f>VLOOKUP(L12641,'[2]tabela de preços'!$A:$F,6,0)</f>
        <v>THINNER DE LIMPEZA</v>
      </c>
      <c r="X12641" t="str">
        <f>VLOOKUP(L12641,'[2]tabela de preços'!$A:$G,7,0)</f>
        <v>THINNER</v>
      </c>
    </row>
    <row r="12642" spans="1:24" x14ac:dyDescent="0.3">
      <c r="A12642" t="s">
        <v>4809</v>
      </c>
      <c r="C12642" t="s">
        <v>5740</v>
      </c>
      <c r="D12642" s="1">
        <v>46119</v>
      </c>
      <c r="E12642" t="s">
        <v>5741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2090</v>
      </c>
      <c r="K12642" t="s">
        <v>4812</v>
      </c>
      <c r="L12642">
        <v>21321</v>
      </c>
      <c r="M12642" t="s">
        <v>272</v>
      </c>
      <c r="O12642" t="s">
        <v>11</v>
      </c>
      <c r="P12642">
        <v>5102</v>
      </c>
      <c r="Q12642">
        <v>4</v>
      </c>
      <c r="R12642">
        <v>20.239999999999998</v>
      </c>
      <c r="S12642">
        <v>80.959999999999994</v>
      </c>
      <c r="T12642">
        <v>61.44</v>
      </c>
      <c r="U12642">
        <v>24.11</v>
      </c>
      <c r="V12642" t="str">
        <f>VLOOKUP(L12642,'[2]tabela de preços'!$A:$D,4,0)</f>
        <v>AUTO AMERICA</v>
      </c>
      <c r="W12642" t="str">
        <f>VLOOKUP(L12642,'[2]tabela de preços'!$A:$F,6,0)</f>
        <v>CERA  / LIMPEZA /  POLIMENTO VEICULAR</v>
      </c>
      <c r="X12642" t="str">
        <f>VLOOKUP(L12642,'[2]tabela de preços'!$A:$G,7,0)</f>
        <v>AUTOMOTIVO</v>
      </c>
    </row>
    <row r="12643" spans="1:24" x14ac:dyDescent="0.3">
      <c r="A12643" t="s">
        <v>4809</v>
      </c>
      <c r="C12643" t="s">
        <v>5740</v>
      </c>
      <c r="D12643" s="1">
        <v>46119</v>
      </c>
      <c r="E12643" t="s">
        <v>5741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2090</v>
      </c>
      <c r="K12643" t="s">
        <v>4812</v>
      </c>
      <c r="L12643">
        <v>20399</v>
      </c>
      <c r="M12643" t="s">
        <v>465</v>
      </c>
      <c r="O12643" t="s">
        <v>11</v>
      </c>
      <c r="P12643">
        <v>5403</v>
      </c>
      <c r="Q12643">
        <v>9</v>
      </c>
      <c r="R12643">
        <v>35.450000000000003</v>
      </c>
      <c r="S12643">
        <v>319.05</v>
      </c>
      <c r="T12643">
        <v>242.28</v>
      </c>
      <c r="U12643">
        <v>24.06</v>
      </c>
      <c r="V12643" t="str">
        <f>VLOOKUP(L12643,'[2]tabela de preços'!$A:$D,4,0)</f>
        <v>SHERWIN WILLIAMS</v>
      </c>
      <c r="W12643" t="str">
        <f>VLOOKUP(L12643,'[2]tabela de preços'!$A:$F,6,0)</f>
        <v>VERNIZ AUTOMOTIVO</v>
      </c>
      <c r="X12643" t="str">
        <f>VLOOKUP(L12643,'[2]tabela de preços'!$A:$G,7,0)</f>
        <v>AUTOMOTIVO</v>
      </c>
    </row>
    <row r="12644" spans="1:24" x14ac:dyDescent="0.3">
      <c r="A12644" t="s">
        <v>4809</v>
      </c>
      <c r="C12644" t="s">
        <v>5742</v>
      </c>
      <c r="D12644" s="1">
        <v>46119</v>
      </c>
      <c r="E12644" t="s">
        <v>5743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2090</v>
      </c>
      <c r="K12644" t="s">
        <v>4812</v>
      </c>
      <c r="L12644">
        <v>20099</v>
      </c>
      <c r="M12644" t="s">
        <v>1308</v>
      </c>
      <c r="O12644" t="s">
        <v>11</v>
      </c>
      <c r="P12644">
        <v>5403</v>
      </c>
      <c r="Q12644">
        <v>5</v>
      </c>
      <c r="R12644">
        <v>14.77</v>
      </c>
      <c r="S12644">
        <v>73.849999999999994</v>
      </c>
      <c r="T12644">
        <v>56.05</v>
      </c>
      <c r="U12644">
        <v>24.1</v>
      </c>
      <c r="V12644" t="str">
        <f>VLOOKUP(L12644,'[2]tabela de preços'!$A:$D,4,0)</f>
        <v>MAXI RUBBER</v>
      </c>
      <c r="W12644" t="str">
        <f>VLOOKUP(L12644,'[2]tabela de preços'!$A:$F,6,0)</f>
        <v>BATIDA DE PEDRA</v>
      </c>
      <c r="X12644" t="str">
        <f>VLOOKUP(L12644,'[2]tabela de preços'!$A:$G,7,0)</f>
        <v>AUTOMOTIVO</v>
      </c>
    </row>
    <row r="12645" spans="1:24" x14ac:dyDescent="0.3">
      <c r="A12645" t="s">
        <v>4809</v>
      </c>
      <c r="C12645" t="s">
        <v>5742</v>
      </c>
      <c r="D12645" s="1">
        <v>46119</v>
      </c>
      <c r="E12645" t="s">
        <v>5743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2090</v>
      </c>
      <c r="K12645" t="s">
        <v>4812</v>
      </c>
      <c r="L12645">
        <v>85691</v>
      </c>
      <c r="M12645" t="s">
        <v>1231</v>
      </c>
      <c r="O12645" t="s">
        <v>11</v>
      </c>
      <c r="P12645">
        <v>5102</v>
      </c>
      <c r="Q12645">
        <v>12</v>
      </c>
      <c r="R12645">
        <v>14.81</v>
      </c>
      <c r="S12645">
        <v>177.72</v>
      </c>
      <c r="T12645">
        <v>134.88</v>
      </c>
      <c r="U12645">
        <v>24.11</v>
      </c>
      <c r="V12645" t="str">
        <f>VLOOKUP(L12645,'[2]tabela de preços'!$A:$D,4,0)</f>
        <v>UNIPEGA</v>
      </c>
      <c r="W12645" t="str">
        <f>VLOOKUP(L12645,'[2]tabela de preços'!$A:$F,6,0)</f>
        <v>COLA INST./ ADESIVOS COLANTES</v>
      </c>
      <c r="X12645" t="str">
        <f>VLOOKUP(L12645,'[2]tabela de preços'!$A:$G,7,0)</f>
        <v>AUTOMOTIVO</v>
      </c>
    </row>
    <row r="12646" spans="1:24" x14ac:dyDescent="0.3">
      <c r="A12646" t="s">
        <v>4809</v>
      </c>
      <c r="C12646" t="s">
        <v>5742</v>
      </c>
      <c r="D12646" s="1">
        <v>46119</v>
      </c>
      <c r="E12646" t="s">
        <v>5743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2090</v>
      </c>
      <c r="K12646" t="s">
        <v>4812</v>
      </c>
      <c r="L12646">
        <v>10232</v>
      </c>
      <c r="M12646" t="s">
        <v>134</v>
      </c>
      <c r="O12646" t="s">
        <v>11</v>
      </c>
      <c r="P12646">
        <v>5102</v>
      </c>
      <c r="Q12646">
        <v>102</v>
      </c>
      <c r="R12646">
        <v>2.79</v>
      </c>
      <c r="S12646">
        <v>284.58</v>
      </c>
      <c r="T12646">
        <v>229.5</v>
      </c>
      <c r="U12646">
        <v>19.350000000000001</v>
      </c>
      <c r="V12646" t="str">
        <f>VLOOKUP(L12646,'[2]tabela de preços'!$A:$D,4,0)</f>
        <v>NORTON</v>
      </c>
      <c r="W12646" t="str">
        <f>VLOOKUP(L12646,'[2]tabela de preços'!$A:$F,6,0)</f>
        <v xml:space="preserve">DISCOS / LIXAS / ABRASIVOS </v>
      </c>
      <c r="X12646" t="str">
        <f>VLOOKUP(L12646,'[2]tabela de preços'!$A:$G,7,0)</f>
        <v>AUTOMOTIVO</v>
      </c>
    </row>
    <row r="12647" spans="1:24" x14ac:dyDescent="0.3">
      <c r="A12647" t="s">
        <v>4809</v>
      </c>
      <c r="C12647" t="s">
        <v>5742</v>
      </c>
      <c r="D12647" s="1">
        <v>46119</v>
      </c>
      <c r="E12647" t="s">
        <v>5743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2090</v>
      </c>
      <c r="K12647" t="s">
        <v>4812</v>
      </c>
      <c r="L12647">
        <v>21037</v>
      </c>
      <c r="M12647" t="s">
        <v>3781</v>
      </c>
      <c r="O12647" t="s">
        <v>11</v>
      </c>
      <c r="P12647">
        <v>5102</v>
      </c>
      <c r="Q12647">
        <v>16</v>
      </c>
      <c r="R12647">
        <v>16.850000000000001</v>
      </c>
      <c r="S12647">
        <v>269.60000000000002</v>
      </c>
      <c r="T12647">
        <v>212.16</v>
      </c>
      <c r="U12647">
        <v>21.31</v>
      </c>
      <c r="V12647" t="str">
        <f>VLOOKUP(L12647,'[2]tabela de preços'!$A:$D,4,0)</f>
        <v>SHERWIN WILLIAMS</v>
      </c>
      <c r="W12647" t="str">
        <f>VLOOKUP(L12647,'[2]tabela de preços'!$A:$F,6,0)</f>
        <v>CATALISADORES INDIVIDUAS</v>
      </c>
      <c r="X12647" t="str">
        <f>VLOOKUP(L12647,'[2]tabela de preços'!$A:$G,7,0)</f>
        <v>AUTOMOTIVO</v>
      </c>
    </row>
    <row r="12648" spans="1:24" x14ac:dyDescent="0.3">
      <c r="A12648" t="s">
        <v>4809</v>
      </c>
      <c r="C12648" t="s">
        <v>5742</v>
      </c>
      <c r="D12648" s="1">
        <v>46119</v>
      </c>
      <c r="E12648" t="s">
        <v>5743</v>
      </c>
      <c r="F12648">
        <v>9</v>
      </c>
      <c r="G12648">
        <v>174</v>
      </c>
      <c r="H12648" t="str">
        <f>VLOOKUP(G12648,[1]OPERADORES!$A:$B,2,0)</f>
        <v>MIRIÃ LOBATO RODRIGUES</v>
      </c>
      <c r="I12648" t="s">
        <v>21</v>
      </c>
      <c r="J12648" t="s">
        <v>2090</v>
      </c>
      <c r="K12648" t="s">
        <v>4812</v>
      </c>
      <c r="L12648">
        <v>23602</v>
      </c>
      <c r="M12648" t="s">
        <v>5463</v>
      </c>
      <c r="O12648" t="s">
        <v>11</v>
      </c>
      <c r="P12648">
        <v>5403</v>
      </c>
      <c r="Q12648">
        <v>6</v>
      </c>
      <c r="R12648">
        <v>36.9</v>
      </c>
      <c r="S12648">
        <v>221.4</v>
      </c>
      <c r="T12648">
        <v>176.94</v>
      </c>
      <c r="U12648">
        <v>20.079999999999998</v>
      </c>
      <c r="V12648" t="str">
        <f>VLOOKUP(L12648,'[2]tabela de preços'!$A:$D,4,0)</f>
        <v>SHERWIN WILLIAMS</v>
      </c>
      <c r="W12648" t="str">
        <f>VLOOKUP(L12648,'[2]tabela de preços'!$A:$F,6,0)</f>
        <v>VERNIZ AUTOMOTIVO</v>
      </c>
      <c r="X12648" t="str">
        <f>VLOOKUP(L12648,'[2]tabela de preços'!$A:$G,7,0)</f>
        <v>AUTOMOTIVO</v>
      </c>
    </row>
    <row r="12649" spans="1:24" x14ac:dyDescent="0.3">
      <c r="A12649" t="s">
        <v>4809</v>
      </c>
      <c r="C12649" t="s">
        <v>5742</v>
      </c>
      <c r="D12649" s="1">
        <v>46119</v>
      </c>
      <c r="E12649" t="s">
        <v>5743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2090</v>
      </c>
      <c r="K12649" t="s">
        <v>4812</v>
      </c>
      <c r="L12649">
        <v>20431</v>
      </c>
      <c r="M12649" t="s">
        <v>5332</v>
      </c>
      <c r="O12649" t="s">
        <v>11</v>
      </c>
      <c r="P12649">
        <v>5403</v>
      </c>
      <c r="Q12649">
        <v>9</v>
      </c>
      <c r="R12649">
        <v>37.9</v>
      </c>
      <c r="S12649">
        <v>341.1</v>
      </c>
      <c r="T12649">
        <v>265.5</v>
      </c>
      <c r="U12649">
        <v>22.16</v>
      </c>
      <c r="V12649" t="str">
        <f>VLOOKUP(L12649,'[2]tabela de preços'!$A:$D,4,0)</f>
        <v>SHERWIN WILLIAMS</v>
      </c>
      <c r="W12649" t="str">
        <f>VLOOKUP(L12649,'[2]tabela de preços'!$A:$F,6,0)</f>
        <v>VERNIZ AUTOMOTIVO</v>
      </c>
      <c r="X12649" t="str">
        <f>VLOOKUP(L12649,'[2]tabela de preços'!$A:$G,7,0)</f>
        <v>AUTOMOTIVO</v>
      </c>
    </row>
    <row r="12650" spans="1:24" x14ac:dyDescent="0.3">
      <c r="A12650" t="s">
        <v>4809</v>
      </c>
      <c r="C12650" t="s">
        <v>5742</v>
      </c>
      <c r="D12650" s="1">
        <v>46119</v>
      </c>
      <c r="E12650" t="s">
        <v>5743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2090</v>
      </c>
      <c r="K12650" t="s">
        <v>4812</v>
      </c>
      <c r="L12650">
        <v>21819</v>
      </c>
      <c r="M12650" t="s">
        <v>792</v>
      </c>
      <c r="O12650" t="s">
        <v>11</v>
      </c>
      <c r="P12650">
        <v>5403</v>
      </c>
      <c r="Q12650">
        <v>6</v>
      </c>
      <c r="R12650">
        <v>33.840000000000003</v>
      </c>
      <c r="S12650">
        <v>203.04</v>
      </c>
      <c r="T12650">
        <v>150.06</v>
      </c>
      <c r="U12650">
        <v>26.09</v>
      </c>
      <c r="V12650" t="str">
        <f>VLOOKUP(L12650,'[2]tabela de preços'!$A:$D,4,0)</f>
        <v>SHERWIN WILLIAMS</v>
      </c>
      <c r="W12650" t="str">
        <f>VLOOKUP(L12650,'[2]tabela de preços'!$A:$F,6,0)</f>
        <v>TINTAS POLIÉSTER</v>
      </c>
      <c r="X12650" t="str">
        <f>VLOOKUP(L12650,'[2]tabela de preços'!$A:$G,7,0)</f>
        <v>AUTOMOTIVO</v>
      </c>
    </row>
    <row r="12651" spans="1:24" x14ac:dyDescent="0.3">
      <c r="A12651" t="s">
        <v>4809</v>
      </c>
      <c r="C12651" t="s">
        <v>5742</v>
      </c>
      <c r="D12651" s="1">
        <v>46119</v>
      </c>
      <c r="E12651" t="s">
        <v>5743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2090</v>
      </c>
      <c r="K12651" t="s">
        <v>4812</v>
      </c>
      <c r="L12651">
        <v>20936</v>
      </c>
      <c r="M12651" t="s">
        <v>151</v>
      </c>
      <c r="O12651" t="s">
        <v>11</v>
      </c>
      <c r="P12651">
        <v>5405</v>
      </c>
      <c r="Q12651">
        <v>3</v>
      </c>
      <c r="R12651">
        <v>31.2</v>
      </c>
      <c r="S12651">
        <v>93.6</v>
      </c>
      <c r="T12651">
        <v>69.180000000000007</v>
      </c>
      <c r="U12651">
        <v>26.09</v>
      </c>
      <c r="V12651" t="str">
        <f>VLOOKUP(L12651,'[2]tabela de preços'!$A:$D,4,0)</f>
        <v>SHERWIN WILLIAMS</v>
      </c>
      <c r="W12651" t="str">
        <f>VLOOKUP(L12651,'[2]tabela de preços'!$A:$F,6,0)</f>
        <v>TINTAS POLIÉSTER</v>
      </c>
      <c r="X12651" t="str">
        <f>VLOOKUP(L12651,'[2]tabela de preços'!$A:$G,7,0)</f>
        <v>AUTOMOTIVO</v>
      </c>
    </row>
    <row r="12652" spans="1:24" x14ac:dyDescent="0.3">
      <c r="A12652" t="s">
        <v>4809</v>
      </c>
      <c r="C12652" t="s">
        <v>5742</v>
      </c>
      <c r="D12652" s="1">
        <v>46119</v>
      </c>
      <c r="E12652" t="s">
        <v>5743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2090</v>
      </c>
      <c r="K12652" t="s">
        <v>4812</v>
      </c>
      <c r="L12652">
        <v>20472</v>
      </c>
      <c r="M12652" t="s">
        <v>709</v>
      </c>
      <c r="O12652" t="s">
        <v>11</v>
      </c>
      <c r="P12652">
        <v>5403</v>
      </c>
      <c r="Q12652">
        <v>2</v>
      </c>
      <c r="R12652">
        <v>35.15</v>
      </c>
      <c r="S12652">
        <v>70.3</v>
      </c>
      <c r="T12652">
        <v>51.96</v>
      </c>
      <c r="U12652">
        <v>26.09</v>
      </c>
      <c r="V12652" t="str">
        <f>VLOOKUP(L12652,'[2]tabela de preços'!$A:$D,4,0)</f>
        <v>SHERWIN WILLIAMS</v>
      </c>
      <c r="W12652" t="str">
        <f>VLOOKUP(L12652,'[2]tabela de preços'!$A:$F,6,0)</f>
        <v>TINTAS POLIÉSTER</v>
      </c>
      <c r="X12652" t="str">
        <f>VLOOKUP(L12652,'[2]tabela de preços'!$A:$G,7,0)</f>
        <v>AUTOMOTIVO</v>
      </c>
    </row>
    <row r="12653" spans="1:24" x14ac:dyDescent="0.3">
      <c r="A12653" t="s">
        <v>4809</v>
      </c>
      <c r="C12653" t="s">
        <v>5742</v>
      </c>
      <c r="D12653" s="1">
        <v>46119</v>
      </c>
      <c r="E12653" t="s">
        <v>5743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2090</v>
      </c>
      <c r="K12653" t="s">
        <v>4812</v>
      </c>
      <c r="L12653">
        <v>21036</v>
      </c>
      <c r="M12653" t="s">
        <v>399</v>
      </c>
      <c r="O12653" t="s">
        <v>11</v>
      </c>
      <c r="P12653">
        <v>5403</v>
      </c>
      <c r="Q12653">
        <v>6</v>
      </c>
      <c r="R12653">
        <v>34.25</v>
      </c>
      <c r="S12653">
        <v>205.5</v>
      </c>
      <c r="T12653">
        <v>161.69999999999999</v>
      </c>
      <c r="U12653">
        <v>21.31</v>
      </c>
      <c r="V12653" t="str">
        <f>VLOOKUP(L12653,'[2]tabela de preços'!$A:$D,4,0)</f>
        <v>SHERWIN WILLIAMS</v>
      </c>
      <c r="W12653" t="str">
        <f>VLOOKUP(L12653,'[2]tabela de preços'!$A:$F,6,0)</f>
        <v>TINTAS PU</v>
      </c>
      <c r="X12653" t="str">
        <f>VLOOKUP(L12653,'[2]tabela de preços'!$A:$G,7,0)</f>
        <v>AUTOMOTIVO</v>
      </c>
    </row>
    <row r="12654" spans="1:24" x14ac:dyDescent="0.3">
      <c r="A12654" t="s">
        <v>4809</v>
      </c>
      <c r="C12654" t="s">
        <v>5742</v>
      </c>
      <c r="D12654" s="1">
        <v>46119</v>
      </c>
      <c r="E12654" t="s">
        <v>5743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2090</v>
      </c>
      <c r="K12654" t="s">
        <v>4812</v>
      </c>
      <c r="L12654">
        <v>21856</v>
      </c>
      <c r="M12654" t="s">
        <v>5115</v>
      </c>
      <c r="O12654" t="s">
        <v>11</v>
      </c>
      <c r="P12654">
        <v>5102</v>
      </c>
      <c r="Q12654">
        <v>4</v>
      </c>
      <c r="R12654">
        <v>32.51</v>
      </c>
      <c r="S12654">
        <v>130.04</v>
      </c>
      <c r="T12654">
        <v>102.32</v>
      </c>
      <c r="U12654">
        <v>21.32</v>
      </c>
      <c r="V12654" t="str">
        <f>VLOOKUP(L12654,'[2]tabela de preços'!$A:$D,4,0)</f>
        <v>SHERWIN WILLIAMS</v>
      </c>
      <c r="W12654" t="str">
        <f>VLOOKUP(L12654,'[2]tabela de preços'!$A:$F,6,0)</f>
        <v>TINTAS PU</v>
      </c>
      <c r="X12654" t="str">
        <f>VLOOKUP(L12654,'[2]tabela de preços'!$A:$G,7,0)</f>
        <v>AUTOMOTIVO</v>
      </c>
    </row>
    <row r="12655" spans="1:24" x14ac:dyDescent="0.3">
      <c r="A12655" t="s">
        <v>4809</v>
      </c>
      <c r="C12655" t="s">
        <v>5742</v>
      </c>
      <c r="D12655" s="1">
        <v>46119</v>
      </c>
      <c r="E12655" t="s">
        <v>5743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2090</v>
      </c>
      <c r="K12655" t="s">
        <v>4812</v>
      </c>
      <c r="L12655">
        <v>10238</v>
      </c>
      <c r="M12655" t="s">
        <v>79</v>
      </c>
      <c r="O12655" t="s">
        <v>11</v>
      </c>
      <c r="P12655">
        <v>5102</v>
      </c>
      <c r="Q12655">
        <v>50</v>
      </c>
      <c r="R12655">
        <v>2.79</v>
      </c>
      <c r="S12655">
        <v>139.5</v>
      </c>
      <c r="T12655">
        <v>112</v>
      </c>
      <c r="U12655">
        <v>19.71</v>
      </c>
      <c r="V12655" t="str">
        <f>VLOOKUP(L12655,'[2]tabela de preços'!$A:$D,4,0)</f>
        <v>NORTON</v>
      </c>
      <c r="W12655" t="str">
        <f>VLOOKUP(L12655,'[2]tabela de preços'!$A:$F,6,0)</f>
        <v xml:space="preserve">DISCOS / LIXAS / ABRASIVOS </v>
      </c>
      <c r="X12655" t="str">
        <f>VLOOKUP(L12655,'[2]tabela de preços'!$A:$G,7,0)</f>
        <v>AUTOMOTIVO</v>
      </c>
    </row>
    <row r="12656" spans="1:24" x14ac:dyDescent="0.3">
      <c r="A12656" t="s">
        <v>4809</v>
      </c>
      <c r="C12656" t="s">
        <v>5742</v>
      </c>
      <c r="D12656" s="1">
        <v>46119</v>
      </c>
      <c r="E12656" t="s">
        <v>5743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2090</v>
      </c>
      <c r="K12656" t="s">
        <v>4812</v>
      </c>
      <c r="L12656">
        <v>10243</v>
      </c>
      <c r="M12656" t="s">
        <v>83</v>
      </c>
      <c r="O12656" t="s">
        <v>11</v>
      </c>
      <c r="P12656">
        <v>5102</v>
      </c>
      <c r="Q12656">
        <v>50</v>
      </c>
      <c r="R12656">
        <v>2.79</v>
      </c>
      <c r="S12656">
        <v>139.5</v>
      </c>
      <c r="T12656">
        <v>96.5</v>
      </c>
      <c r="U12656">
        <v>30.82</v>
      </c>
      <c r="V12656" t="str">
        <f>VLOOKUP(L12656,'[2]tabela de preços'!$A:$D,4,0)</f>
        <v>NORTON</v>
      </c>
      <c r="W12656" t="str">
        <f>VLOOKUP(L12656,'[2]tabela de preços'!$A:$F,6,0)</f>
        <v xml:space="preserve">DISCOS / LIXAS / ABRASIVOS </v>
      </c>
      <c r="X12656" t="str">
        <f>VLOOKUP(L12656,'[2]tabela de preços'!$A:$G,7,0)</f>
        <v>AUTOMOTIVO</v>
      </c>
    </row>
    <row r="12657" spans="1:24" x14ac:dyDescent="0.3">
      <c r="A12657" t="s">
        <v>4809</v>
      </c>
      <c r="C12657" t="s">
        <v>5742</v>
      </c>
      <c r="D12657" s="1">
        <v>46119</v>
      </c>
      <c r="E12657" t="s">
        <v>5743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2090</v>
      </c>
      <c r="K12657" t="s">
        <v>4812</v>
      </c>
      <c r="L12657">
        <v>10246</v>
      </c>
      <c r="M12657" t="s">
        <v>206</v>
      </c>
      <c r="O12657" t="s">
        <v>11</v>
      </c>
      <c r="P12657">
        <v>5102</v>
      </c>
      <c r="Q12657">
        <v>50</v>
      </c>
      <c r="R12657">
        <v>2.79</v>
      </c>
      <c r="S12657">
        <v>139.5</v>
      </c>
      <c r="T12657">
        <v>96.5</v>
      </c>
      <c r="U12657">
        <v>30.82</v>
      </c>
      <c r="V12657" t="str">
        <f>VLOOKUP(L12657,'[2]tabela de preços'!$A:$D,4,0)</f>
        <v>NORTON</v>
      </c>
      <c r="W12657" t="str">
        <f>VLOOKUP(L12657,'[2]tabela de preços'!$A:$F,6,0)</f>
        <v xml:space="preserve">DISCOS / LIXAS / ABRASIVOS </v>
      </c>
      <c r="X12657" t="str">
        <f>VLOOKUP(L12657,'[2]tabela de preços'!$A:$G,7,0)</f>
        <v>AUTOMOTIVO</v>
      </c>
    </row>
    <row r="12658" spans="1:24" x14ac:dyDescent="0.3">
      <c r="A12658" t="s">
        <v>4809</v>
      </c>
      <c r="C12658" t="s">
        <v>5742</v>
      </c>
      <c r="D12658" s="1">
        <v>46119</v>
      </c>
      <c r="E12658" t="s">
        <v>5743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2090</v>
      </c>
      <c r="K12658" t="s">
        <v>4812</v>
      </c>
      <c r="L12658">
        <v>10297</v>
      </c>
      <c r="M12658" t="s">
        <v>41</v>
      </c>
      <c r="O12658" t="s">
        <v>11</v>
      </c>
      <c r="P12658">
        <v>5102</v>
      </c>
      <c r="Q12658">
        <v>12</v>
      </c>
      <c r="R12658">
        <v>12.08</v>
      </c>
      <c r="S12658">
        <v>144.96</v>
      </c>
      <c r="T12658">
        <v>110.04</v>
      </c>
      <c r="U12658">
        <v>24.09</v>
      </c>
      <c r="V12658" t="str">
        <f>VLOOKUP(L12658,'[2]tabela de preços'!$A:$D,4,0)</f>
        <v>ANJO</v>
      </c>
      <c r="W12658" t="str">
        <f>VLOOKUP(L12658,'[2]tabela de preços'!$A:$F,6,0)</f>
        <v>THINNER DE LIMPEZA</v>
      </c>
      <c r="X12658" t="str">
        <f>VLOOKUP(L12658,'[2]tabela de preços'!$A:$G,7,0)</f>
        <v>THINNER</v>
      </c>
    </row>
    <row r="12659" spans="1:24" x14ac:dyDescent="0.3">
      <c r="A12659" t="s">
        <v>4809</v>
      </c>
      <c r="C12659" t="s">
        <v>6081</v>
      </c>
      <c r="D12659" s="1">
        <v>46126</v>
      </c>
      <c r="E12659" t="s">
        <v>6082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2090</v>
      </c>
      <c r="K12659" t="s">
        <v>4812</v>
      </c>
      <c r="L12659">
        <v>84108</v>
      </c>
      <c r="M12659" t="s">
        <v>144</v>
      </c>
      <c r="O12659" t="s">
        <v>11</v>
      </c>
      <c r="P12659">
        <v>5403</v>
      </c>
      <c r="Q12659">
        <v>6</v>
      </c>
      <c r="R12659">
        <v>28.38</v>
      </c>
      <c r="S12659">
        <v>170.28</v>
      </c>
      <c r="T12659">
        <v>129.24</v>
      </c>
      <c r="U12659">
        <v>24.1</v>
      </c>
      <c r="V12659" t="str">
        <f>VLOOKUP(L12659,'[2]tabela de preços'!$A:$D,4,0)</f>
        <v>BRASILUX</v>
      </c>
      <c r="W12659" t="str">
        <f>VLOOKUP(L12659,'[2]tabela de preços'!$A:$F,6,0)</f>
        <v>TINTAS LACA</v>
      </c>
      <c r="X12659" t="str">
        <f>VLOOKUP(L12659,'[2]tabela de preços'!$A:$G,7,0)</f>
        <v>AUTOMOTIVO</v>
      </c>
    </row>
    <row r="12660" spans="1:24" x14ac:dyDescent="0.3">
      <c r="A12660" t="s">
        <v>4809</v>
      </c>
      <c r="C12660" t="s">
        <v>6081</v>
      </c>
      <c r="D12660" s="1">
        <v>46126</v>
      </c>
      <c r="E12660" t="s">
        <v>6082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2090</v>
      </c>
      <c r="K12660" t="s">
        <v>4812</v>
      </c>
      <c r="L12660">
        <v>24371</v>
      </c>
      <c r="M12660" t="s">
        <v>3982</v>
      </c>
      <c r="O12660" t="s">
        <v>11</v>
      </c>
      <c r="P12660">
        <v>5102</v>
      </c>
      <c r="Q12660">
        <v>40</v>
      </c>
      <c r="R12660">
        <v>6.66</v>
      </c>
      <c r="S12660">
        <v>266.39999999999998</v>
      </c>
      <c r="T12660">
        <v>202</v>
      </c>
      <c r="U12660">
        <v>24.17</v>
      </c>
      <c r="V12660" t="str">
        <f>VLOOKUP(L12660,'[2]tabela de preços'!$A:$D,4,0)</f>
        <v>BRASILUX</v>
      </c>
      <c r="W12660" t="str">
        <f>VLOOKUP(L12660,'[2]tabela de preços'!$A:$F,6,0)</f>
        <v>EMBALAGEM</v>
      </c>
      <c r="X12660" t="str">
        <f>VLOOKUP(L12660,'[2]tabela de preços'!$A:$G,7,0)</f>
        <v>AUTOMOTIVO</v>
      </c>
    </row>
    <row r="12661" spans="1:24" x14ac:dyDescent="0.3">
      <c r="A12661" t="s">
        <v>4809</v>
      </c>
      <c r="C12661" t="s">
        <v>6081</v>
      </c>
      <c r="D12661" s="1">
        <v>46126</v>
      </c>
      <c r="E12661" t="s">
        <v>6082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2090</v>
      </c>
      <c r="K12661" t="s">
        <v>4812</v>
      </c>
      <c r="L12661">
        <v>23602</v>
      </c>
      <c r="M12661" t="s">
        <v>5463</v>
      </c>
      <c r="O12661" t="s">
        <v>11</v>
      </c>
      <c r="P12661">
        <v>5403</v>
      </c>
      <c r="Q12661">
        <v>9</v>
      </c>
      <c r="R12661">
        <v>36.9</v>
      </c>
      <c r="S12661">
        <v>332.1</v>
      </c>
      <c r="T12661">
        <v>265.41000000000003</v>
      </c>
      <c r="U12661">
        <v>20.079999999999998</v>
      </c>
      <c r="V12661" t="str">
        <f>VLOOKUP(L12661,'[2]tabela de preços'!$A:$D,4,0)</f>
        <v>SHERWIN WILLIAMS</v>
      </c>
      <c r="W12661" t="str">
        <f>VLOOKUP(L12661,'[2]tabela de preços'!$A:$F,6,0)</f>
        <v>VERNIZ AUTOMOTIVO</v>
      </c>
      <c r="X12661" t="str">
        <f>VLOOKUP(L12661,'[2]tabela de preços'!$A:$G,7,0)</f>
        <v>AUTOMOTIVO</v>
      </c>
    </row>
    <row r="12662" spans="1:24" x14ac:dyDescent="0.3">
      <c r="A12662" t="s">
        <v>4809</v>
      </c>
      <c r="C12662" t="s">
        <v>6081</v>
      </c>
      <c r="D12662" s="1">
        <v>46126</v>
      </c>
      <c r="E12662" t="s">
        <v>6082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2090</v>
      </c>
      <c r="K12662" t="s">
        <v>4812</v>
      </c>
      <c r="L12662">
        <v>10243</v>
      </c>
      <c r="M12662" t="s">
        <v>83</v>
      </c>
      <c r="O12662" t="s">
        <v>11</v>
      </c>
      <c r="P12662">
        <v>5102</v>
      </c>
      <c r="Q12662">
        <v>100</v>
      </c>
      <c r="R12662">
        <v>2.79</v>
      </c>
      <c r="S12662">
        <v>279</v>
      </c>
      <c r="T12662">
        <v>193</v>
      </c>
      <c r="U12662">
        <v>30.82</v>
      </c>
      <c r="V12662" t="str">
        <f>VLOOKUP(L12662,'[2]tabela de preços'!$A:$D,4,0)</f>
        <v>NORTON</v>
      </c>
      <c r="W12662" t="str">
        <f>VLOOKUP(L12662,'[2]tabela de preços'!$A:$F,6,0)</f>
        <v xml:space="preserve">DISCOS / LIXAS / ABRASIVOS </v>
      </c>
      <c r="X12662" t="str">
        <f>VLOOKUP(L12662,'[2]tabela de preços'!$A:$G,7,0)</f>
        <v>AUTOMOTIVO</v>
      </c>
    </row>
    <row r="12663" spans="1:24" x14ac:dyDescent="0.3">
      <c r="A12663" t="s">
        <v>4809</v>
      </c>
      <c r="C12663" t="s">
        <v>6081</v>
      </c>
      <c r="D12663" s="1">
        <v>46126</v>
      </c>
      <c r="E12663" t="s">
        <v>6082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2090</v>
      </c>
      <c r="K12663" t="s">
        <v>4812</v>
      </c>
      <c r="L12663">
        <v>20817</v>
      </c>
      <c r="M12663" t="s">
        <v>153</v>
      </c>
      <c r="O12663" t="s">
        <v>11</v>
      </c>
      <c r="P12663">
        <v>5102</v>
      </c>
      <c r="Q12663">
        <v>12</v>
      </c>
      <c r="R12663">
        <v>24.53</v>
      </c>
      <c r="S12663">
        <v>294.36</v>
      </c>
      <c r="T12663">
        <v>223.44</v>
      </c>
      <c r="U12663">
        <v>24.09</v>
      </c>
      <c r="V12663" t="str">
        <f>VLOOKUP(L12663,'[2]tabela de preços'!$A:$D,4,0)</f>
        <v>AUTO AMERICA</v>
      </c>
      <c r="W12663" t="str">
        <f>VLOOKUP(L12663,'[2]tabela de preços'!$A:$F,6,0)</f>
        <v>MASSA DE POLIR</v>
      </c>
      <c r="X12663" t="str">
        <f>VLOOKUP(L12663,'[2]tabela de preços'!$A:$G,7,0)</f>
        <v>AUTOMOTIVO</v>
      </c>
    </row>
    <row r="12664" spans="1:24" x14ac:dyDescent="0.3">
      <c r="A12664" t="s">
        <v>4809</v>
      </c>
      <c r="C12664" t="s">
        <v>6081</v>
      </c>
      <c r="D12664" s="1">
        <v>46126</v>
      </c>
      <c r="E12664" t="s">
        <v>6082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2090</v>
      </c>
      <c r="K12664" t="s">
        <v>4812</v>
      </c>
      <c r="L12664">
        <v>10297</v>
      </c>
      <c r="M12664" t="s">
        <v>41</v>
      </c>
      <c r="O12664" t="s">
        <v>11</v>
      </c>
      <c r="P12664">
        <v>5102</v>
      </c>
      <c r="Q12664">
        <v>12</v>
      </c>
      <c r="R12664">
        <v>12.08</v>
      </c>
      <c r="S12664">
        <v>144.96</v>
      </c>
      <c r="T12664">
        <v>110.04</v>
      </c>
      <c r="U12664">
        <v>24.09</v>
      </c>
      <c r="V12664" t="str">
        <f>VLOOKUP(L12664,'[2]tabela de preços'!$A:$D,4,0)</f>
        <v>ANJO</v>
      </c>
      <c r="W12664" t="str">
        <f>VLOOKUP(L12664,'[2]tabela de preços'!$A:$F,6,0)</f>
        <v>THINNER DE LIMPEZA</v>
      </c>
      <c r="X12664" t="str">
        <f>VLOOKUP(L12664,'[2]tabela de preços'!$A:$G,7,0)</f>
        <v>THINNER</v>
      </c>
    </row>
    <row r="12665" spans="1:24" x14ac:dyDescent="0.3">
      <c r="A12665" t="s">
        <v>4809</v>
      </c>
      <c r="C12665" t="s">
        <v>6081</v>
      </c>
      <c r="D12665" s="1">
        <v>46126</v>
      </c>
      <c r="E12665" t="s">
        <v>6082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2090</v>
      </c>
      <c r="K12665" t="s">
        <v>4812</v>
      </c>
      <c r="L12665">
        <v>84560</v>
      </c>
      <c r="M12665" t="s">
        <v>118</v>
      </c>
      <c r="O12665" t="s">
        <v>11</v>
      </c>
      <c r="P12665">
        <v>5102</v>
      </c>
      <c r="Q12665">
        <v>8</v>
      </c>
      <c r="R12665">
        <v>52.28</v>
      </c>
      <c r="S12665">
        <v>418.24</v>
      </c>
      <c r="T12665">
        <v>329.04</v>
      </c>
      <c r="U12665">
        <v>21.33</v>
      </c>
      <c r="V12665" t="str">
        <f>VLOOKUP(L12665,'[2]tabela de preços'!$A:$D,4,0)</f>
        <v>BRASILUX</v>
      </c>
      <c r="W12665" t="str">
        <f>VLOOKUP(L12665,'[2]tabela de preços'!$A:$F,6,0)</f>
        <v>THINNER DE LIMPEZA</v>
      </c>
      <c r="X12665" t="str">
        <f>VLOOKUP(L12665,'[2]tabela de preços'!$A:$G,7,0)</f>
        <v>THINNER</v>
      </c>
    </row>
    <row r="12666" spans="1:24" x14ac:dyDescent="0.3">
      <c r="A12666" t="s">
        <v>4809</v>
      </c>
      <c r="C12666" t="s">
        <v>6081</v>
      </c>
      <c r="D12666" s="1">
        <v>46126</v>
      </c>
      <c r="E12666" t="s">
        <v>6082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2090</v>
      </c>
      <c r="K12666" t="s">
        <v>4812</v>
      </c>
      <c r="L12666">
        <v>84460</v>
      </c>
      <c r="M12666" t="s">
        <v>322</v>
      </c>
      <c r="O12666" t="s">
        <v>11</v>
      </c>
      <c r="P12666">
        <v>5102</v>
      </c>
      <c r="Q12666">
        <v>6</v>
      </c>
      <c r="R12666">
        <v>32.61</v>
      </c>
      <c r="S12666">
        <v>195.66</v>
      </c>
      <c r="T12666">
        <v>148.5</v>
      </c>
      <c r="U12666">
        <v>24.1</v>
      </c>
      <c r="V12666" t="str">
        <f>VLOOKUP(L12666,'[2]tabela de preços'!$A:$D,4,0)</f>
        <v>BRASILUX</v>
      </c>
      <c r="W12666" t="str">
        <f>VLOOKUP(L12666,'[2]tabela de preços'!$A:$F,6,0)</f>
        <v>VEDADORES / SELANTES</v>
      </c>
      <c r="X12666" t="str">
        <f>VLOOKUP(L12666,'[2]tabela de preços'!$A:$G,7,0)</f>
        <v>AUTOMOTIVO</v>
      </c>
    </row>
    <row r="12667" spans="1:24" x14ac:dyDescent="0.3">
      <c r="A12667" t="s">
        <v>4809</v>
      </c>
      <c r="C12667" t="s">
        <v>6081</v>
      </c>
      <c r="D12667" s="1">
        <v>46126</v>
      </c>
      <c r="E12667" t="s">
        <v>6082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2090</v>
      </c>
      <c r="K12667" t="s">
        <v>4812</v>
      </c>
      <c r="L12667">
        <v>10404</v>
      </c>
      <c r="M12667" t="s">
        <v>130</v>
      </c>
      <c r="O12667" t="s">
        <v>11</v>
      </c>
      <c r="P12667">
        <v>5102</v>
      </c>
      <c r="Q12667">
        <v>24</v>
      </c>
      <c r="R12667">
        <v>18.7</v>
      </c>
      <c r="S12667">
        <v>448.8</v>
      </c>
      <c r="T12667">
        <v>340.56</v>
      </c>
      <c r="U12667">
        <v>24.12</v>
      </c>
      <c r="V12667" t="str">
        <f>VLOOKUP(L12667,'[2]tabela de preços'!$A:$D,4,0)</f>
        <v>MAXI RUBBER</v>
      </c>
      <c r="W12667" t="str">
        <f>VLOOKUP(L12667,'[2]tabela de preços'!$A:$F,6,0)</f>
        <v>VEDADORES / SELANTES</v>
      </c>
      <c r="X12667" t="str">
        <f>VLOOKUP(L12667,'[2]tabela de preços'!$A:$G,7,0)</f>
        <v>AUTOMOTIVO</v>
      </c>
    </row>
    <row r="12668" spans="1:24" x14ac:dyDescent="0.3">
      <c r="A12668" t="s">
        <v>4809</v>
      </c>
      <c r="C12668" t="s">
        <v>6202</v>
      </c>
      <c r="D12668" s="1">
        <v>46128</v>
      </c>
      <c r="E12668" t="s">
        <v>6203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2090</v>
      </c>
      <c r="K12668" t="s">
        <v>4812</v>
      </c>
      <c r="L12668">
        <v>20099</v>
      </c>
      <c r="M12668" t="s">
        <v>1308</v>
      </c>
      <c r="O12668" t="s">
        <v>11</v>
      </c>
      <c r="P12668">
        <v>5403</v>
      </c>
      <c r="Q12668">
        <v>4</v>
      </c>
      <c r="R12668">
        <v>14.77</v>
      </c>
      <c r="S12668">
        <v>59.08</v>
      </c>
      <c r="T12668">
        <v>44.84</v>
      </c>
      <c r="U12668">
        <v>24.1</v>
      </c>
      <c r="V12668" t="str">
        <f>VLOOKUP(L12668,'[2]tabela de preços'!$A:$D,4,0)</f>
        <v>MAXI RUBBER</v>
      </c>
      <c r="W12668" t="str">
        <f>VLOOKUP(L12668,'[2]tabela de preços'!$A:$F,6,0)</f>
        <v>BATIDA DE PEDRA</v>
      </c>
      <c r="X12668" t="str">
        <f>VLOOKUP(L12668,'[2]tabela de preços'!$A:$G,7,0)</f>
        <v>AUTOMOTIVO</v>
      </c>
    </row>
    <row r="12669" spans="1:24" x14ac:dyDescent="0.3">
      <c r="A12669" t="s">
        <v>4809</v>
      </c>
      <c r="C12669" t="s">
        <v>6202</v>
      </c>
      <c r="D12669" s="1">
        <v>46128</v>
      </c>
      <c r="E12669" t="s">
        <v>6203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2090</v>
      </c>
      <c r="K12669" t="s">
        <v>4812</v>
      </c>
      <c r="L12669">
        <v>20464</v>
      </c>
      <c r="M12669" t="s">
        <v>3168</v>
      </c>
      <c r="O12669" t="s">
        <v>11</v>
      </c>
      <c r="P12669">
        <v>5102</v>
      </c>
      <c r="Q12669">
        <v>6</v>
      </c>
      <c r="R12669">
        <v>11.84</v>
      </c>
      <c r="S12669">
        <v>71.040000000000006</v>
      </c>
      <c r="T12669">
        <v>53.94</v>
      </c>
      <c r="U12669">
        <v>24.07</v>
      </c>
      <c r="V12669" t="str">
        <f>VLOOKUP(L12669,'[2]tabela de preços'!$A:$D,4,0)</f>
        <v>SHERWIN WILLIAMS</v>
      </c>
      <c r="W12669" t="str">
        <f>VLOOKUP(L12669,'[2]tabela de preços'!$A:$F,6,0)</f>
        <v>PRETO FOSCO VINÍLICO</v>
      </c>
      <c r="X12669" t="str">
        <f>VLOOKUP(L12669,'[2]tabela de preços'!$A:$G,7,0)</f>
        <v>AUTOMOTIVO</v>
      </c>
    </row>
    <row r="12670" spans="1:24" x14ac:dyDescent="0.3">
      <c r="A12670" t="s">
        <v>4809</v>
      </c>
      <c r="C12670" t="s">
        <v>6202</v>
      </c>
      <c r="D12670" s="1">
        <v>46128</v>
      </c>
      <c r="E12670" t="s">
        <v>6203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2090</v>
      </c>
      <c r="K12670" t="s">
        <v>4812</v>
      </c>
      <c r="L12670">
        <v>10236</v>
      </c>
      <c r="M12670" t="s">
        <v>133</v>
      </c>
      <c r="O12670" t="s">
        <v>11</v>
      </c>
      <c r="P12670">
        <v>5102</v>
      </c>
      <c r="Q12670">
        <v>102</v>
      </c>
      <c r="R12670">
        <v>3.23</v>
      </c>
      <c r="S12670">
        <v>329.46</v>
      </c>
      <c r="T12670">
        <v>249.9</v>
      </c>
      <c r="U12670">
        <v>24.15</v>
      </c>
      <c r="V12670" t="str">
        <f>VLOOKUP(L12670,'[2]tabela de preços'!$A:$D,4,0)</f>
        <v>NORTON</v>
      </c>
      <c r="W12670" t="str">
        <f>VLOOKUP(L12670,'[2]tabela de preços'!$A:$F,6,0)</f>
        <v xml:space="preserve">DISCOS / LIXAS / ABRASIVOS </v>
      </c>
      <c r="X12670" t="str">
        <f>VLOOKUP(L12670,'[2]tabela de preços'!$A:$G,7,0)</f>
        <v>AUTOMOTIVO</v>
      </c>
    </row>
    <row r="12671" spans="1:24" x14ac:dyDescent="0.3">
      <c r="A12671" t="s">
        <v>4809</v>
      </c>
      <c r="C12671" t="s">
        <v>6202</v>
      </c>
      <c r="D12671" s="1">
        <v>46128</v>
      </c>
      <c r="E12671" t="s">
        <v>6203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2090</v>
      </c>
      <c r="K12671" t="s">
        <v>4812</v>
      </c>
      <c r="L12671">
        <v>24248</v>
      </c>
      <c r="M12671" t="s">
        <v>107</v>
      </c>
      <c r="O12671" t="s">
        <v>11</v>
      </c>
      <c r="P12671">
        <v>5102</v>
      </c>
      <c r="Q12671">
        <v>24</v>
      </c>
      <c r="R12671">
        <v>8.9</v>
      </c>
      <c r="S12671">
        <v>213.6</v>
      </c>
      <c r="T12671">
        <v>160.32</v>
      </c>
      <c r="U12671">
        <v>24.94</v>
      </c>
      <c r="V12671" t="str">
        <f>VLOOKUP(L12671,'[2]tabela de preços'!$A:$D,4,0)</f>
        <v>SHERWIN WILLIAMS</v>
      </c>
      <c r="W12671" t="str">
        <f>VLOOKUP(L12671,'[2]tabela de preços'!$A:$F,6,0)</f>
        <v>PRIMER AUTOMOTIVO</v>
      </c>
      <c r="X12671" t="str">
        <f>VLOOKUP(L12671,'[2]tabela de preços'!$A:$G,7,0)</f>
        <v>AUTOMOTIVO</v>
      </c>
    </row>
    <row r="12672" spans="1:24" x14ac:dyDescent="0.3">
      <c r="A12672" t="s">
        <v>4809</v>
      </c>
      <c r="C12672" t="s">
        <v>6202</v>
      </c>
      <c r="D12672" s="1">
        <v>46128</v>
      </c>
      <c r="E12672" t="s">
        <v>6203</v>
      </c>
      <c r="F12672">
        <v>9</v>
      </c>
      <c r="G12672">
        <v>174</v>
      </c>
      <c r="H12672" t="str">
        <f>VLOOKUP(G12672,[1]OPERADORES!$A:$B,2,0)</f>
        <v>MIRIÃ LOBATO RODRIGUES</v>
      </c>
      <c r="I12672" t="s">
        <v>21</v>
      </c>
      <c r="J12672" t="s">
        <v>2090</v>
      </c>
      <c r="K12672" t="s">
        <v>4812</v>
      </c>
      <c r="L12672">
        <v>20318</v>
      </c>
      <c r="M12672" t="s">
        <v>136</v>
      </c>
      <c r="O12672" t="s">
        <v>11</v>
      </c>
      <c r="P12672">
        <v>5403</v>
      </c>
      <c r="Q12672">
        <v>6</v>
      </c>
      <c r="R12672">
        <v>35.06</v>
      </c>
      <c r="S12672">
        <v>210.36</v>
      </c>
      <c r="T12672">
        <v>150</v>
      </c>
      <c r="U12672">
        <v>28.69</v>
      </c>
      <c r="V12672" t="str">
        <f>VLOOKUP(L12672,'[2]tabela de preços'!$A:$D,4,0)</f>
        <v>SHERWIN WILLIAMS</v>
      </c>
      <c r="W12672" t="str">
        <f>VLOOKUP(L12672,'[2]tabela de preços'!$A:$F,6,0)</f>
        <v>TINTAS POLIÉSTER</v>
      </c>
      <c r="X12672" t="str">
        <f>VLOOKUP(L12672,'[2]tabela de preços'!$A:$G,7,0)</f>
        <v>AUTOMOTIVO</v>
      </c>
    </row>
    <row r="12673" spans="1:24" x14ac:dyDescent="0.3">
      <c r="A12673" t="s">
        <v>4809</v>
      </c>
      <c r="C12673" t="s">
        <v>6202</v>
      </c>
      <c r="D12673" s="1">
        <v>46128</v>
      </c>
      <c r="E12673" t="s">
        <v>6203</v>
      </c>
      <c r="F12673">
        <v>9</v>
      </c>
      <c r="G12673">
        <v>174</v>
      </c>
      <c r="H12673" t="str">
        <f>VLOOKUP(G12673,[1]OPERADORES!$A:$B,2,0)</f>
        <v>MIRIÃ LOBATO RODRIGUES</v>
      </c>
      <c r="I12673" t="s">
        <v>21</v>
      </c>
      <c r="J12673" t="s">
        <v>2090</v>
      </c>
      <c r="K12673" t="s">
        <v>4812</v>
      </c>
      <c r="L12673">
        <v>20375</v>
      </c>
      <c r="M12673" t="s">
        <v>148</v>
      </c>
      <c r="O12673" t="s">
        <v>11</v>
      </c>
      <c r="P12673">
        <v>5403</v>
      </c>
      <c r="Q12673">
        <v>6</v>
      </c>
      <c r="R12673">
        <v>36.869999999999997</v>
      </c>
      <c r="S12673">
        <v>221.22</v>
      </c>
      <c r="T12673">
        <v>157.74</v>
      </c>
      <c r="U12673">
        <v>28.7</v>
      </c>
      <c r="V12673" t="str">
        <f>VLOOKUP(L12673,'[2]tabela de preços'!$A:$D,4,0)</f>
        <v>SHERWIN WILLIAMS</v>
      </c>
      <c r="W12673" t="str">
        <f>VLOOKUP(L12673,'[2]tabela de preços'!$A:$F,6,0)</f>
        <v>TINTAS POLIÉSTER</v>
      </c>
      <c r="X12673" t="str">
        <f>VLOOKUP(L12673,'[2]tabela de preços'!$A:$G,7,0)</f>
        <v>AUTOMOTIVO</v>
      </c>
    </row>
    <row r="12674" spans="1:24" x14ac:dyDescent="0.3">
      <c r="A12674" t="s">
        <v>4809</v>
      </c>
      <c r="C12674" t="s">
        <v>6202</v>
      </c>
      <c r="D12674" s="1">
        <v>46128</v>
      </c>
      <c r="E12674" t="s">
        <v>6203</v>
      </c>
      <c r="F12674">
        <v>9</v>
      </c>
      <c r="G12674">
        <v>174</v>
      </c>
      <c r="H12674" t="str">
        <f>VLOOKUP(G12674,[1]OPERADORES!$A:$B,2,0)</f>
        <v>MIRIÃ LOBATO RODRIGUES</v>
      </c>
      <c r="I12674" t="s">
        <v>21</v>
      </c>
      <c r="J12674" t="s">
        <v>2090</v>
      </c>
      <c r="K12674" t="s">
        <v>4812</v>
      </c>
      <c r="L12674">
        <v>20384</v>
      </c>
      <c r="M12674" t="s">
        <v>648</v>
      </c>
      <c r="O12674" t="s">
        <v>11</v>
      </c>
      <c r="P12674">
        <v>5403</v>
      </c>
      <c r="Q12674">
        <v>6</v>
      </c>
      <c r="R12674">
        <v>32.75</v>
      </c>
      <c r="S12674">
        <v>196.5</v>
      </c>
      <c r="T12674">
        <v>140.1</v>
      </c>
      <c r="U12674">
        <v>28.7</v>
      </c>
      <c r="V12674" t="str">
        <f>VLOOKUP(L12674,'[2]tabela de preços'!$A:$D,4,0)</f>
        <v>SHERWIN WILLIAMS</v>
      </c>
      <c r="W12674" t="str">
        <f>VLOOKUP(L12674,'[2]tabela de preços'!$A:$F,6,0)</f>
        <v>TINTAS PU</v>
      </c>
      <c r="X12674" t="str">
        <f>VLOOKUP(L12674,'[2]tabela de preços'!$A:$G,7,0)</f>
        <v>AUTOMOTIVO</v>
      </c>
    </row>
    <row r="12675" spans="1:24" x14ac:dyDescent="0.3">
      <c r="A12675" t="s">
        <v>4809</v>
      </c>
      <c r="C12675" t="s">
        <v>6202</v>
      </c>
      <c r="D12675" s="1">
        <v>46128</v>
      </c>
      <c r="E12675" t="s">
        <v>6203</v>
      </c>
      <c r="F12675">
        <v>9</v>
      </c>
      <c r="G12675">
        <v>174</v>
      </c>
      <c r="H12675" t="str">
        <f>VLOOKUP(G12675,[1]OPERADORES!$A:$B,2,0)</f>
        <v>MIRIÃ LOBATO RODRIGUES</v>
      </c>
      <c r="I12675" t="s">
        <v>21</v>
      </c>
      <c r="J12675" t="s">
        <v>2090</v>
      </c>
      <c r="K12675" t="s">
        <v>4812</v>
      </c>
      <c r="L12675">
        <v>24247</v>
      </c>
      <c r="M12675" t="s">
        <v>160</v>
      </c>
      <c r="O12675" t="s">
        <v>11</v>
      </c>
      <c r="P12675">
        <v>5403</v>
      </c>
      <c r="Q12675">
        <v>24</v>
      </c>
      <c r="R12675">
        <v>20.9</v>
      </c>
      <c r="S12675">
        <v>501.6</v>
      </c>
      <c r="T12675">
        <v>415.44</v>
      </c>
      <c r="U12675">
        <v>17.18</v>
      </c>
      <c r="V12675" t="str">
        <f>VLOOKUP(L12675,'[2]tabela de preços'!$A:$D,4,0)</f>
        <v>SHERWIN WILLIAMS</v>
      </c>
      <c r="W12675" t="str">
        <f>VLOOKUP(L12675,'[2]tabela de preços'!$A:$F,6,0)</f>
        <v>PRIMER AUTOMOTIVO</v>
      </c>
      <c r="X12675" t="str">
        <f>VLOOKUP(L12675,'[2]tabela de preços'!$A:$G,7,0)</f>
        <v>AUTOMOTIVO</v>
      </c>
    </row>
    <row r="12676" spans="1:24" x14ac:dyDescent="0.3">
      <c r="A12676" t="s">
        <v>4809</v>
      </c>
      <c r="C12676" t="s">
        <v>6202</v>
      </c>
      <c r="D12676" s="1">
        <v>46128</v>
      </c>
      <c r="E12676" t="s">
        <v>6203</v>
      </c>
      <c r="F12676">
        <v>9</v>
      </c>
      <c r="G12676">
        <v>174</v>
      </c>
      <c r="H12676" t="str">
        <f>VLOOKUP(G12676,[1]OPERADORES!$A:$B,2,0)</f>
        <v>MIRIÃ LOBATO RODRIGUES</v>
      </c>
      <c r="I12676" t="s">
        <v>21</v>
      </c>
      <c r="J12676" t="s">
        <v>2090</v>
      </c>
      <c r="K12676" t="s">
        <v>4812</v>
      </c>
      <c r="L12676">
        <v>84560</v>
      </c>
      <c r="M12676" t="s">
        <v>118</v>
      </c>
      <c r="O12676" t="s">
        <v>11</v>
      </c>
      <c r="P12676">
        <v>5102</v>
      </c>
      <c r="Q12676">
        <v>4</v>
      </c>
      <c r="R12676">
        <v>54.19</v>
      </c>
      <c r="S12676">
        <v>216.76</v>
      </c>
      <c r="T12676">
        <v>164.52</v>
      </c>
      <c r="U12676">
        <v>24.1</v>
      </c>
      <c r="V12676" t="str">
        <f>VLOOKUP(L12676,'[2]tabela de preços'!$A:$D,4,0)</f>
        <v>BRASILUX</v>
      </c>
      <c r="W12676" t="str">
        <f>VLOOKUP(L12676,'[2]tabela de preços'!$A:$F,6,0)</f>
        <v>THINNER DE LIMPEZA</v>
      </c>
      <c r="X12676" t="str">
        <f>VLOOKUP(L12676,'[2]tabela de preços'!$A:$G,7,0)</f>
        <v>THINNER</v>
      </c>
    </row>
    <row r="12677" spans="1:24" x14ac:dyDescent="0.3">
      <c r="A12677" t="s">
        <v>4809</v>
      </c>
      <c r="C12677" t="s">
        <v>6202</v>
      </c>
      <c r="D12677" s="1">
        <v>46128</v>
      </c>
      <c r="E12677" t="s">
        <v>6203</v>
      </c>
      <c r="F12677">
        <v>9</v>
      </c>
      <c r="G12677">
        <v>174</v>
      </c>
      <c r="H12677" t="str">
        <f>VLOOKUP(G12677,[1]OPERADORES!$A:$B,2,0)</f>
        <v>MIRIÃ LOBATO RODRIGUES</v>
      </c>
      <c r="I12677" t="s">
        <v>21</v>
      </c>
      <c r="J12677" t="s">
        <v>2090</v>
      </c>
      <c r="K12677" t="s">
        <v>4812</v>
      </c>
      <c r="L12677">
        <v>21038</v>
      </c>
      <c r="M12677" t="s">
        <v>6204</v>
      </c>
      <c r="O12677">
        <v>5</v>
      </c>
      <c r="P12677">
        <v>5403</v>
      </c>
      <c r="Q12677">
        <v>6</v>
      </c>
      <c r="R12677">
        <v>28.24</v>
      </c>
      <c r="S12677">
        <v>169.44</v>
      </c>
      <c r="T12677">
        <v>128.58000000000001</v>
      </c>
      <c r="U12677">
        <v>24.11</v>
      </c>
      <c r="V12677" t="str">
        <f>VLOOKUP(L12677,'[2]tabela de preços'!$A:$D,4,0)</f>
        <v>SHERWIN WILLIAMS</v>
      </c>
      <c r="W12677" t="str">
        <f>VLOOKUP(L12677,'[2]tabela de preços'!$A:$F,6,0)</f>
        <v>PRIMER AUTOMOTIVO</v>
      </c>
      <c r="X12677" t="str">
        <f>VLOOKUP(L12677,'[2]tabela de preços'!$A:$G,7,0)</f>
        <v>AUTOMOTIVO</v>
      </c>
    </row>
    <row r="12678" spans="1:24" x14ac:dyDescent="0.3">
      <c r="A12678" t="s">
        <v>4809</v>
      </c>
      <c r="C12678" t="s">
        <v>6326</v>
      </c>
      <c r="D12678" s="1">
        <v>46135</v>
      </c>
      <c r="E12678" t="s">
        <v>6327</v>
      </c>
      <c r="F12678">
        <v>9</v>
      </c>
      <c r="G12678">
        <v>174</v>
      </c>
      <c r="H12678" t="str">
        <f>VLOOKUP(G12678,[1]OPERADORES!$A:$B,2,0)</f>
        <v>MIRIÃ LOBATO RODRIGUES</v>
      </c>
      <c r="I12678" t="s">
        <v>21</v>
      </c>
      <c r="J12678" t="s">
        <v>2090</v>
      </c>
      <c r="K12678" t="s">
        <v>4812</v>
      </c>
      <c r="L12678">
        <v>24248</v>
      </c>
      <c r="M12678" t="s">
        <v>107</v>
      </c>
      <c r="O12678" t="s">
        <v>11</v>
      </c>
      <c r="P12678">
        <v>5102</v>
      </c>
      <c r="Q12678">
        <v>24</v>
      </c>
      <c r="R12678">
        <v>8.9</v>
      </c>
      <c r="S12678">
        <v>213.6</v>
      </c>
      <c r="T12678">
        <v>160.32</v>
      </c>
      <c r="U12678">
        <v>24.94</v>
      </c>
      <c r="V12678" t="str">
        <f>VLOOKUP(L12678,'[2]tabela de preços'!$A:$D,4,0)</f>
        <v>SHERWIN WILLIAMS</v>
      </c>
      <c r="W12678" t="str">
        <f>VLOOKUP(L12678,'[2]tabela de preços'!$A:$F,6,0)</f>
        <v>PRIMER AUTOMOTIVO</v>
      </c>
      <c r="X12678" t="str">
        <f>VLOOKUP(L12678,'[2]tabela de preços'!$A:$G,7,0)</f>
        <v>AUTOMOTIVO</v>
      </c>
    </row>
    <row r="12679" spans="1:24" x14ac:dyDescent="0.3">
      <c r="A12679" t="s">
        <v>4809</v>
      </c>
      <c r="C12679" t="s">
        <v>6326</v>
      </c>
      <c r="D12679" s="1">
        <v>46135</v>
      </c>
      <c r="E12679" t="s">
        <v>6327</v>
      </c>
      <c r="F12679">
        <v>9</v>
      </c>
      <c r="G12679">
        <v>174</v>
      </c>
      <c r="H12679" t="str">
        <f>VLOOKUP(G12679,[1]OPERADORES!$A:$B,2,0)</f>
        <v>MIRIÃ LOBATO RODRIGUES</v>
      </c>
      <c r="I12679" t="s">
        <v>21</v>
      </c>
      <c r="J12679" t="s">
        <v>2090</v>
      </c>
      <c r="K12679" t="s">
        <v>4812</v>
      </c>
      <c r="L12679">
        <v>10277</v>
      </c>
      <c r="M12679" t="s">
        <v>135</v>
      </c>
      <c r="O12679" t="s">
        <v>11</v>
      </c>
      <c r="P12679">
        <v>5102</v>
      </c>
      <c r="Q12679">
        <v>24</v>
      </c>
      <c r="R12679">
        <v>16.97</v>
      </c>
      <c r="S12679">
        <v>407.28</v>
      </c>
      <c r="T12679">
        <v>309.12</v>
      </c>
      <c r="U12679">
        <v>24.1</v>
      </c>
      <c r="V12679" t="str">
        <f>VLOOKUP(L12679,'[2]tabela de preços'!$A:$D,4,0)</f>
        <v>RETOQUE</v>
      </c>
      <c r="W12679" t="str">
        <f>VLOOKUP(L12679,'[2]tabela de preços'!$A:$F,6,0)</f>
        <v xml:space="preserve">COLA  PLÁSTICA </v>
      </c>
      <c r="X12679" t="str">
        <f>VLOOKUP(L12679,'[2]tabela de preços'!$A:$G,7,0)</f>
        <v>AUTOMOTIVO</v>
      </c>
    </row>
    <row r="12680" spans="1:24" x14ac:dyDescent="0.3">
      <c r="A12680" t="s">
        <v>4809</v>
      </c>
      <c r="C12680" t="s">
        <v>6326</v>
      </c>
      <c r="D12680" s="1">
        <v>46135</v>
      </c>
      <c r="E12680" t="s">
        <v>6327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2090</v>
      </c>
      <c r="K12680" t="s">
        <v>4812</v>
      </c>
      <c r="L12680">
        <v>23602</v>
      </c>
      <c r="M12680" t="s">
        <v>5463</v>
      </c>
      <c r="O12680" t="s">
        <v>11</v>
      </c>
      <c r="P12680">
        <v>5403</v>
      </c>
      <c r="Q12680">
        <v>18</v>
      </c>
      <c r="R12680">
        <v>36.9</v>
      </c>
      <c r="S12680">
        <v>664.2</v>
      </c>
      <c r="T12680">
        <v>530.82000000000005</v>
      </c>
      <c r="U12680">
        <v>20.079999999999998</v>
      </c>
      <c r="V12680" t="str">
        <f>VLOOKUP(L12680,'[2]tabela de preços'!$A:$D,4,0)</f>
        <v>SHERWIN WILLIAMS</v>
      </c>
      <c r="W12680" t="str">
        <f>VLOOKUP(L12680,'[2]tabela de preços'!$A:$F,6,0)</f>
        <v>VERNIZ AUTOMOTIVO</v>
      </c>
      <c r="X12680" t="str">
        <f>VLOOKUP(L12680,'[2]tabela de preços'!$A:$G,7,0)</f>
        <v>AUTOMOTIVO</v>
      </c>
    </row>
    <row r="12681" spans="1:24" x14ac:dyDescent="0.3">
      <c r="A12681" t="s">
        <v>4809</v>
      </c>
      <c r="C12681" t="s">
        <v>6326</v>
      </c>
      <c r="D12681" s="1">
        <v>46135</v>
      </c>
      <c r="E12681" t="s">
        <v>6327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2090</v>
      </c>
      <c r="K12681" t="s">
        <v>4812</v>
      </c>
      <c r="L12681">
        <v>20817</v>
      </c>
      <c r="M12681" t="s">
        <v>153</v>
      </c>
      <c r="O12681" t="s">
        <v>11</v>
      </c>
      <c r="P12681">
        <v>5102</v>
      </c>
      <c r="Q12681">
        <v>6</v>
      </c>
      <c r="R12681">
        <v>24.84</v>
      </c>
      <c r="S12681">
        <v>149.04</v>
      </c>
      <c r="T12681">
        <v>113.1</v>
      </c>
      <c r="U12681">
        <v>24.11</v>
      </c>
      <c r="V12681" t="str">
        <f>VLOOKUP(L12681,'[2]tabela de preços'!$A:$D,4,0)</f>
        <v>AUTO AMERICA</v>
      </c>
      <c r="W12681" t="str">
        <f>VLOOKUP(L12681,'[2]tabela de preços'!$A:$F,6,0)</f>
        <v>MASSA DE POLIR</v>
      </c>
      <c r="X12681" t="str">
        <f>VLOOKUP(L12681,'[2]tabela de preços'!$A:$G,7,0)</f>
        <v>AUTOMOTIVO</v>
      </c>
    </row>
    <row r="12682" spans="1:24" x14ac:dyDescent="0.3">
      <c r="A12682" t="s">
        <v>4809</v>
      </c>
      <c r="C12682" t="s">
        <v>6326</v>
      </c>
      <c r="D12682" s="1">
        <v>46135</v>
      </c>
      <c r="E12682" t="s">
        <v>6327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2090</v>
      </c>
      <c r="K12682" t="s">
        <v>4812</v>
      </c>
      <c r="L12682">
        <v>23267</v>
      </c>
      <c r="M12682" t="s">
        <v>164</v>
      </c>
      <c r="O12682" t="s">
        <v>11</v>
      </c>
      <c r="P12682">
        <v>5102</v>
      </c>
      <c r="Q12682">
        <v>12</v>
      </c>
      <c r="R12682">
        <v>24.53</v>
      </c>
      <c r="S12682">
        <v>294.36</v>
      </c>
      <c r="T12682">
        <v>223.44</v>
      </c>
      <c r="U12682">
        <v>24.09</v>
      </c>
      <c r="V12682" t="str">
        <f>VLOOKUP(L12682,'[2]tabela de preços'!$A:$D,4,0)</f>
        <v>ANJO</v>
      </c>
      <c r="W12682" t="str">
        <f>VLOOKUP(L12682,'[2]tabela de preços'!$A:$F,6,0)</f>
        <v>MASSA POLIÉSTER</v>
      </c>
      <c r="X12682" t="str">
        <f>VLOOKUP(L12682,'[2]tabela de preços'!$A:$G,7,0)</f>
        <v>AUTOMOTIVO</v>
      </c>
    </row>
    <row r="12683" spans="1:24" x14ac:dyDescent="0.3">
      <c r="A12683" t="s">
        <v>4809</v>
      </c>
      <c r="C12683" t="s">
        <v>6326</v>
      </c>
      <c r="D12683" s="1">
        <v>46135</v>
      </c>
      <c r="E12683" t="s">
        <v>6327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2090</v>
      </c>
      <c r="K12683" t="s">
        <v>4812</v>
      </c>
      <c r="L12683">
        <v>87043</v>
      </c>
      <c r="M12683" t="s">
        <v>217</v>
      </c>
      <c r="O12683" t="s">
        <v>11</v>
      </c>
      <c r="P12683">
        <v>5102</v>
      </c>
      <c r="Q12683">
        <v>24</v>
      </c>
      <c r="R12683">
        <v>21.89</v>
      </c>
      <c r="S12683">
        <v>525.36</v>
      </c>
      <c r="T12683">
        <v>432.48</v>
      </c>
      <c r="U12683">
        <v>17.68</v>
      </c>
      <c r="V12683" t="str">
        <f>VLOOKUP(L12683,'[2]tabela de preços'!$A:$D,4,0)</f>
        <v>ROBERLO</v>
      </c>
      <c r="W12683" t="str">
        <f>VLOOKUP(L12683,'[2]tabela de preços'!$A:$F,6,0)</f>
        <v>MASSA POLIÉSTER</v>
      </c>
      <c r="X12683" t="str">
        <f>VLOOKUP(L12683,'[2]tabela de preços'!$A:$G,7,0)</f>
        <v>AUTOMOTIVO</v>
      </c>
    </row>
    <row r="12684" spans="1:24" x14ac:dyDescent="0.3">
      <c r="A12684" t="s">
        <v>4809</v>
      </c>
      <c r="C12684" t="s">
        <v>6326</v>
      </c>
      <c r="D12684" s="1">
        <v>46135</v>
      </c>
      <c r="E12684" t="s">
        <v>6327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2090</v>
      </c>
      <c r="K12684" t="s">
        <v>4812</v>
      </c>
      <c r="L12684">
        <v>24247</v>
      </c>
      <c r="M12684" t="s">
        <v>160</v>
      </c>
      <c r="O12684" t="s">
        <v>11</v>
      </c>
      <c r="P12684">
        <v>5403</v>
      </c>
      <c r="Q12684">
        <v>24</v>
      </c>
      <c r="R12684">
        <v>20.9</v>
      </c>
      <c r="S12684">
        <v>501.6</v>
      </c>
      <c r="T12684">
        <v>415.44</v>
      </c>
      <c r="U12684">
        <v>17.18</v>
      </c>
      <c r="V12684" t="str">
        <f>VLOOKUP(L12684,'[2]tabela de preços'!$A:$D,4,0)</f>
        <v>SHERWIN WILLIAMS</v>
      </c>
      <c r="W12684" t="str">
        <f>VLOOKUP(L12684,'[2]tabela de preços'!$A:$F,6,0)</f>
        <v>PRIMER AUTOMOTIVO</v>
      </c>
      <c r="X12684" t="str">
        <f>VLOOKUP(L12684,'[2]tabela de preços'!$A:$G,7,0)</f>
        <v>AUTOMOTIVO</v>
      </c>
    </row>
    <row r="12685" spans="1:24" x14ac:dyDescent="0.3">
      <c r="A12685" t="s">
        <v>4809</v>
      </c>
      <c r="C12685" t="s">
        <v>6326</v>
      </c>
      <c r="D12685" s="1">
        <v>46135</v>
      </c>
      <c r="E12685" t="s">
        <v>6327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2090</v>
      </c>
      <c r="K12685" t="s">
        <v>4812</v>
      </c>
      <c r="L12685">
        <v>10297</v>
      </c>
      <c r="M12685" t="s">
        <v>41</v>
      </c>
      <c r="O12685" t="s">
        <v>11</v>
      </c>
      <c r="P12685">
        <v>5102</v>
      </c>
      <c r="Q12685">
        <v>24</v>
      </c>
      <c r="R12685">
        <v>13.06</v>
      </c>
      <c r="S12685">
        <v>313.44</v>
      </c>
      <c r="T12685">
        <v>237.84</v>
      </c>
      <c r="U12685">
        <v>24.12</v>
      </c>
      <c r="V12685" t="str">
        <f>VLOOKUP(L12685,'[2]tabela de preços'!$A:$D,4,0)</f>
        <v>ANJO</v>
      </c>
      <c r="W12685" t="str">
        <f>VLOOKUP(L12685,'[2]tabela de preços'!$A:$F,6,0)</f>
        <v>THINNER DE LIMPEZA</v>
      </c>
      <c r="X12685" t="str">
        <f>VLOOKUP(L12685,'[2]tabela de preços'!$A:$G,7,0)</f>
        <v>THINNER</v>
      </c>
    </row>
    <row r="12686" spans="1:24" x14ac:dyDescent="0.3">
      <c r="A12686" t="s">
        <v>4809</v>
      </c>
      <c r="C12686" t="s">
        <v>6326</v>
      </c>
      <c r="D12686" s="1">
        <v>46135</v>
      </c>
      <c r="E12686" t="s">
        <v>6327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2090</v>
      </c>
      <c r="K12686" t="s">
        <v>4812</v>
      </c>
      <c r="L12686">
        <v>84560</v>
      </c>
      <c r="M12686" t="s">
        <v>118</v>
      </c>
      <c r="O12686" t="s">
        <v>11</v>
      </c>
      <c r="P12686">
        <v>5102</v>
      </c>
      <c r="Q12686">
        <v>4</v>
      </c>
      <c r="R12686">
        <v>52.28</v>
      </c>
      <c r="S12686">
        <v>209.12</v>
      </c>
      <c r="T12686">
        <v>164.52</v>
      </c>
      <c r="U12686">
        <v>21.33</v>
      </c>
      <c r="V12686" t="str">
        <f>VLOOKUP(L12686,'[2]tabela de preços'!$A:$D,4,0)</f>
        <v>BRASILUX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4809</v>
      </c>
      <c r="C12687" t="s">
        <v>6328</v>
      </c>
      <c r="D12687" s="1">
        <v>46135</v>
      </c>
      <c r="E12687" t="s">
        <v>6329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2090</v>
      </c>
      <c r="K12687" t="s">
        <v>4812</v>
      </c>
      <c r="L12687">
        <v>24371</v>
      </c>
      <c r="M12687" t="s">
        <v>3982</v>
      </c>
      <c r="O12687" t="s">
        <v>11</v>
      </c>
      <c r="P12687">
        <v>5102</v>
      </c>
      <c r="Q12687">
        <v>14</v>
      </c>
      <c r="R12687">
        <v>6.66</v>
      </c>
      <c r="S12687">
        <v>93.24</v>
      </c>
      <c r="T12687">
        <v>70.7</v>
      </c>
      <c r="U12687">
        <v>24.17</v>
      </c>
      <c r="V12687" t="str">
        <f>VLOOKUP(L12687,'[2]tabela de preços'!$A:$D,4,0)</f>
        <v>BRASILUX</v>
      </c>
      <c r="W12687" t="str">
        <f>VLOOKUP(L12687,'[2]tabela de preços'!$A:$F,6,0)</f>
        <v>EMBALAGEM</v>
      </c>
      <c r="X12687" t="str">
        <f>VLOOKUP(L12687,'[2]tabela de preços'!$A:$G,7,0)</f>
        <v>AUTOMOTIVO</v>
      </c>
    </row>
    <row r="12688" spans="1:24" x14ac:dyDescent="0.3">
      <c r="A12688" t="s">
        <v>4809</v>
      </c>
      <c r="C12688" t="s">
        <v>6328</v>
      </c>
      <c r="D12688" s="1">
        <v>46135</v>
      </c>
      <c r="E12688" t="s">
        <v>6329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2090</v>
      </c>
      <c r="K12688" t="s">
        <v>4812</v>
      </c>
      <c r="L12688">
        <v>10236</v>
      </c>
      <c r="M12688" t="s">
        <v>133</v>
      </c>
      <c r="O12688" t="s">
        <v>11</v>
      </c>
      <c r="P12688">
        <v>5102</v>
      </c>
      <c r="Q12688">
        <v>102</v>
      </c>
      <c r="R12688">
        <v>2.89</v>
      </c>
      <c r="S12688">
        <v>294.77999999999997</v>
      </c>
      <c r="T12688">
        <v>249.9</v>
      </c>
      <c r="U12688">
        <v>15.22</v>
      </c>
      <c r="V12688" t="str">
        <f>VLOOKUP(L12688,'[2]tabela de preços'!$A:$D,4,0)</f>
        <v>NORTON</v>
      </c>
      <c r="W12688" t="str">
        <f>VLOOKUP(L12688,'[2]tabela de preços'!$A:$F,6,0)</f>
        <v xml:space="preserve">DISCOS / LIXAS / ABRASIVOS </v>
      </c>
      <c r="X12688" t="str">
        <f>VLOOKUP(L12688,'[2]tabela de preços'!$A:$G,7,0)</f>
        <v>AUTOMOTIVO</v>
      </c>
    </row>
    <row r="12689" spans="1:24" x14ac:dyDescent="0.3">
      <c r="A12689" t="s">
        <v>4809</v>
      </c>
      <c r="C12689" t="s">
        <v>6328</v>
      </c>
      <c r="D12689" s="1">
        <v>46135</v>
      </c>
      <c r="E12689" t="s">
        <v>6329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2090</v>
      </c>
      <c r="K12689" t="s">
        <v>4812</v>
      </c>
      <c r="L12689">
        <v>10226</v>
      </c>
      <c r="M12689" t="s">
        <v>145</v>
      </c>
      <c r="O12689" t="s">
        <v>11</v>
      </c>
      <c r="P12689">
        <v>5102</v>
      </c>
      <c r="Q12689">
        <v>102</v>
      </c>
      <c r="R12689">
        <v>2.89</v>
      </c>
      <c r="S12689">
        <v>294.77999999999997</v>
      </c>
      <c r="T12689">
        <v>249.9</v>
      </c>
      <c r="U12689">
        <v>15.22</v>
      </c>
      <c r="V12689" t="str">
        <f>VLOOKUP(L12689,'[2]tabela de preços'!$A:$D,4,0)</f>
        <v>NORTON</v>
      </c>
      <c r="W12689" t="str">
        <f>VLOOKUP(L12689,'[2]tabela de preços'!$A:$F,6,0)</f>
        <v xml:space="preserve">DISCOS / LIXAS / ABRASIVOS </v>
      </c>
      <c r="X12689" t="str">
        <f>VLOOKUP(L12689,'[2]tabela de preços'!$A:$G,7,0)</f>
        <v>AUTOMOTIVO</v>
      </c>
    </row>
    <row r="12690" spans="1:24" x14ac:dyDescent="0.3">
      <c r="A12690" t="s">
        <v>4809</v>
      </c>
      <c r="C12690" t="s">
        <v>6328</v>
      </c>
      <c r="D12690" s="1">
        <v>46135</v>
      </c>
      <c r="E12690" t="s">
        <v>6329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2090</v>
      </c>
      <c r="K12690" t="s">
        <v>4812</v>
      </c>
      <c r="L12690">
        <v>21037</v>
      </c>
      <c r="M12690" t="s">
        <v>3781</v>
      </c>
      <c r="O12690" t="s">
        <v>11</v>
      </c>
      <c r="P12690">
        <v>5102</v>
      </c>
      <c r="Q12690">
        <v>4</v>
      </c>
      <c r="R12690">
        <v>17.47</v>
      </c>
      <c r="S12690">
        <v>69.88</v>
      </c>
      <c r="T12690">
        <v>53.04</v>
      </c>
      <c r="U12690">
        <v>24.1</v>
      </c>
      <c r="V12690" t="str">
        <f>VLOOKUP(L12690,'[2]tabela de preços'!$A:$D,4,0)</f>
        <v>SHERWIN WILLIAMS</v>
      </c>
      <c r="W12690" t="str">
        <f>VLOOKUP(L12690,'[2]tabela de preços'!$A:$F,6,0)</f>
        <v>CATALISADORES INDIVIDUAS</v>
      </c>
      <c r="X12690" t="str">
        <f>VLOOKUP(L12690,'[2]tabela de preços'!$A:$G,7,0)</f>
        <v>AUTOMOTIVO</v>
      </c>
    </row>
    <row r="12691" spans="1:24" x14ac:dyDescent="0.3">
      <c r="A12691" t="s">
        <v>4809</v>
      </c>
      <c r="C12691" t="s">
        <v>6328</v>
      </c>
      <c r="D12691" s="1">
        <v>46135</v>
      </c>
      <c r="E12691" t="s">
        <v>6329</v>
      </c>
      <c r="F12691">
        <v>9</v>
      </c>
      <c r="G12691">
        <v>174</v>
      </c>
      <c r="H12691" t="str">
        <f>VLOOKUP(G12691,[1]OPERADORES!$A:$B,2,0)</f>
        <v>MIRIÃ LOBATO RODRIGUES</v>
      </c>
      <c r="I12691" t="s">
        <v>21</v>
      </c>
      <c r="J12691" t="s">
        <v>2090</v>
      </c>
      <c r="K12691" t="s">
        <v>4812</v>
      </c>
      <c r="L12691">
        <v>5</v>
      </c>
      <c r="M12691" t="s">
        <v>147</v>
      </c>
      <c r="O12691" t="s">
        <v>11</v>
      </c>
      <c r="P12691">
        <v>5102</v>
      </c>
      <c r="Q12691">
        <v>20</v>
      </c>
      <c r="R12691">
        <v>5.3</v>
      </c>
      <c r="S12691">
        <v>106</v>
      </c>
      <c r="T12691">
        <v>80.400000000000006</v>
      </c>
      <c r="U12691">
        <v>24.15</v>
      </c>
      <c r="V12691" t="str">
        <f>VLOOKUP(L12691,'[2]tabela de preços'!$A:$D,4,0)</f>
        <v>BRILHO ESTOPA</v>
      </c>
      <c r="W12691" t="str">
        <f>VLOOKUP(L12691,'[2]tabela de preços'!$A:$F,6,0)</f>
        <v>ESTOPAS</v>
      </c>
      <c r="X12691" t="str">
        <f>VLOOKUP(L12691,'[2]tabela de preços'!$A:$G,7,0)</f>
        <v>AUTOMOTIVO</v>
      </c>
    </row>
    <row r="12692" spans="1:24" x14ac:dyDescent="0.3">
      <c r="A12692" t="s">
        <v>4809</v>
      </c>
      <c r="C12692" t="s">
        <v>6328</v>
      </c>
      <c r="D12692" s="1">
        <v>46135</v>
      </c>
      <c r="E12692" t="s">
        <v>6329</v>
      </c>
      <c r="F12692">
        <v>9</v>
      </c>
      <c r="G12692">
        <v>174</v>
      </c>
      <c r="H12692" t="str">
        <f>VLOOKUP(G12692,[1]OPERADORES!$A:$B,2,0)</f>
        <v>MIRIÃ LOBATO RODRIGUES</v>
      </c>
      <c r="I12692" t="s">
        <v>21</v>
      </c>
      <c r="J12692" t="s">
        <v>2090</v>
      </c>
      <c r="K12692" t="s">
        <v>4812</v>
      </c>
      <c r="L12692">
        <v>22684</v>
      </c>
      <c r="M12692" t="s">
        <v>73</v>
      </c>
      <c r="O12692" t="s">
        <v>11</v>
      </c>
      <c r="P12692">
        <v>5102</v>
      </c>
      <c r="Q12692">
        <v>80</v>
      </c>
      <c r="R12692">
        <v>3.65</v>
      </c>
      <c r="S12692">
        <v>292</v>
      </c>
      <c r="T12692">
        <v>246.4</v>
      </c>
      <c r="U12692">
        <v>15.62</v>
      </c>
      <c r="V12692" t="str">
        <f>VLOOKUP(L12692,'[2]tabela de preços'!$A:$D,4,0)</f>
        <v>3M</v>
      </c>
      <c r="W12692" t="str">
        <f>VLOOKUP(L12692,'[2]tabela de preços'!$A:$F,6,0)</f>
        <v>FITA AUTOMOTIVA</v>
      </c>
      <c r="X12692" t="str">
        <f>VLOOKUP(L12692,'[2]tabela de preços'!$A:$G,7,0)</f>
        <v>AUTOMOTIVO</v>
      </c>
    </row>
    <row r="12693" spans="1:24" x14ac:dyDescent="0.3">
      <c r="A12693" t="s">
        <v>4809</v>
      </c>
      <c r="C12693" t="s">
        <v>6328</v>
      </c>
      <c r="D12693" s="1">
        <v>46135</v>
      </c>
      <c r="E12693" t="s">
        <v>6329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2090</v>
      </c>
      <c r="K12693" t="s">
        <v>4812</v>
      </c>
      <c r="L12693">
        <v>20318</v>
      </c>
      <c r="M12693" t="s">
        <v>136</v>
      </c>
      <c r="O12693" t="s">
        <v>11</v>
      </c>
      <c r="P12693">
        <v>5403</v>
      </c>
      <c r="Q12693">
        <v>6</v>
      </c>
      <c r="R12693">
        <v>35.06</v>
      </c>
      <c r="S12693">
        <v>210.36</v>
      </c>
      <c r="T12693">
        <v>150</v>
      </c>
      <c r="U12693">
        <v>28.69</v>
      </c>
      <c r="V12693" t="str">
        <f>VLOOKUP(L12693,'[2]tabela de preços'!$A:$D,4,0)</f>
        <v>SHERWIN WILLIAMS</v>
      </c>
      <c r="W12693" t="str">
        <f>VLOOKUP(L12693,'[2]tabela de preços'!$A:$F,6,0)</f>
        <v>TINTAS POLIÉSTER</v>
      </c>
      <c r="X12693" t="str">
        <f>VLOOKUP(L12693,'[2]tabela de preços'!$A:$G,7,0)</f>
        <v>AUTOMOTIVO</v>
      </c>
    </row>
    <row r="12694" spans="1:24" x14ac:dyDescent="0.3">
      <c r="A12694" t="s">
        <v>4809</v>
      </c>
      <c r="C12694" t="s">
        <v>6328</v>
      </c>
      <c r="D12694" s="1">
        <v>46135</v>
      </c>
      <c r="E12694" t="s">
        <v>6329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2090</v>
      </c>
      <c r="K12694" t="s">
        <v>4812</v>
      </c>
      <c r="L12694">
        <v>20375</v>
      </c>
      <c r="M12694" t="s">
        <v>148</v>
      </c>
      <c r="O12694" t="s">
        <v>11</v>
      </c>
      <c r="P12694">
        <v>5403</v>
      </c>
      <c r="Q12694">
        <v>6</v>
      </c>
      <c r="R12694">
        <v>36.869999999999997</v>
      </c>
      <c r="S12694">
        <v>221.22</v>
      </c>
      <c r="T12694">
        <v>157.74</v>
      </c>
      <c r="U12694">
        <v>28.7</v>
      </c>
      <c r="V12694" t="str">
        <f>VLOOKUP(L12694,'[2]tabela de preços'!$A:$D,4,0)</f>
        <v>SHERWIN WILLIAMS</v>
      </c>
      <c r="W12694" t="str">
        <f>VLOOKUP(L12694,'[2]tabela de preços'!$A:$F,6,0)</f>
        <v>TINTAS POLIÉSTER</v>
      </c>
      <c r="X12694" t="str">
        <f>VLOOKUP(L12694,'[2]tabela de preços'!$A:$G,7,0)</f>
        <v>AUTOMOTIVO</v>
      </c>
    </row>
    <row r="12695" spans="1:24" x14ac:dyDescent="0.3">
      <c r="A12695" t="s">
        <v>4809</v>
      </c>
      <c r="C12695" t="s">
        <v>6328</v>
      </c>
      <c r="D12695" s="1">
        <v>46135</v>
      </c>
      <c r="E12695" t="s">
        <v>6329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87108</v>
      </c>
      <c r="M12695" t="s">
        <v>3782</v>
      </c>
      <c r="O12695" t="s">
        <v>11</v>
      </c>
      <c r="P12695">
        <v>5102</v>
      </c>
      <c r="Q12695">
        <v>4</v>
      </c>
      <c r="R12695">
        <v>41.95</v>
      </c>
      <c r="S12695">
        <v>167.8</v>
      </c>
      <c r="T12695">
        <v>127.36</v>
      </c>
      <c r="U12695">
        <v>24.1</v>
      </c>
      <c r="V12695" t="str">
        <f>VLOOKUP(L12695,'[2]tabela de preços'!$A:$D,4,0)</f>
        <v>SHERWIN WILLIAMS</v>
      </c>
      <c r="W12695" t="str">
        <f>VLOOKUP(L12695,'[2]tabela de preços'!$A:$F,6,0)</f>
        <v>TINTAS PU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6328</v>
      </c>
      <c r="D12696" s="1">
        <v>46135</v>
      </c>
      <c r="E12696" t="s">
        <v>6329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10238</v>
      </c>
      <c r="M12696" t="s">
        <v>79</v>
      </c>
      <c r="O12696" t="s">
        <v>11</v>
      </c>
      <c r="P12696">
        <v>5102</v>
      </c>
      <c r="Q12696">
        <v>50</v>
      </c>
      <c r="R12696">
        <v>2.89</v>
      </c>
      <c r="S12696">
        <v>144.5</v>
      </c>
      <c r="T12696">
        <v>118</v>
      </c>
      <c r="U12696">
        <v>18.34</v>
      </c>
      <c r="V12696" t="str">
        <f>VLOOKUP(L12696,'[2]tabela de preços'!$A:$D,4,0)</f>
        <v>NORTON</v>
      </c>
      <c r="W12696" t="str">
        <f>VLOOKUP(L12696,'[2]tabela de preços'!$A:$F,6,0)</f>
        <v xml:space="preserve">DISCOS / LIXAS / ABRASIVOS 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6328</v>
      </c>
      <c r="D12697" s="1">
        <v>46135</v>
      </c>
      <c r="E12697" t="s">
        <v>6329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10241</v>
      </c>
      <c r="M12697" t="s">
        <v>819</v>
      </c>
      <c r="O12697" t="s">
        <v>11</v>
      </c>
      <c r="P12697">
        <v>5102</v>
      </c>
      <c r="Q12697">
        <v>50</v>
      </c>
      <c r="R12697">
        <v>2.89</v>
      </c>
      <c r="S12697">
        <v>144.5</v>
      </c>
      <c r="T12697">
        <v>118</v>
      </c>
      <c r="U12697">
        <v>18.34</v>
      </c>
      <c r="V12697" t="str">
        <f>VLOOKUP(L12697,'[2]tabela de preços'!$A:$D,4,0)</f>
        <v>NORTON</v>
      </c>
      <c r="W12697" t="str">
        <f>VLOOKUP(L12697,'[2]tabela de preços'!$A:$F,6,0)</f>
        <v xml:space="preserve">DISCOS / LIXAS / ABRASIVOS 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6328</v>
      </c>
      <c r="D12698" s="1">
        <v>46135</v>
      </c>
      <c r="E12698" t="s">
        <v>6329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10243</v>
      </c>
      <c r="M12698" t="s">
        <v>83</v>
      </c>
      <c r="O12698" t="s">
        <v>11</v>
      </c>
      <c r="P12698">
        <v>5102</v>
      </c>
      <c r="Q12698">
        <v>50</v>
      </c>
      <c r="R12698">
        <v>2.89</v>
      </c>
      <c r="S12698">
        <v>144.5</v>
      </c>
      <c r="T12698">
        <v>99</v>
      </c>
      <c r="U12698">
        <v>31.49</v>
      </c>
      <c r="V12698" t="str">
        <f>VLOOKUP(L12698,'[2]tabela de preços'!$A:$D,4,0)</f>
        <v>NORTON</v>
      </c>
      <c r="W12698" t="str">
        <f>VLOOKUP(L12698,'[2]tabela de preços'!$A:$F,6,0)</f>
        <v xml:space="preserve">DISCOS / LIXAS / ABRASIVOS 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6328</v>
      </c>
      <c r="D12699" s="1">
        <v>46135</v>
      </c>
      <c r="E12699" t="s">
        <v>6329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10296</v>
      </c>
      <c r="M12699" t="s">
        <v>334</v>
      </c>
      <c r="O12699" t="s">
        <v>11</v>
      </c>
      <c r="P12699">
        <v>5102</v>
      </c>
      <c r="Q12699">
        <v>12</v>
      </c>
      <c r="R12699">
        <v>17.02</v>
      </c>
      <c r="S12699">
        <v>204.24</v>
      </c>
      <c r="T12699">
        <v>150.84</v>
      </c>
      <c r="U12699">
        <v>26.15</v>
      </c>
      <c r="V12699" t="str">
        <f>VLOOKUP(L12699,'[2]tabela de preços'!$A:$D,4,0)</f>
        <v>ANJO</v>
      </c>
      <c r="W12699" t="str">
        <f>VLOOKUP(L12699,'[2]tabela de preços'!$A:$F,6,0)</f>
        <v>DESENGRAXANTE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6328</v>
      </c>
      <c r="D12700" s="1">
        <v>46135</v>
      </c>
      <c r="E12700" t="s">
        <v>6329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85658</v>
      </c>
      <c r="M12700" t="s">
        <v>6330</v>
      </c>
      <c r="O12700" t="s">
        <v>11</v>
      </c>
      <c r="P12700">
        <v>5403</v>
      </c>
      <c r="Q12700">
        <v>6</v>
      </c>
      <c r="R12700">
        <v>10.11</v>
      </c>
      <c r="S12700">
        <v>60.66</v>
      </c>
      <c r="T12700">
        <v>58.14</v>
      </c>
      <c r="U12700">
        <v>4.1500000000000004</v>
      </c>
      <c r="V12700" t="str">
        <f>VLOOKUP(L12700,'[2]tabela de preços'!$A:$D,4,0)</f>
        <v>UNIPEGA</v>
      </c>
      <c r="W12700" t="str">
        <f>VLOOKUP(L12700,'[2]tabela de preços'!$A:$F,6,0)</f>
        <v xml:space="preserve">SPRAYS 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6328</v>
      </c>
      <c r="D12701" s="1">
        <v>46135</v>
      </c>
      <c r="E12701" t="s">
        <v>6329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85649</v>
      </c>
      <c r="M12701" t="s">
        <v>478</v>
      </c>
      <c r="O12701" t="s">
        <v>11</v>
      </c>
      <c r="P12701">
        <v>5403</v>
      </c>
      <c r="Q12701">
        <v>6</v>
      </c>
      <c r="R12701">
        <v>8.49</v>
      </c>
      <c r="S12701">
        <v>50.94</v>
      </c>
      <c r="T12701">
        <v>41.52</v>
      </c>
      <c r="U12701">
        <v>18.489999999999998</v>
      </c>
      <c r="V12701" t="str">
        <f>VLOOKUP(L12701,'[2]tabela de preços'!$A:$D,4,0)</f>
        <v>UNIPEGA</v>
      </c>
      <c r="W12701" t="str">
        <f>VLOOKUP(L12701,'[2]tabela de preços'!$A:$F,6,0)</f>
        <v xml:space="preserve">SPRAYS 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6328</v>
      </c>
      <c r="D12702" s="1">
        <v>46135</v>
      </c>
      <c r="E12702" t="s">
        <v>6329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85650</v>
      </c>
      <c r="M12702" t="s">
        <v>439</v>
      </c>
      <c r="O12702" t="s">
        <v>11</v>
      </c>
      <c r="P12702">
        <v>5403</v>
      </c>
      <c r="Q12702">
        <v>6</v>
      </c>
      <c r="R12702">
        <v>8.49</v>
      </c>
      <c r="S12702">
        <v>50.94</v>
      </c>
      <c r="T12702">
        <v>41.52</v>
      </c>
      <c r="U12702">
        <v>18.489999999999998</v>
      </c>
      <c r="V12702" t="str">
        <f>VLOOKUP(L12702,'[2]tabela de preços'!$A:$D,4,0)</f>
        <v>UNIPEGA</v>
      </c>
      <c r="W12702" t="str">
        <f>VLOOKUP(L12702,'[2]tabela de preços'!$A:$F,6,0)</f>
        <v xml:space="preserve">SPRAYS </v>
      </c>
      <c r="X12702" t="str">
        <f>VLOOKUP(L12702,'[2]tabela de preços'!$A:$G,7,0)</f>
        <v>AUTOMOTIVO</v>
      </c>
    </row>
    <row r="12703" spans="1:24" x14ac:dyDescent="0.3">
      <c r="A12703" t="s">
        <v>938</v>
      </c>
      <c r="C12703" t="s">
        <v>6331</v>
      </c>
      <c r="D12703" s="1">
        <v>46132</v>
      </c>
      <c r="E12703" t="s">
        <v>6332</v>
      </c>
      <c r="F12703">
        <v>9</v>
      </c>
      <c r="G12703">
        <v>197</v>
      </c>
      <c r="H12703" t="str">
        <f>VLOOKUP(G12703,[1]OPERADORES!$A:$B,2,0)</f>
        <v xml:space="preserve">POLIANA LORRANE DE AMORIM </v>
      </c>
      <c r="I12703" t="s">
        <v>21</v>
      </c>
      <c r="J12703" t="s">
        <v>424</v>
      </c>
      <c r="K12703" t="s">
        <v>941</v>
      </c>
      <c r="L12703">
        <v>84815</v>
      </c>
      <c r="M12703" t="s">
        <v>949</v>
      </c>
      <c r="O12703" t="s">
        <v>11</v>
      </c>
      <c r="P12703">
        <v>5403</v>
      </c>
      <c r="Q12703">
        <v>22</v>
      </c>
      <c r="R12703">
        <v>33.49</v>
      </c>
      <c r="S12703">
        <v>736.78</v>
      </c>
      <c r="T12703">
        <v>540.1</v>
      </c>
      <c r="U12703">
        <v>26.69</v>
      </c>
      <c r="V12703" t="str">
        <f>VLOOKUP(L12703,'[2]tabela de preços'!$A:$D,4,0)</f>
        <v>BRASILUX</v>
      </c>
      <c r="W12703" t="str">
        <f>VLOOKUP(L12703,'[2]tabela de preços'!$A:$F,6,0)</f>
        <v>KIT BRASCORTEN</v>
      </c>
      <c r="X12703" t="str">
        <f>VLOOKUP(L12703,'[2]tabela de preços'!$A:$G,7,0)</f>
        <v>IMOBILIÁRIO</v>
      </c>
    </row>
    <row r="12704" spans="1:24" x14ac:dyDescent="0.3">
      <c r="A12704" t="s">
        <v>938</v>
      </c>
      <c r="C12704" t="s">
        <v>6331</v>
      </c>
      <c r="D12704" s="1">
        <v>46132</v>
      </c>
      <c r="E12704" t="s">
        <v>6332</v>
      </c>
      <c r="F12704">
        <v>9</v>
      </c>
      <c r="G12704">
        <v>197</v>
      </c>
      <c r="H12704" t="str">
        <f>VLOOKUP(G12704,[1]OPERADORES!$A:$B,2,0)</f>
        <v xml:space="preserve">POLIANA LORRANE DE AMORIM </v>
      </c>
      <c r="I12704" t="s">
        <v>21</v>
      </c>
      <c r="J12704" t="s">
        <v>424</v>
      </c>
      <c r="K12704" t="s">
        <v>941</v>
      </c>
      <c r="L12704">
        <v>84814</v>
      </c>
      <c r="M12704" t="s">
        <v>950</v>
      </c>
      <c r="O12704" t="s">
        <v>11</v>
      </c>
      <c r="P12704">
        <v>5403</v>
      </c>
      <c r="Q12704">
        <v>20</v>
      </c>
      <c r="R12704">
        <v>123.13</v>
      </c>
      <c r="S12704" s="2">
        <v>2462.6</v>
      </c>
      <c r="T12704" s="2">
        <v>1805.4</v>
      </c>
      <c r="U12704">
        <v>26.69</v>
      </c>
      <c r="V12704" t="str">
        <f>VLOOKUP(L12704,'[2]tabela de preços'!$A:$D,4,0)</f>
        <v>BRASILUX</v>
      </c>
      <c r="W12704" t="str">
        <f>VLOOKUP(L12704,'[2]tabela de preços'!$A:$F,6,0)</f>
        <v>KIT BRASCORTEN</v>
      </c>
      <c r="X12704" t="str">
        <f>VLOOKUP(L12704,'[2]tabela de preços'!$A:$G,7,0)</f>
        <v>IMOBILIÁRIO</v>
      </c>
    </row>
    <row r="12705" spans="1:24" x14ac:dyDescent="0.3">
      <c r="A12705" t="s">
        <v>953</v>
      </c>
      <c r="C12705" t="s">
        <v>5744</v>
      </c>
      <c r="D12705" s="1">
        <v>46120</v>
      </c>
      <c r="E12705" t="s">
        <v>5745</v>
      </c>
      <c r="F12705">
        <v>9</v>
      </c>
      <c r="G12705">
        <v>231</v>
      </c>
      <c r="H12705" t="str">
        <f>VLOOKUP(G12705,[1]OPERADORES!$A:$B,2,0)</f>
        <v>EDIJANE</v>
      </c>
      <c r="I12705" t="s">
        <v>21</v>
      </c>
      <c r="J12705" t="s">
        <v>550</v>
      </c>
      <c r="K12705" t="s">
        <v>956</v>
      </c>
      <c r="L12705">
        <v>20817</v>
      </c>
      <c r="M12705" t="s">
        <v>153</v>
      </c>
      <c r="O12705" t="s">
        <v>11</v>
      </c>
      <c r="P12705">
        <v>5102</v>
      </c>
      <c r="Q12705">
        <v>6</v>
      </c>
      <c r="R12705">
        <v>24.53</v>
      </c>
      <c r="S12705">
        <v>147.18</v>
      </c>
      <c r="T12705">
        <v>111.72</v>
      </c>
      <c r="U12705">
        <v>24.09</v>
      </c>
      <c r="V12705" t="str">
        <f>VLOOKUP(L12705,'[2]tabela de preços'!$A:$D,4,0)</f>
        <v>AUTO AMERICA</v>
      </c>
      <c r="W12705" t="str">
        <f>VLOOKUP(L12705,'[2]tabela de preços'!$A:$F,6,0)</f>
        <v>MASSA DE POLIR</v>
      </c>
      <c r="X12705" t="str">
        <f>VLOOKUP(L12705,'[2]tabela de preços'!$A:$G,7,0)</f>
        <v>AUTOMOTIVO</v>
      </c>
    </row>
    <row r="12706" spans="1:24" x14ac:dyDescent="0.3">
      <c r="A12706" t="s">
        <v>953</v>
      </c>
      <c r="C12706" t="s">
        <v>5744</v>
      </c>
      <c r="D12706" s="1">
        <v>46120</v>
      </c>
      <c r="E12706" t="s">
        <v>5745</v>
      </c>
      <c r="F12706">
        <v>9</v>
      </c>
      <c r="G12706">
        <v>231</v>
      </c>
      <c r="H12706" t="str">
        <f>VLOOKUP(G12706,[1]OPERADORES!$A:$B,2,0)</f>
        <v>EDIJANE</v>
      </c>
      <c r="I12706" t="s">
        <v>21</v>
      </c>
      <c r="J12706" t="s">
        <v>550</v>
      </c>
      <c r="K12706" t="s">
        <v>956</v>
      </c>
      <c r="L12706">
        <v>87043</v>
      </c>
      <c r="M12706" t="s">
        <v>217</v>
      </c>
      <c r="O12706" t="s">
        <v>11</v>
      </c>
      <c r="P12706">
        <v>5102</v>
      </c>
      <c r="Q12706">
        <v>6</v>
      </c>
      <c r="R12706">
        <v>21.89</v>
      </c>
      <c r="S12706">
        <v>131.34</v>
      </c>
      <c r="T12706">
        <v>108.12</v>
      </c>
      <c r="U12706">
        <v>17.68</v>
      </c>
      <c r="V12706" t="str">
        <f>VLOOKUP(L12706,'[2]tabela de preços'!$A:$D,4,0)</f>
        <v>ROBERLO</v>
      </c>
      <c r="W12706" t="str">
        <f>VLOOKUP(L12706,'[2]tabela de preços'!$A:$F,6,0)</f>
        <v>MASSA POLIÉSTER</v>
      </c>
      <c r="X12706" t="str">
        <f>VLOOKUP(L12706,'[2]tabela de preços'!$A:$G,7,0)</f>
        <v>AUTOMOTIVO</v>
      </c>
    </row>
    <row r="12707" spans="1:24" x14ac:dyDescent="0.3">
      <c r="A12707" t="s">
        <v>953</v>
      </c>
      <c r="C12707" t="s">
        <v>5744</v>
      </c>
      <c r="D12707" s="1">
        <v>46120</v>
      </c>
      <c r="E12707" t="s">
        <v>5745</v>
      </c>
      <c r="F12707">
        <v>9</v>
      </c>
      <c r="G12707">
        <v>231</v>
      </c>
      <c r="H12707" t="str">
        <f>VLOOKUP(G12707,[1]OPERADORES!$A:$B,2,0)</f>
        <v>EDIJANE</v>
      </c>
      <c r="I12707" t="s">
        <v>21</v>
      </c>
      <c r="J12707" t="s">
        <v>550</v>
      </c>
      <c r="K12707" t="s">
        <v>956</v>
      </c>
      <c r="L12707">
        <v>20414</v>
      </c>
      <c r="M12707" t="s">
        <v>112</v>
      </c>
      <c r="O12707" t="s">
        <v>11</v>
      </c>
      <c r="P12707">
        <v>5102</v>
      </c>
      <c r="Q12707">
        <v>5</v>
      </c>
      <c r="R12707">
        <v>22.39</v>
      </c>
      <c r="S12707">
        <v>111.95</v>
      </c>
      <c r="T12707">
        <v>92.05</v>
      </c>
      <c r="U12707">
        <v>17.78</v>
      </c>
      <c r="V12707" t="str">
        <f>VLOOKUP(L12707,'[2]tabela de preços'!$A:$D,4,0)</f>
        <v>SHERWIN WILLIAMS</v>
      </c>
      <c r="W12707" t="str">
        <f>VLOOKUP(L12707,'[2]tabela de preços'!$A:$F,6,0)</f>
        <v>DILUENTE</v>
      </c>
      <c r="X12707" t="str">
        <f>VLOOKUP(L12707,'[2]tabela de preços'!$A:$G,7,0)</f>
        <v>AUTOMOTIVO</v>
      </c>
    </row>
    <row r="12708" spans="1:24" x14ac:dyDescent="0.3">
      <c r="A12708" t="s">
        <v>953</v>
      </c>
      <c r="C12708" t="s">
        <v>5744</v>
      </c>
      <c r="D12708" s="1">
        <v>46120</v>
      </c>
      <c r="E12708" t="s">
        <v>5745</v>
      </c>
      <c r="F12708">
        <v>9</v>
      </c>
      <c r="G12708">
        <v>231</v>
      </c>
      <c r="H12708" t="str">
        <f>VLOOKUP(G12708,[1]OPERADORES!$A:$B,2,0)</f>
        <v>EDIJANE</v>
      </c>
      <c r="I12708" t="s">
        <v>21</v>
      </c>
      <c r="J12708" t="s">
        <v>550</v>
      </c>
      <c r="K12708" t="s">
        <v>956</v>
      </c>
      <c r="L12708">
        <v>10404</v>
      </c>
      <c r="M12708" t="s">
        <v>130</v>
      </c>
      <c r="O12708" t="s">
        <v>11</v>
      </c>
      <c r="P12708">
        <v>5102</v>
      </c>
      <c r="Q12708">
        <v>6</v>
      </c>
      <c r="R12708">
        <v>18.7</v>
      </c>
      <c r="S12708">
        <v>112.2</v>
      </c>
      <c r="T12708">
        <v>85.14</v>
      </c>
      <c r="U12708">
        <v>24.12</v>
      </c>
      <c r="V12708" t="str">
        <f>VLOOKUP(L12708,'[2]tabela de preços'!$A:$D,4,0)</f>
        <v>MAXI RUBBER</v>
      </c>
      <c r="W12708" t="str">
        <f>VLOOKUP(L12708,'[2]tabela de preços'!$A:$F,6,0)</f>
        <v>VEDADORES / SELANTES</v>
      </c>
      <c r="X12708" t="str">
        <f>VLOOKUP(L12708,'[2]tabela de preços'!$A:$G,7,0)</f>
        <v>AUTOMOTIVO</v>
      </c>
    </row>
    <row r="12709" spans="1:24" x14ac:dyDescent="0.3">
      <c r="A12709" t="s">
        <v>963</v>
      </c>
      <c r="B12709" t="s">
        <v>964</v>
      </c>
      <c r="C12709" t="s">
        <v>6205</v>
      </c>
      <c r="D12709" s="1">
        <v>46128</v>
      </c>
      <c r="E12709" t="s">
        <v>6206</v>
      </c>
      <c r="F12709">
        <v>9</v>
      </c>
      <c r="G12709">
        <v>197</v>
      </c>
      <c r="H12709" t="str">
        <f>VLOOKUP(G12709,[1]OPERADORES!$A:$B,2,0)</f>
        <v xml:space="preserve">POLIANA LORRANE DE AMORIM </v>
      </c>
      <c r="I12709" t="s">
        <v>244</v>
      </c>
      <c r="J12709" t="s">
        <v>967</v>
      </c>
      <c r="K12709" t="s">
        <v>968</v>
      </c>
      <c r="L12709">
        <v>20135</v>
      </c>
      <c r="M12709" t="s">
        <v>459</v>
      </c>
      <c r="O12709" t="s">
        <v>11</v>
      </c>
      <c r="P12709">
        <v>6102</v>
      </c>
      <c r="Q12709">
        <v>15</v>
      </c>
      <c r="R12709">
        <v>25.37</v>
      </c>
      <c r="S12709">
        <v>380.55</v>
      </c>
      <c r="T12709">
        <v>288.89999999999998</v>
      </c>
      <c r="U12709">
        <v>24.08</v>
      </c>
      <c r="V12709" t="str">
        <f>VLOOKUP(L12709,'[2]tabela de preços'!$A:$D,4,0)</f>
        <v>3M</v>
      </c>
      <c r="W12709" t="str">
        <f>VLOOKUP(L12709,'[2]tabela de preços'!$A:$F,6,0)</f>
        <v>DISCO TRIZACT</v>
      </c>
      <c r="X12709" t="str">
        <f>VLOOKUP(L12709,'[2]tabela de preços'!$A:$G,7,0)</f>
        <v>AUTOMOTIVO</v>
      </c>
    </row>
    <row r="12710" spans="1:24" x14ac:dyDescent="0.3">
      <c r="A12710" t="s">
        <v>963</v>
      </c>
      <c r="B12710" t="s">
        <v>964</v>
      </c>
      <c r="C12710" t="s">
        <v>6205</v>
      </c>
      <c r="D12710" s="1">
        <v>46128</v>
      </c>
      <c r="E12710" t="s">
        <v>6206</v>
      </c>
      <c r="F12710">
        <v>9</v>
      </c>
      <c r="G12710">
        <v>197</v>
      </c>
      <c r="H12710" t="str">
        <f>VLOOKUP(G12710,[1]OPERADORES!$A:$B,2,0)</f>
        <v xml:space="preserve">POLIANA LORRANE DE AMORIM </v>
      </c>
      <c r="I12710" t="s">
        <v>244</v>
      </c>
      <c r="J12710" t="s">
        <v>967</v>
      </c>
      <c r="K12710" t="s">
        <v>968</v>
      </c>
      <c r="L12710">
        <v>87043</v>
      </c>
      <c r="M12710" t="s">
        <v>217</v>
      </c>
      <c r="O12710" t="s">
        <v>11</v>
      </c>
      <c r="P12710">
        <v>6102</v>
      </c>
      <c r="Q12710">
        <v>64</v>
      </c>
      <c r="R12710">
        <v>21.89</v>
      </c>
      <c r="S12710" s="2">
        <v>1400.96</v>
      </c>
      <c r="T12710" s="2">
        <v>1153.28</v>
      </c>
      <c r="U12710">
        <v>17.68</v>
      </c>
      <c r="V12710" t="str">
        <f>VLOOKUP(L12710,'[2]tabela de preços'!$A:$D,4,0)</f>
        <v>ROBERLO</v>
      </c>
      <c r="W12710" t="str">
        <f>VLOOKUP(L12710,'[2]tabela de preços'!$A:$F,6,0)</f>
        <v>MASSA POLIÉSTER</v>
      </c>
      <c r="X12710" t="str">
        <f>VLOOKUP(L12710,'[2]tabela de preços'!$A:$G,7,0)</f>
        <v>AUTOMOTIVO</v>
      </c>
    </row>
    <row r="12711" spans="1:24" x14ac:dyDescent="0.3">
      <c r="A12711" t="s">
        <v>963</v>
      </c>
      <c r="B12711" t="s">
        <v>964</v>
      </c>
      <c r="C12711" t="s">
        <v>6205</v>
      </c>
      <c r="D12711" s="1">
        <v>46128</v>
      </c>
      <c r="E12711" t="s">
        <v>6206</v>
      </c>
      <c r="F12711">
        <v>9</v>
      </c>
      <c r="G12711">
        <v>197</v>
      </c>
      <c r="H12711" t="str">
        <f>VLOOKUP(G12711,[1]OPERADORES!$A:$B,2,0)</f>
        <v xml:space="preserve">POLIANA LORRANE DE AMORIM </v>
      </c>
      <c r="I12711" t="s">
        <v>244</v>
      </c>
      <c r="J12711" t="s">
        <v>967</v>
      </c>
      <c r="K12711" t="s">
        <v>968</v>
      </c>
      <c r="L12711">
        <v>85657</v>
      </c>
      <c r="M12711" t="s">
        <v>4077</v>
      </c>
      <c r="O12711" t="s">
        <v>11</v>
      </c>
      <c r="P12711">
        <v>6403</v>
      </c>
      <c r="Q12711">
        <v>6</v>
      </c>
      <c r="R12711">
        <v>11.89</v>
      </c>
      <c r="S12711">
        <v>71.34</v>
      </c>
      <c r="T12711">
        <v>58.14</v>
      </c>
      <c r="U12711">
        <v>18.5</v>
      </c>
      <c r="V12711" t="str">
        <f>VLOOKUP(L12711,'[2]tabela de preços'!$A:$D,4,0)</f>
        <v>UNIPEGA</v>
      </c>
      <c r="W12711" t="str">
        <f>VLOOKUP(L12711,'[2]tabela de preços'!$A:$F,6,0)</f>
        <v xml:space="preserve">SPRAYS </v>
      </c>
      <c r="X12711" t="str">
        <f>VLOOKUP(L12711,'[2]tabela de preços'!$A:$G,7,0)</f>
        <v>AUTOMOTIVO</v>
      </c>
    </row>
    <row r="12712" spans="1:24" x14ac:dyDescent="0.3">
      <c r="A12712" t="s">
        <v>963</v>
      </c>
      <c r="B12712" t="s">
        <v>964</v>
      </c>
      <c r="C12712" t="s">
        <v>6205</v>
      </c>
      <c r="D12712" s="1">
        <v>46128</v>
      </c>
      <c r="E12712" t="s">
        <v>6206</v>
      </c>
      <c r="F12712">
        <v>9</v>
      </c>
      <c r="G12712">
        <v>197</v>
      </c>
      <c r="H12712" t="str">
        <f>VLOOKUP(G12712,[1]OPERADORES!$A:$B,2,0)</f>
        <v xml:space="preserve">POLIANA LORRANE DE AMORIM </v>
      </c>
      <c r="I12712" t="s">
        <v>244</v>
      </c>
      <c r="J12712" t="s">
        <v>967</v>
      </c>
      <c r="K12712" t="s">
        <v>968</v>
      </c>
      <c r="L12712">
        <v>85643</v>
      </c>
      <c r="M12712" t="s">
        <v>476</v>
      </c>
      <c r="O12712" t="s">
        <v>11</v>
      </c>
      <c r="P12712">
        <v>6403</v>
      </c>
      <c r="Q12712">
        <v>6</v>
      </c>
      <c r="R12712">
        <v>8.49</v>
      </c>
      <c r="S12712">
        <v>50.94</v>
      </c>
      <c r="T12712">
        <v>40.26</v>
      </c>
      <c r="U12712">
        <v>20.97</v>
      </c>
      <c r="V12712" t="str">
        <f>VLOOKUP(L12712,'[2]tabela de preços'!$A:$D,4,0)</f>
        <v>UNIPEGA</v>
      </c>
      <c r="W12712" t="str">
        <f>VLOOKUP(L12712,'[2]tabela de preços'!$A:$F,6,0)</f>
        <v xml:space="preserve">SPRAYS </v>
      </c>
      <c r="X12712" t="str">
        <f>VLOOKUP(L12712,'[2]tabela de preços'!$A:$G,7,0)</f>
        <v>AUTOMOTIVO</v>
      </c>
    </row>
    <row r="12713" spans="1:24" x14ac:dyDescent="0.3">
      <c r="A12713" t="s">
        <v>963</v>
      </c>
      <c r="B12713" t="s">
        <v>964</v>
      </c>
      <c r="C12713" t="s">
        <v>6205</v>
      </c>
      <c r="D12713" s="1">
        <v>46128</v>
      </c>
      <c r="E12713" t="s">
        <v>6206</v>
      </c>
      <c r="F12713">
        <v>9</v>
      </c>
      <c r="G12713">
        <v>197</v>
      </c>
      <c r="H12713" t="str">
        <f>VLOOKUP(G12713,[1]OPERADORES!$A:$B,2,0)</f>
        <v xml:space="preserve">POLIANA LORRANE DE AMORIM </v>
      </c>
      <c r="I12713" t="s">
        <v>244</v>
      </c>
      <c r="J12713" t="s">
        <v>967</v>
      </c>
      <c r="K12713" t="s">
        <v>968</v>
      </c>
      <c r="L12713">
        <v>85649</v>
      </c>
      <c r="M12713" t="s">
        <v>478</v>
      </c>
      <c r="O12713" t="s">
        <v>11</v>
      </c>
      <c r="P12713">
        <v>6403</v>
      </c>
      <c r="Q12713">
        <v>12</v>
      </c>
      <c r="R12713">
        <v>8.49</v>
      </c>
      <c r="S12713">
        <v>101.88</v>
      </c>
      <c r="T12713">
        <v>83.04</v>
      </c>
      <c r="U12713">
        <v>18.489999999999998</v>
      </c>
      <c r="V12713" t="str">
        <f>VLOOKUP(L12713,'[2]tabela de preços'!$A:$D,4,0)</f>
        <v>UNIPEGA</v>
      </c>
      <c r="W12713" t="str">
        <f>VLOOKUP(L12713,'[2]tabela de preços'!$A:$F,6,0)</f>
        <v xml:space="preserve">SPRAYS </v>
      </c>
      <c r="X12713" t="str">
        <f>VLOOKUP(L12713,'[2]tabela de preços'!$A:$G,7,0)</f>
        <v>AUTOMOTIVO</v>
      </c>
    </row>
    <row r="12714" spans="1:24" x14ac:dyDescent="0.3">
      <c r="A12714" t="s">
        <v>963</v>
      </c>
      <c r="B12714" t="s">
        <v>964</v>
      </c>
      <c r="C12714" t="s">
        <v>6205</v>
      </c>
      <c r="D12714" s="1">
        <v>46128</v>
      </c>
      <c r="E12714" t="s">
        <v>6206</v>
      </c>
      <c r="F12714">
        <v>9</v>
      </c>
      <c r="G12714">
        <v>197</v>
      </c>
      <c r="H12714" t="str">
        <f>VLOOKUP(G12714,[1]OPERADORES!$A:$B,2,0)</f>
        <v xml:space="preserve">POLIANA LORRANE DE AMORIM </v>
      </c>
      <c r="I12714" t="s">
        <v>244</v>
      </c>
      <c r="J12714" t="s">
        <v>967</v>
      </c>
      <c r="K12714" t="s">
        <v>968</v>
      </c>
      <c r="L12714">
        <v>85650</v>
      </c>
      <c r="M12714" t="s">
        <v>439</v>
      </c>
      <c r="O12714" t="s">
        <v>11</v>
      </c>
      <c r="P12714">
        <v>6403</v>
      </c>
      <c r="Q12714">
        <v>12</v>
      </c>
      <c r="R12714">
        <v>8.49</v>
      </c>
      <c r="S12714">
        <v>101.88</v>
      </c>
      <c r="T12714">
        <v>83.04</v>
      </c>
      <c r="U12714">
        <v>18.489999999999998</v>
      </c>
      <c r="V12714" t="str">
        <f>VLOOKUP(L12714,'[2]tabela de preços'!$A:$D,4,0)</f>
        <v>UNIPEGA</v>
      </c>
      <c r="W12714" t="str">
        <f>VLOOKUP(L12714,'[2]tabela de preços'!$A:$F,6,0)</f>
        <v xml:space="preserve">SPRAYS </v>
      </c>
      <c r="X12714" t="str">
        <f>VLOOKUP(L12714,'[2]tabela de preços'!$A:$G,7,0)</f>
        <v>AUTOMOTIVO</v>
      </c>
    </row>
    <row r="12715" spans="1:24" x14ac:dyDescent="0.3">
      <c r="A12715" t="s">
        <v>3383</v>
      </c>
      <c r="C12715" t="s">
        <v>6333</v>
      </c>
      <c r="D12715" s="1">
        <v>46132</v>
      </c>
      <c r="E12715" t="s">
        <v>6334</v>
      </c>
      <c r="F12715">
        <v>9</v>
      </c>
      <c r="G12715">
        <v>197</v>
      </c>
      <c r="H12715" t="str">
        <f>VLOOKUP(G12715,[1]OPERADORES!$A:$B,2,0)</f>
        <v xml:space="preserve">POLIANA LORRANE DE AMORIM </v>
      </c>
      <c r="I12715" t="s">
        <v>21</v>
      </c>
      <c r="J12715" t="s">
        <v>750</v>
      </c>
      <c r="K12715" t="s">
        <v>3386</v>
      </c>
      <c r="L12715">
        <v>84025</v>
      </c>
      <c r="M12715" t="s">
        <v>1520</v>
      </c>
      <c r="O12715" t="s">
        <v>11</v>
      </c>
      <c r="P12715">
        <v>5102</v>
      </c>
      <c r="Q12715">
        <v>4</v>
      </c>
      <c r="R12715">
        <v>83.26</v>
      </c>
      <c r="S12715">
        <v>333.04</v>
      </c>
      <c r="T12715">
        <v>244.16</v>
      </c>
      <c r="U12715">
        <v>26.69</v>
      </c>
      <c r="V12715" t="str">
        <f>VLOOKUP(L12715,'[2]tabela de preços'!$A:$D,4,0)</f>
        <v>BRASILUX</v>
      </c>
      <c r="W12715" t="str">
        <f>VLOOKUP(L12715,'[2]tabela de preços'!$A:$F,6,0)</f>
        <v>EPOXI</v>
      </c>
      <c r="X12715" t="str">
        <f>VLOOKUP(L12715,'[2]tabela de preços'!$A:$G,7,0)</f>
        <v>INDUSTRIAL</v>
      </c>
    </row>
    <row r="12716" spans="1:24" x14ac:dyDescent="0.3">
      <c r="A12716" t="s">
        <v>3383</v>
      </c>
      <c r="C12716" t="s">
        <v>6333</v>
      </c>
      <c r="D12716" s="1">
        <v>46132</v>
      </c>
      <c r="E12716" t="s">
        <v>6334</v>
      </c>
      <c r="F12716">
        <v>9</v>
      </c>
      <c r="G12716">
        <v>197</v>
      </c>
      <c r="H12716" t="str">
        <f>VLOOKUP(G12716,[1]OPERADORES!$A:$B,2,0)</f>
        <v xml:space="preserve">POLIANA LORRANE DE AMORIM </v>
      </c>
      <c r="I12716" t="s">
        <v>21</v>
      </c>
      <c r="J12716" t="s">
        <v>750</v>
      </c>
      <c r="K12716" t="s">
        <v>3386</v>
      </c>
      <c r="L12716">
        <v>84024</v>
      </c>
      <c r="M12716" t="s">
        <v>2444</v>
      </c>
      <c r="O12716" t="s">
        <v>11</v>
      </c>
      <c r="P12716">
        <v>5102</v>
      </c>
      <c r="Q12716">
        <v>4</v>
      </c>
      <c r="R12716">
        <v>18.600000000000001</v>
      </c>
      <c r="S12716">
        <v>74.400000000000006</v>
      </c>
      <c r="T12716">
        <v>52.48</v>
      </c>
      <c r="U12716">
        <v>29.46</v>
      </c>
      <c r="V12716" t="str">
        <f>VLOOKUP(L12716,'[2]tabela de preços'!$A:$D,4,0)</f>
        <v>BRASILUX</v>
      </c>
      <c r="W12716" t="str">
        <f>VLOOKUP(L12716,'[2]tabela de preços'!$A:$F,6,0)</f>
        <v>EPOXI</v>
      </c>
      <c r="X12716" t="str">
        <f>VLOOKUP(L12716,'[2]tabela de preços'!$A:$G,7,0)</f>
        <v>INDUSTRIAL</v>
      </c>
    </row>
    <row r="12717" spans="1:24" x14ac:dyDescent="0.3">
      <c r="A12717" t="s">
        <v>3383</v>
      </c>
      <c r="C12717" t="s">
        <v>6333</v>
      </c>
      <c r="D12717" s="1">
        <v>46132</v>
      </c>
      <c r="E12717" t="s">
        <v>6334</v>
      </c>
      <c r="F12717">
        <v>9</v>
      </c>
      <c r="G12717">
        <v>197</v>
      </c>
      <c r="H12717" t="str">
        <f>VLOOKUP(G12717,[1]OPERADORES!$A:$B,2,0)</f>
        <v xml:space="preserve">POLIANA LORRANE DE AMORIM </v>
      </c>
      <c r="I12717" t="s">
        <v>21</v>
      </c>
      <c r="J12717" t="s">
        <v>750</v>
      </c>
      <c r="K12717" t="s">
        <v>3386</v>
      </c>
      <c r="L12717">
        <v>84785</v>
      </c>
      <c r="M12717" t="s">
        <v>944</v>
      </c>
      <c r="O12717" t="s">
        <v>11</v>
      </c>
      <c r="P12717">
        <v>5403</v>
      </c>
      <c r="Q12717">
        <v>1</v>
      </c>
      <c r="R12717">
        <v>185.43</v>
      </c>
      <c r="S12717">
        <v>185.43</v>
      </c>
      <c r="T12717">
        <v>135.94999999999999</v>
      </c>
      <c r="U12717">
        <v>26.68</v>
      </c>
      <c r="V12717" t="str">
        <f>VLOOKUP(L12717,'[2]tabela de preços'!$A:$D,4,0)</f>
        <v>BRASILUX</v>
      </c>
      <c r="W12717" t="str">
        <f>VLOOKUP(L12717,'[2]tabela de preços'!$A:$F,6,0)</f>
        <v>EPOXI</v>
      </c>
      <c r="X12717" t="str">
        <f>VLOOKUP(L12717,'[2]tabela de preços'!$A:$G,7,0)</f>
        <v>INDUSTRIAL</v>
      </c>
    </row>
    <row r="12718" spans="1:24" x14ac:dyDescent="0.3">
      <c r="A12718" t="s">
        <v>1031</v>
      </c>
      <c r="C12718" t="s">
        <v>5608</v>
      </c>
      <c r="D12718" s="1">
        <v>46118</v>
      </c>
      <c r="E12718" t="s">
        <v>5609</v>
      </c>
      <c r="F12718">
        <v>9</v>
      </c>
      <c r="G12718">
        <v>236</v>
      </c>
      <c r="H12718" t="str">
        <f>VLOOKUP(G12718,[1]OPERADORES!$A:$B,2,0)</f>
        <v>DANIEL</v>
      </c>
      <c r="I12718" t="s">
        <v>168</v>
      </c>
      <c r="J12718" t="s">
        <v>1034</v>
      </c>
      <c r="K12718" t="s">
        <v>1035</v>
      </c>
      <c r="L12718">
        <v>84331</v>
      </c>
      <c r="M12718" t="s">
        <v>497</v>
      </c>
      <c r="O12718" t="s">
        <v>11</v>
      </c>
      <c r="P12718">
        <v>6108</v>
      </c>
      <c r="Q12718">
        <v>1</v>
      </c>
      <c r="R12718">
        <v>62.9</v>
      </c>
      <c r="S12718">
        <v>62.9</v>
      </c>
      <c r="T12718">
        <v>53.06</v>
      </c>
      <c r="U12718">
        <v>15.64</v>
      </c>
      <c r="V12718" t="str">
        <f>VLOOKUP(L12718,'[2]tabela de preços'!$A:$D,4,0)</f>
        <v>BRASILUX</v>
      </c>
      <c r="W12718" t="str">
        <f>VLOOKUP(L12718,'[2]tabela de preços'!$A:$F,6,0)</f>
        <v>ESMALTES</v>
      </c>
      <c r="X12718" t="str">
        <f>VLOOKUP(L12718,'[2]tabela de preços'!$A:$G,7,0)</f>
        <v>INDUSTRIAL</v>
      </c>
    </row>
    <row r="12719" spans="1:24" x14ac:dyDescent="0.3">
      <c r="A12719" t="s">
        <v>1031</v>
      </c>
      <c r="C12719" t="s">
        <v>5608</v>
      </c>
      <c r="D12719" s="1">
        <v>46118</v>
      </c>
      <c r="E12719" t="s">
        <v>5609</v>
      </c>
      <c r="F12719">
        <v>9</v>
      </c>
      <c r="G12719">
        <v>236</v>
      </c>
      <c r="H12719" t="str">
        <f>VLOOKUP(G12719,[1]OPERADORES!$A:$B,2,0)</f>
        <v>DANIEL</v>
      </c>
      <c r="I12719" t="s">
        <v>168</v>
      </c>
      <c r="J12719" t="s">
        <v>1034</v>
      </c>
      <c r="K12719" t="s">
        <v>1035</v>
      </c>
      <c r="L12719">
        <v>84359</v>
      </c>
      <c r="M12719" t="s">
        <v>2283</v>
      </c>
      <c r="O12719" t="s">
        <v>11</v>
      </c>
      <c r="P12719">
        <v>6108</v>
      </c>
      <c r="Q12719">
        <v>1</v>
      </c>
      <c r="R12719">
        <v>18.13</v>
      </c>
      <c r="S12719">
        <v>18.13</v>
      </c>
      <c r="T12719">
        <v>13.76</v>
      </c>
      <c r="U12719">
        <v>24.1</v>
      </c>
      <c r="V12719" t="str">
        <f>VLOOKUP(L12719,'[2]tabela de preços'!$A:$D,4,0)</f>
        <v>BRASILUX</v>
      </c>
      <c r="W12719" t="str">
        <f>VLOOKUP(L12719,'[2]tabela de preços'!$A:$F,6,0)</f>
        <v>ESMALTES</v>
      </c>
      <c r="X12719" t="str">
        <f>VLOOKUP(L12719,'[2]tabela de preços'!$A:$G,7,0)</f>
        <v>INDUSTRIAL</v>
      </c>
    </row>
    <row r="12720" spans="1:24" x14ac:dyDescent="0.3">
      <c r="A12720" t="s">
        <v>1031</v>
      </c>
      <c r="C12720" t="s">
        <v>5608</v>
      </c>
      <c r="D12720" s="1">
        <v>46118</v>
      </c>
      <c r="E12720" t="s">
        <v>5609</v>
      </c>
      <c r="F12720">
        <v>9</v>
      </c>
      <c r="G12720">
        <v>236</v>
      </c>
      <c r="H12720" t="str">
        <f>VLOOKUP(G12720,[1]OPERADORES!$A:$B,2,0)</f>
        <v>DANIEL</v>
      </c>
      <c r="I12720" t="s">
        <v>168</v>
      </c>
      <c r="J12720" t="s">
        <v>1034</v>
      </c>
      <c r="K12720" t="s">
        <v>1035</v>
      </c>
      <c r="L12720">
        <v>85626</v>
      </c>
      <c r="M12720" t="s">
        <v>1040</v>
      </c>
      <c r="O12720" t="s">
        <v>11</v>
      </c>
      <c r="P12720">
        <v>6108</v>
      </c>
      <c r="Q12720">
        <v>1</v>
      </c>
      <c r="R12720">
        <v>33.89</v>
      </c>
      <c r="S12720">
        <v>33.89</v>
      </c>
      <c r="T12720">
        <v>28.68</v>
      </c>
      <c r="U12720">
        <v>15.37</v>
      </c>
      <c r="V12720" t="str">
        <f>VLOOKUP(L12720,'[2]tabela de preços'!$A:$D,4,0)</f>
        <v>WD-40</v>
      </c>
      <c r="W12720" t="str">
        <f>VLOOKUP(L12720,'[2]tabela de preços'!$A:$F,6,0)</f>
        <v>DESENGRIPANTE</v>
      </c>
      <c r="X12720" t="str">
        <f>VLOOKUP(L12720,'[2]tabela de preços'!$A:$G,7,0)</f>
        <v>AUTOMOTIVO</v>
      </c>
    </row>
    <row r="12721" spans="1:24" x14ac:dyDescent="0.3">
      <c r="A12721" t="s">
        <v>1031</v>
      </c>
      <c r="C12721" t="s">
        <v>5608</v>
      </c>
      <c r="D12721" s="1">
        <v>46118</v>
      </c>
      <c r="E12721" t="s">
        <v>5609</v>
      </c>
      <c r="F12721">
        <v>9</v>
      </c>
      <c r="G12721">
        <v>236</v>
      </c>
      <c r="H12721" t="str">
        <f>VLOOKUP(G12721,[1]OPERADORES!$A:$B,2,0)</f>
        <v>DANIEL</v>
      </c>
      <c r="I12721" t="s">
        <v>168</v>
      </c>
      <c r="J12721" t="s">
        <v>1034</v>
      </c>
      <c r="K12721" t="s">
        <v>1035</v>
      </c>
      <c r="L12721">
        <v>84421</v>
      </c>
      <c r="M12721" t="s">
        <v>568</v>
      </c>
      <c r="O12721" t="s">
        <v>11</v>
      </c>
      <c r="P12721">
        <v>6108</v>
      </c>
      <c r="Q12721">
        <v>3</v>
      </c>
      <c r="R12721">
        <v>7.47</v>
      </c>
      <c r="S12721">
        <v>22.41</v>
      </c>
      <c r="T12721">
        <v>14.46</v>
      </c>
      <c r="U12721">
        <v>35.479999999999997</v>
      </c>
      <c r="V12721" t="str">
        <f>VLOOKUP(L12721,'[2]tabela de preços'!$A:$D,4,0)</f>
        <v>ATLAS</v>
      </c>
      <c r="W12721" t="str">
        <f>VLOOKUP(L12721,'[2]tabela de preços'!$A:$F,6,0)</f>
        <v>ROLOS / TRINCHAS / PINCÉIS / ESPÁTULAS</v>
      </c>
      <c r="X12721" t="str">
        <f>VLOOKUP(L12721,'[2]tabela de preços'!$A:$G,7,0)</f>
        <v>IMOBILIÁRIO</v>
      </c>
    </row>
    <row r="12722" spans="1:24" x14ac:dyDescent="0.3">
      <c r="A12722" t="s">
        <v>1031</v>
      </c>
      <c r="C12722" t="s">
        <v>5608</v>
      </c>
      <c r="D12722" s="1">
        <v>46118</v>
      </c>
      <c r="E12722" t="s">
        <v>5609</v>
      </c>
      <c r="F12722">
        <v>9</v>
      </c>
      <c r="G12722">
        <v>236</v>
      </c>
      <c r="H12722" t="str">
        <f>VLOOKUP(G12722,[1]OPERADORES!$A:$B,2,0)</f>
        <v>DANIEL</v>
      </c>
      <c r="I12722" t="s">
        <v>168</v>
      </c>
      <c r="J12722" t="s">
        <v>1034</v>
      </c>
      <c r="K12722" t="s">
        <v>1035</v>
      </c>
      <c r="L12722">
        <v>84560</v>
      </c>
      <c r="M12722" t="s">
        <v>118</v>
      </c>
      <c r="O12722" t="s">
        <v>11</v>
      </c>
      <c r="P12722">
        <v>6108</v>
      </c>
      <c r="Q12722">
        <v>2</v>
      </c>
      <c r="R12722">
        <v>54.19</v>
      </c>
      <c r="S12722">
        <v>108.38</v>
      </c>
      <c r="T12722">
        <v>82.26</v>
      </c>
      <c r="U12722">
        <v>24.1</v>
      </c>
      <c r="V12722" t="str">
        <f>VLOOKUP(L12722,'[2]tabela de preços'!$A:$D,4,0)</f>
        <v>BRASILUX</v>
      </c>
      <c r="W12722" t="str">
        <f>VLOOKUP(L12722,'[2]tabela de preços'!$A:$F,6,0)</f>
        <v>THINNER DE LIMPEZA</v>
      </c>
      <c r="X12722" t="str">
        <f>VLOOKUP(L12722,'[2]tabela de preços'!$A:$G,7,0)</f>
        <v>THINNER</v>
      </c>
    </row>
    <row r="12723" spans="1:24" x14ac:dyDescent="0.3">
      <c r="A12723" t="s">
        <v>1031</v>
      </c>
      <c r="C12723" t="s">
        <v>5746</v>
      </c>
      <c r="D12723" s="1">
        <v>46121</v>
      </c>
      <c r="E12723" t="s">
        <v>5747</v>
      </c>
      <c r="F12723">
        <v>9</v>
      </c>
      <c r="G12723">
        <v>236</v>
      </c>
      <c r="H12723" t="str">
        <f>VLOOKUP(G12723,[1]OPERADORES!$A:$B,2,0)</f>
        <v>DANIEL</v>
      </c>
      <c r="I12723" t="s">
        <v>168</v>
      </c>
      <c r="J12723" t="s">
        <v>1034</v>
      </c>
      <c r="K12723" t="s">
        <v>1035</v>
      </c>
      <c r="L12723">
        <v>84339</v>
      </c>
      <c r="M12723" t="s">
        <v>5038</v>
      </c>
      <c r="O12723" t="s">
        <v>11</v>
      </c>
      <c r="P12723">
        <v>6108</v>
      </c>
      <c r="Q12723">
        <v>1</v>
      </c>
      <c r="R12723">
        <v>62.9</v>
      </c>
      <c r="S12723">
        <v>62.9</v>
      </c>
      <c r="T12723">
        <v>52</v>
      </c>
      <c r="U12723">
        <v>17.329999999999998</v>
      </c>
      <c r="V12723" t="str">
        <f>VLOOKUP(L12723,'[2]tabela de preços'!$A:$D,4,0)</f>
        <v>BRASILUX</v>
      </c>
      <c r="W12723" t="str">
        <f>VLOOKUP(L12723,'[2]tabela de preços'!$A:$F,6,0)</f>
        <v>ESMALTES</v>
      </c>
      <c r="X12723" t="str">
        <f>VLOOKUP(L12723,'[2]tabela de preços'!$A:$G,7,0)</f>
        <v>INDUSTRIAL</v>
      </c>
    </row>
    <row r="12724" spans="1:24" x14ac:dyDescent="0.3">
      <c r="A12724" t="s">
        <v>1031</v>
      </c>
      <c r="C12724" t="s">
        <v>5746</v>
      </c>
      <c r="D12724" s="1">
        <v>46121</v>
      </c>
      <c r="E12724" t="s">
        <v>5747</v>
      </c>
      <c r="F12724">
        <v>9</v>
      </c>
      <c r="G12724">
        <v>236</v>
      </c>
      <c r="H12724" t="str">
        <f>VLOOKUP(G12724,[1]OPERADORES!$A:$B,2,0)</f>
        <v>DANIEL</v>
      </c>
      <c r="I12724" t="s">
        <v>168</v>
      </c>
      <c r="J12724" t="s">
        <v>1034</v>
      </c>
      <c r="K12724" t="s">
        <v>1035</v>
      </c>
      <c r="L12724">
        <v>5</v>
      </c>
      <c r="M12724" t="s">
        <v>147</v>
      </c>
      <c r="O12724" t="s">
        <v>11</v>
      </c>
      <c r="P12724">
        <v>6108</v>
      </c>
      <c r="Q12724">
        <v>1</v>
      </c>
      <c r="R12724">
        <v>5.48</v>
      </c>
      <c r="S12724">
        <v>5.48</v>
      </c>
      <c r="T12724">
        <v>4.0199999999999996</v>
      </c>
      <c r="U12724">
        <v>26.64</v>
      </c>
      <c r="V12724" t="str">
        <f>VLOOKUP(L12724,'[2]tabela de preços'!$A:$D,4,0)</f>
        <v>BRILHO ESTOPA</v>
      </c>
      <c r="W12724" t="str">
        <f>VLOOKUP(L12724,'[2]tabela de preços'!$A:$F,6,0)</f>
        <v>ESTOPAS</v>
      </c>
      <c r="X12724" t="str">
        <f>VLOOKUP(L12724,'[2]tabela de preços'!$A:$G,7,0)</f>
        <v>AUTOMOTIVO</v>
      </c>
    </row>
    <row r="12725" spans="1:24" x14ac:dyDescent="0.3">
      <c r="A12725" t="s">
        <v>1031</v>
      </c>
      <c r="C12725" t="s">
        <v>5746</v>
      </c>
      <c r="D12725" s="1">
        <v>46121</v>
      </c>
      <c r="E12725" t="s">
        <v>5747</v>
      </c>
      <c r="F12725">
        <v>9</v>
      </c>
      <c r="G12725">
        <v>236</v>
      </c>
      <c r="H12725" t="str">
        <f>VLOOKUP(G12725,[1]OPERADORES!$A:$B,2,0)</f>
        <v>DANIEL</v>
      </c>
      <c r="I12725" t="s">
        <v>168</v>
      </c>
      <c r="J12725" t="s">
        <v>1034</v>
      </c>
      <c r="K12725" t="s">
        <v>1035</v>
      </c>
      <c r="L12725">
        <v>84424</v>
      </c>
      <c r="M12725" t="s">
        <v>567</v>
      </c>
      <c r="O12725" t="s">
        <v>11</v>
      </c>
      <c r="P12725">
        <v>6108</v>
      </c>
      <c r="Q12725">
        <v>2</v>
      </c>
      <c r="R12725">
        <v>14.8</v>
      </c>
      <c r="S12725">
        <v>29.6</v>
      </c>
      <c r="T12725">
        <v>21.7</v>
      </c>
      <c r="U12725">
        <v>26.69</v>
      </c>
      <c r="V12725" t="str">
        <f>VLOOKUP(L12725,'[2]tabela de preços'!$A:$D,4,0)</f>
        <v>ATLAS</v>
      </c>
      <c r="W12725" t="str">
        <f>VLOOKUP(L12725,'[2]tabela de preços'!$A:$F,6,0)</f>
        <v>ROLOS / TRINCHAS / PINCÉIS / ESPÁTULAS</v>
      </c>
      <c r="X12725" t="str">
        <f>VLOOKUP(L12725,'[2]tabela de preços'!$A:$G,7,0)</f>
        <v>IMOBILIÁRIO</v>
      </c>
    </row>
    <row r="12726" spans="1:24" x14ac:dyDescent="0.3">
      <c r="A12726" t="s">
        <v>1031</v>
      </c>
      <c r="C12726" t="s">
        <v>5746</v>
      </c>
      <c r="D12726" s="1">
        <v>46121</v>
      </c>
      <c r="E12726" t="s">
        <v>5747</v>
      </c>
      <c r="F12726">
        <v>9</v>
      </c>
      <c r="G12726">
        <v>236</v>
      </c>
      <c r="H12726" t="str">
        <f>VLOOKUP(G12726,[1]OPERADORES!$A:$B,2,0)</f>
        <v>DANIEL</v>
      </c>
      <c r="I12726" t="s">
        <v>168</v>
      </c>
      <c r="J12726" t="s">
        <v>1034</v>
      </c>
      <c r="K12726" t="s">
        <v>1035</v>
      </c>
      <c r="L12726">
        <v>84560</v>
      </c>
      <c r="M12726" t="s">
        <v>118</v>
      </c>
      <c r="O12726" t="s">
        <v>11</v>
      </c>
      <c r="P12726">
        <v>6108</v>
      </c>
      <c r="Q12726">
        <v>1</v>
      </c>
      <c r="R12726">
        <v>54.19</v>
      </c>
      <c r="S12726">
        <v>54.19</v>
      </c>
      <c r="T12726">
        <v>41.13</v>
      </c>
      <c r="U12726">
        <v>24.1</v>
      </c>
      <c r="V12726" t="str">
        <f>VLOOKUP(L12726,'[2]tabela de preços'!$A:$D,4,0)</f>
        <v>BRASILUX</v>
      </c>
      <c r="W12726" t="str">
        <f>VLOOKUP(L12726,'[2]tabela de preços'!$A:$F,6,0)</f>
        <v>THINNER DE LIMPEZA</v>
      </c>
      <c r="X12726" t="str">
        <f>VLOOKUP(L12726,'[2]tabela de preços'!$A:$G,7,0)</f>
        <v>THINNER</v>
      </c>
    </row>
    <row r="12727" spans="1:24" x14ac:dyDescent="0.3">
      <c r="A12727" t="s">
        <v>1031</v>
      </c>
      <c r="C12727" t="s">
        <v>5746</v>
      </c>
      <c r="D12727" s="1">
        <v>46121</v>
      </c>
      <c r="E12727" t="s">
        <v>5747</v>
      </c>
      <c r="F12727">
        <v>9</v>
      </c>
      <c r="G12727">
        <v>236</v>
      </c>
      <c r="H12727" t="str">
        <f>VLOOKUP(G12727,[1]OPERADORES!$A:$B,2,0)</f>
        <v>DANIEL</v>
      </c>
      <c r="I12727" t="s">
        <v>168</v>
      </c>
      <c r="J12727" t="s">
        <v>1034</v>
      </c>
      <c r="K12727" t="s">
        <v>1035</v>
      </c>
      <c r="L12727">
        <v>84497</v>
      </c>
      <c r="M12727" t="s">
        <v>1159</v>
      </c>
      <c r="O12727" t="s">
        <v>11</v>
      </c>
      <c r="P12727">
        <v>6108</v>
      </c>
      <c r="Q12727">
        <v>2</v>
      </c>
      <c r="R12727">
        <v>11.26</v>
      </c>
      <c r="S12727">
        <v>22.52</v>
      </c>
      <c r="T12727">
        <v>17.100000000000001</v>
      </c>
      <c r="U12727">
        <v>24.07</v>
      </c>
      <c r="V12727" t="str">
        <f>VLOOKUP(L12727,'[2]tabela de preços'!$A:$D,4,0)</f>
        <v>BRASILUX</v>
      </c>
      <c r="W12727" t="str">
        <f>VLOOKUP(L12727,'[2]tabela de preços'!$A:$F,6,0)</f>
        <v>THINNER DE LIMPEZA</v>
      </c>
      <c r="X12727" t="str">
        <f>VLOOKUP(L12727,'[2]tabela de preços'!$A:$G,7,0)</f>
        <v>THINNER</v>
      </c>
    </row>
    <row r="12728" spans="1:24" x14ac:dyDescent="0.3">
      <c r="A12728" t="s">
        <v>1031</v>
      </c>
      <c r="C12728" t="s">
        <v>5937</v>
      </c>
      <c r="D12728" s="1">
        <v>46122</v>
      </c>
      <c r="E12728" t="s">
        <v>5938</v>
      </c>
      <c r="F12728">
        <v>9</v>
      </c>
      <c r="G12728">
        <v>145</v>
      </c>
      <c r="H12728" t="str">
        <f>VLOOKUP(G12728,[1]OPERADORES!$A:$B,2,0)</f>
        <v xml:space="preserve">FABRICIA </v>
      </c>
      <c r="I12728" t="s">
        <v>168</v>
      </c>
      <c r="J12728" t="s">
        <v>1034</v>
      </c>
      <c r="K12728" t="s">
        <v>1035</v>
      </c>
      <c r="L12728">
        <v>85078</v>
      </c>
      <c r="M12728" t="s">
        <v>1048</v>
      </c>
      <c r="O12728" t="s">
        <v>11</v>
      </c>
      <c r="P12728">
        <v>6108</v>
      </c>
      <c r="Q12728">
        <v>2</v>
      </c>
      <c r="R12728">
        <v>108.57</v>
      </c>
      <c r="S12728">
        <v>217.14</v>
      </c>
      <c r="T12728">
        <v>164.8</v>
      </c>
      <c r="U12728">
        <v>24.1</v>
      </c>
      <c r="V12728" t="str">
        <f>VLOOKUP(L12728,'[2]tabela de preços'!$A:$D,4,0)</f>
        <v>BRASILUX</v>
      </c>
      <c r="W12728" t="str">
        <f>VLOOKUP(L12728,'[2]tabela de preços'!$A:$F,6,0)</f>
        <v>TINTAS LACA</v>
      </c>
      <c r="X12728" t="str">
        <f>VLOOKUP(L12728,'[2]tabela de preços'!$A:$G,7,0)</f>
        <v>AUTOMOTIVO</v>
      </c>
    </row>
    <row r="12729" spans="1:24" x14ac:dyDescent="0.3">
      <c r="A12729" t="s">
        <v>1031</v>
      </c>
      <c r="C12729" t="s">
        <v>5937</v>
      </c>
      <c r="D12729" s="1">
        <v>46122</v>
      </c>
      <c r="E12729" t="s">
        <v>5938</v>
      </c>
      <c r="F12729">
        <v>9</v>
      </c>
      <c r="G12729">
        <v>145</v>
      </c>
      <c r="H12729" t="str">
        <f>VLOOKUP(G12729,[1]OPERADORES!$A:$B,2,0)</f>
        <v xml:space="preserve">FABRICIA </v>
      </c>
      <c r="I12729" t="s">
        <v>168</v>
      </c>
      <c r="J12729" t="s">
        <v>1034</v>
      </c>
      <c r="K12729" t="s">
        <v>1035</v>
      </c>
      <c r="L12729">
        <v>23110</v>
      </c>
      <c r="M12729" t="s">
        <v>409</v>
      </c>
      <c r="O12729" t="s">
        <v>11</v>
      </c>
      <c r="P12729">
        <v>6108</v>
      </c>
      <c r="Q12729">
        <v>50</v>
      </c>
      <c r="R12729">
        <v>2.35</v>
      </c>
      <c r="S12729">
        <v>117.5</v>
      </c>
      <c r="T12729">
        <v>92.5</v>
      </c>
      <c r="U12729">
        <v>21.28</v>
      </c>
      <c r="V12729" t="str">
        <f>VLOOKUP(L12729,'[2]tabela de preços'!$A:$D,4,0)</f>
        <v>3M</v>
      </c>
      <c r="W12729" t="str">
        <f>VLOOKUP(L12729,'[2]tabela de preços'!$A:$F,6,0)</f>
        <v xml:space="preserve">DISCOS / LIXAS / ABRASIVOS </v>
      </c>
      <c r="X12729" t="str">
        <f>VLOOKUP(L12729,'[2]tabela de preços'!$A:$G,7,0)</f>
        <v>AUTOMOTIVO</v>
      </c>
    </row>
    <row r="12730" spans="1:24" x14ac:dyDescent="0.3">
      <c r="A12730" t="s">
        <v>1031</v>
      </c>
      <c r="C12730" t="s">
        <v>5937</v>
      </c>
      <c r="D12730" s="1">
        <v>46122</v>
      </c>
      <c r="E12730" t="s">
        <v>5938</v>
      </c>
      <c r="F12730">
        <v>9</v>
      </c>
      <c r="G12730">
        <v>145</v>
      </c>
      <c r="H12730" t="str">
        <f>VLOOKUP(G12730,[1]OPERADORES!$A:$B,2,0)</f>
        <v xml:space="preserve">FABRICIA </v>
      </c>
      <c r="I12730" t="s">
        <v>168</v>
      </c>
      <c r="J12730" t="s">
        <v>1034</v>
      </c>
      <c r="K12730" t="s">
        <v>1035</v>
      </c>
      <c r="L12730">
        <v>23602</v>
      </c>
      <c r="M12730" t="s">
        <v>5463</v>
      </c>
      <c r="O12730" t="s">
        <v>11</v>
      </c>
      <c r="P12730">
        <v>6108</v>
      </c>
      <c r="Q12730">
        <v>5</v>
      </c>
      <c r="R12730">
        <v>36.9</v>
      </c>
      <c r="S12730">
        <v>184.5</v>
      </c>
      <c r="T12730">
        <v>147.44999999999999</v>
      </c>
      <c r="U12730">
        <v>20.079999999999998</v>
      </c>
      <c r="V12730" t="str">
        <f>VLOOKUP(L12730,'[2]tabela de preços'!$A:$D,4,0)</f>
        <v>SHERWIN WILLIAMS</v>
      </c>
      <c r="W12730" t="str">
        <f>VLOOKUP(L12730,'[2]tabela de preços'!$A:$F,6,0)</f>
        <v>VERNIZ AUTOMOTIVO</v>
      </c>
      <c r="X12730" t="str">
        <f>VLOOKUP(L12730,'[2]tabela de preços'!$A:$G,7,0)</f>
        <v>AUTOMOTIVO</v>
      </c>
    </row>
    <row r="12731" spans="1:24" x14ac:dyDescent="0.3">
      <c r="A12731" t="s">
        <v>1031</v>
      </c>
      <c r="C12731" t="s">
        <v>5937</v>
      </c>
      <c r="D12731" s="1">
        <v>46122</v>
      </c>
      <c r="E12731" t="s">
        <v>5938</v>
      </c>
      <c r="F12731">
        <v>9</v>
      </c>
      <c r="G12731">
        <v>145</v>
      </c>
      <c r="H12731" t="str">
        <f>VLOOKUP(G12731,[1]OPERADORES!$A:$B,2,0)</f>
        <v xml:space="preserve">FABRICIA </v>
      </c>
      <c r="I12731" t="s">
        <v>168</v>
      </c>
      <c r="J12731" t="s">
        <v>1034</v>
      </c>
      <c r="K12731" t="s">
        <v>1035</v>
      </c>
      <c r="L12731">
        <v>84560</v>
      </c>
      <c r="M12731" t="s">
        <v>118</v>
      </c>
      <c r="O12731" t="s">
        <v>11</v>
      </c>
      <c r="P12731">
        <v>6108</v>
      </c>
      <c r="Q12731">
        <v>4</v>
      </c>
      <c r="R12731">
        <v>54.19</v>
      </c>
      <c r="S12731">
        <v>216.76</v>
      </c>
      <c r="T12731">
        <v>164.52</v>
      </c>
      <c r="U12731">
        <v>24.1</v>
      </c>
      <c r="V12731" t="str">
        <f>VLOOKUP(L12731,'[2]tabela de preços'!$A:$D,4,0)</f>
        <v>BRASILUX</v>
      </c>
      <c r="W12731" t="str">
        <f>VLOOKUP(L12731,'[2]tabela de preços'!$A:$F,6,0)</f>
        <v>THINNER DE LIMPEZA</v>
      </c>
      <c r="X12731" t="str">
        <f>VLOOKUP(L12731,'[2]tabela de preços'!$A:$G,7,0)</f>
        <v>THINNER</v>
      </c>
    </row>
    <row r="12732" spans="1:24" x14ac:dyDescent="0.3">
      <c r="A12732" t="s">
        <v>1031</v>
      </c>
      <c r="C12732" t="s">
        <v>6207</v>
      </c>
      <c r="D12732" s="1">
        <v>46128</v>
      </c>
      <c r="E12732" t="s">
        <v>6208</v>
      </c>
      <c r="F12732">
        <v>9</v>
      </c>
      <c r="G12732">
        <v>236</v>
      </c>
      <c r="H12732" t="str">
        <f>VLOOKUP(G12732,[1]OPERADORES!$A:$B,2,0)</f>
        <v>DANIEL</v>
      </c>
      <c r="I12732" t="s">
        <v>168</v>
      </c>
      <c r="J12732" t="s">
        <v>1034</v>
      </c>
      <c r="K12732" t="s">
        <v>1035</v>
      </c>
      <c r="L12732">
        <v>85246</v>
      </c>
      <c r="M12732" t="s">
        <v>1036</v>
      </c>
      <c r="O12732" t="s">
        <v>11</v>
      </c>
      <c r="P12732">
        <v>6108</v>
      </c>
      <c r="Q12732">
        <v>1</v>
      </c>
      <c r="R12732">
        <v>124.85</v>
      </c>
      <c r="S12732">
        <v>124.85</v>
      </c>
      <c r="T12732">
        <v>92.59</v>
      </c>
      <c r="U12732">
        <v>25.84</v>
      </c>
      <c r="V12732" t="str">
        <f>VLOOKUP(L12732,'[2]tabela de preços'!$A:$D,4,0)</f>
        <v>BRASILUX</v>
      </c>
      <c r="W12732" t="str">
        <f>VLOOKUP(L12732,'[2]tabela de preços'!$A:$F,6,0)</f>
        <v>TINTAS LACA</v>
      </c>
      <c r="X12732" t="str">
        <f>VLOOKUP(L12732,'[2]tabela de preços'!$A:$G,7,0)</f>
        <v>AUTOMOTIVO</v>
      </c>
    </row>
    <row r="12733" spans="1:24" x14ac:dyDescent="0.3">
      <c r="A12733" t="s">
        <v>1031</v>
      </c>
      <c r="C12733" t="s">
        <v>6207</v>
      </c>
      <c r="D12733" s="1">
        <v>46128</v>
      </c>
      <c r="E12733" t="s">
        <v>6208</v>
      </c>
      <c r="F12733">
        <v>9</v>
      </c>
      <c r="G12733">
        <v>236</v>
      </c>
      <c r="H12733" t="str">
        <f>VLOOKUP(G12733,[1]OPERADORES!$A:$B,2,0)</f>
        <v>DANIEL</v>
      </c>
      <c r="I12733" t="s">
        <v>168</v>
      </c>
      <c r="J12733" t="s">
        <v>1034</v>
      </c>
      <c r="K12733" t="s">
        <v>1035</v>
      </c>
      <c r="L12733">
        <v>23110</v>
      </c>
      <c r="M12733" t="s">
        <v>409</v>
      </c>
      <c r="O12733" t="s">
        <v>11</v>
      </c>
      <c r="P12733">
        <v>6108</v>
      </c>
      <c r="Q12733">
        <v>100</v>
      </c>
      <c r="R12733">
        <v>2.35</v>
      </c>
      <c r="S12733">
        <v>235</v>
      </c>
      <c r="T12733">
        <v>185</v>
      </c>
      <c r="U12733">
        <v>21.28</v>
      </c>
      <c r="V12733" t="str">
        <f>VLOOKUP(L12733,'[2]tabela de preços'!$A:$D,4,0)</f>
        <v>3M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1031</v>
      </c>
      <c r="C12734" t="s">
        <v>6207</v>
      </c>
      <c r="D12734" s="1">
        <v>46128</v>
      </c>
      <c r="E12734" t="s">
        <v>6208</v>
      </c>
      <c r="F12734">
        <v>9</v>
      </c>
      <c r="G12734">
        <v>236</v>
      </c>
      <c r="H12734" t="str">
        <f>VLOOKUP(G12734,[1]OPERADORES!$A:$B,2,0)</f>
        <v>DANIEL</v>
      </c>
      <c r="I12734" t="s">
        <v>168</v>
      </c>
      <c r="J12734" t="s">
        <v>1034</v>
      </c>
      <c r="K12734" t="s">
        <v>1035</v>
      </c>
      <c r="L12734">
        <v>85077</v>
      </c>
      <c r="M12734" t="s">
        <v>3762</v>
      </c>
      <c r="O12734" t="s">
        <v>11</v>
      </c>
      <c r="P12734">
        <v>6108</v>
      </c>
      <c r="Q12734">
        <v>1</v>
      </c>
      <c r="R12734">
        <v>438.24</v>
      </c>
      <c r="S12734">
        <v>438.24</v>
      </c>
      <c r="T12734">
        <v>332.63</v>
      </c>
      <c r="U12734">
        <v>24.1</v>
      </c>
      <c r="V12734" t="str">
        <f>VLOOKUP(L12734,'[2]tabela de preços'!$A:$D,4,0)</f>
        <v>BRASILUX</v>
      </c>
      <c r="W12734" t="str">
        <f>VLOOKUP(L12734,'[2]tabela de preços'!$A:$F,6,0)</f>
        <v>ESMALTES</v>
      </c>
      <c r="X12734" t="str">
        <f>VLOOKUP(L12734,'[2]tabela de preços'!$A:$G,7,0)</f>
        <v>INDUSTRIAL</v>
      </c>
    </row>
    <row r="12735" spans="1:24" x14ac:dyDescent="0.3">
      <c r="A12735" t="s">
        <v>1031</v>
      </c>
      <c r="C12735" t="s">
        <v>6207</v>
      </c>
      <c r="D12735" s="1">
        <v>46128</v>
      </c>
      <c r="E12735" t="s">
        <v>6208</v>
      </c>
      <c r="F12735">
        <v>9</v>
      </c>
      <c r="G12735">
        <v>236</v>
      </c>
      <c r="H12735" t="str">
        <f>VLOOKUP(G12735,[1]OPERADORES!$A:$B,2,0)</f>
        <v>DANIEL</v>
      </c>
      <c r="I12735" t="s">
        <v>168</v>
      </c>
      <c r="J12735" t="s">
        <v>1034</v>
      </c>
      <c r="K12735" t="s">
        <v>1035</v>
      </c>
      <c r="L12735">
        <v>84560</v>
      </c>
      <c r="M12735" t="s">
        <v>118</v>
      </c>
      <c r="O12735" t="s">
        <v>11</v>
      </c>
      <c r="P12735">
        <v>6108</v>
      </c>
      <c r="Q12735">
        <v>4</v>
      </c>
      <c r="R12735">
        <v>54.19</v>
      </c>
      <c r="S12735">
        <v>216.76</v>
      </c>
      <c r="T12735">
        <v>164.52</v>
      </c>
      <c r="U12735">
        <v>24.1</v>
      </c>
      <c r="V12735" t="str">
        <f>VLOOKUP(L12735,'[2]tabela de preços'!$A:$D,4,0)</f>
        <v>BRASILUX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1031</v>
      </c>
      <c r="C12736" t="s">
        <v>6335</v>
      </c>
      <c r="D12736" s="1">
        <v>46135</v>
      </c>
      <c r="E12736" t="s">
        <v>6336</v>
      </c>
      <c r="F12736">
        <v>9</v>
      </c>
      <c r="G12736">
        <v>236</v>
      </c>
      <c r="H12736" t="str">
        <f>VLOOKUP(G12736,[1]OPERADORES!$A:$B,2,0)</f>
        <v>DANIEL</v>
      </c>
      <c r="I12736" t="s">
        <v>168</v>
      </c>
      <c r="J12736" t="s">
        <v>1034</v>
      </c>
      <c r="K12736" t="s">
        <v>1035</v>
      </c>
      <c r="L12736">
        <v>85246</v>
      </c>
      <c r="M12736" t="s">
        <v>1036</v>
      </c>
      <c r="O12736" t="s">
        <v>11</v>
      </c>
      <c r="P12736">
        <v>6108</v>
      </c>
      <c r="Q12736">
        <v>1</v>
      </c>
      <c r="R12736">
        <v>121.98</v>
      </c>
      <c r="S12736">
        <v>121.98</v>
      </c>
      <c r="T12736">
        <v>92.59</v>
      </c>
      <c r="U12736">
        <v>24.09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1031</v>
      </c>
      <c r="C12737" t="s">
        <v>6335</v>
      </c>
      <c r="D12737" s="1">
        <v>46135</v>
      </c>
      <c r="E12737" t="s">
        <v>6336</v>
      </c>
      <c r="F12737">
        <v>9</v>
      </c>
      <c r="G12737">
        <v>236</v>
      </c>
      <c r="H12737" t="str">
        <f>VLOOKUP(G12737,[1]OPERADORES!$A:$B,2,0)</f>
        <v>DANIEL</v>
      </c>
      <c r="I12737" t="s">
        <v>168</v>
      </c>
      <c r="J12737" t="s">
        <v>1034</v>
      </c>
      <c r="K12737" t="s">
        <v>1035</v>
      </c>
      <c r="L12737">
        <v>24241</v>
      </c>
      <c r="M12737" t="s">
        <v>233</v>
      </c>
      <c r="O12737" t="s">
        <v>11</v>
      </c>
      <c r="P12737">
        <v>6108</v>
      </c>
      <c r="Q12737">
        <v>1</v>
      </c>
      <c r="R12737">
        <v>12.2</v>
      </c>
      <c r="S12737">
        <v>12.2</v>
      </c>
      <c r="T12737">
        <v>9.26</v>
      </c>
      <c r="U12737">
        <v>24.1</v>
      </c>
      <c r="V12737" t="str">
        <f>VLOOKUP(L12737,'[2]tabela de preços'!$A:$D,4,0)</f>
        <v>ADERE</v>
      </c>
      <c r="W12737" t="str">
        <f>VLOOKUP(L12737,'[2]tabela de preços'!$A:$F,6,0)</f>
        <v>FITA AUTOMOTIVA</v>
      </c>
      <c r="X12737" t="str">
        <f>VLOOKUP(L12737,'[2]tabela de preços'!$A:$G,7,0)</f>
        <v>AUTOMOTIVO</v>
      </c>
    </row>
    <row r="12738" spans="1:24" x14ac:dyDescent="0.3">
      <c r="A12738" t="s">
        <v>1031</v>
      </c>
      <c r="C12738" t="s">
        <v>6335</v>
      </c>
      <c r="D12738" s="1">
        <v>46135</v>
      </c>
      <c r="E12738" t="s">
        <v>6336</v>
      </c>
      <c r="F12738">
        <v>9</v>
      </c>
      <c r="G12738">
        <v>236</v>
      </c>
      <c r="H12738" t="str">
        <f>VLOOKUP(G12738,[1]OPERADORES!$A:$B,2,0)</f>
        <v>DANIEL</v>
      </c>
      <c r="I12738" t="s">
        <v>168</v>
      </c>
      <c r="J12738" t="s">
        <v>1034</v>
      </c>
      <c r="K12738" t="s">
        <v>1035</v>
      </c>
      <c r="L12738">
        <v>20431</v>
      </c>
      <c r="M12738" t="s">
        <v>5332</v>
      </c>
      <c r="O12738" t="s">
        <v>11</v>
      </c>
      <c r="P12738">
        <v>6108</v>
      </c>
      <c r="Q12738">
        <v>5</v>
      </c>
      <c r="R12738">
        <v>37.9</v>
      </c>
      <c r="S12738">
        <v>189.5</v>
      </c>
      <c r="T12738">
        <v>147.5</v>
      </c>
      <c r="U12738">
        <v>22.16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1031</v>
      </c>
      <c r="C12739" t="s">
        <v>6335</v>
      </c>
      <c r="D12739" s="1">
        <v>46135</v>
      </c>
      <c r="E12739" t="s">
        <v>6336</v>
      </c>
      <c r="F12739">
        <v>9</v>
      </c>
      <c r="G12739">
        <v>236</v>
      </c>
      <c r="H12739" t="str">
        <f>VLOOKUP(G12739,[1]OPERADORES!$A:$B,2,0)</f>
        <v>DANIEL</v>
      </c>
      <c r="I12739" t="s">
        <v>168</v>
      </c>
      <c r="J12739" t="s">
        <v>1034</v>
      </c>
      <c r="K12739" t="s">
        <v>1035</v>
      </c>
      <c r="L12739">
        <v>10238</v>
      </c>
      <c r="M12739" t="s">
        <v>79</v>
      </c>
      <c r="O12739" t="s">
        <v>11</v>
      </c>
      <c r="P12739">
        <v>6108</v>
      </c>
      <c r="Q12739">
        <v>4</v>
      </c>
      <c r="R12739">
        <v>2.89</v>
      </c>
      <c r="S12739">
        <v>11.56</v>
      </c>
      <c r="T12739">
        <v>9.44</v>
      </c>
      <c r="U12739">
        <v>18.34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1031</v>
      </c>
      <c r="C12740" t="s">
        <v>6335</v>
      </c>
      <c r="D12740" s="1">
        <v>46135</v>
      </c>
      <c r="E12740" t="s">
        <v>6336</v>
      </c>
      <c r="F12740">
        <v>9</v>
      </c>
      <c r="G12740">
        <v>236</v>
      </c>
      <c r="H12740" t="str">
        <f>VLOOKUP(G12740,[1]OPERADORES!$A:$B,2,0)</f>
        <v>DANIEL</v>
      </c>
      <c r="I12740" t="s">
        <v>168</v>
      </c>
      <c r="J12740" t="s">
        <v>1034</v>
      </c>
      <c r="K12740" t="s">
        <v>1035</v>
      </c>
      <c r="L12740">
        <v>10242</v>
      </c>
      <c r="M12740" t="s">
        <v>82</v>
      </c>
      <c r="O12740" t="s">
        <v>11</v>
      </c>
      <c r="P12740">
        <v>6108</v>
      </c>
      <c r="Q12740">
        <v>5</v>
      </c>
      <c r="R12740">
        <v>2.89</v>
      </c>
      <c r="S12740">
        <v>14.45</v>
      </c>
      <c r="T12740">
        <v>11.8</v>
      </c>
      <c r="U12740">
        <v>18.34</v>
      </c>
      <c r="V12740" t="str">
        <f>VLOOKUP(L12740,'[2]tabela de preços'!$A:$D,4,0)</f>
        <v>NORTON</v>
      </c>
      <c r="W12740" t="str">
        <f>VLOOKUP(L12740,'[2]tabela de preços'!$A:$F,6,0)</f>
        <v xml:space="preserve">DISCOS / LIXAS / ABRASIVOS </v>
      </c>
      <c r="X12740" t="str">
        <f>VLOOKUP(L12740,'[2]tabela de preços'!$A:$G,7,0)</f>
        <v>AUTOMOTIVO</v>
      </c>
    </row>
    <row r="12741" spans="1:24" x14ac:dyDescent="0.3">
      <c r="A12741" t="s">
        <v>1031</v>
      </c>
      <c r="C12741" t="s">
        <v>6335</v>
      </c>
      <c r="D12741" s="1">
        <v>46135</v>
      </c>
      <c r="E12741" t="s">
        <v>6336</v>
      </c>
      <c r="F12741">
        <v>9</v>
      </c>
      <c r="G12741">
        <v>236</v>
      </c>
      <c r="H12741" t="str">
        <f>VLOOKUP(G12741,[1]OPERADORES!$A:$B,2,0)</f>
        <v>DANIEL</v>
      </c>
      <c r="I12741" t="s">
        <v>168</v>
      </c>
      <c r="J12741" t="s">
        <v>1034</v>
      </c>
      <c r="K12741" t="s">
        <v>1035</v>
      </c>
      <c r="L12741">
        <v>84560</v>
      </c>
      <c r="M12741" t="s">
        <v>118</v>
      </c>
      <c r="O12741" t="s">
        <v>11</v>
      </c>
      <c r="P12741">
        <v>6108</v>
      </c>
      <c r="Q12741">
        <v>1</v>
      </c>
      <c r="R12741">
        <v>54.19</v>
      </c>
      <c r="S12741">
        <v>54.19</v>
      </c>
      <c r="T12741">
        <v>41.13</v>
      </c>
      <c r="U12741">
        <v>24.1</v>
      </c>
      <c r="V12741" t="str">
        <f>VLOOKUP(L12741,'[2]tabela de preços'!$A:$D,4,0)</f>
        <v>BRASILUX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1031</v>
      </c>
      <c r="C12742" t="s">
        <v>6335</v>
      </c>
      <c r="D12742" s="1">
        <v>46135</v>
      </c>
      <c r="E12742" t="s">
        <v>6336</v>
      </c>
      <c r="F12742">
        <v>9</v>
      </c>
      <c r="G12742">
        <v>236</v>
      </c>
      <c r="H12742" t="str">
        <f>VLOOKUP(G12742,[1]OPERADORES!$A:$B,2,0)</f>
        <v>DANIEL</v>
      </c>
      <c r="I12742" t="s">
        <v>168</v>
      </c>
      <c r="J12742" t="s">
        <v>1034</v>
      </c>
      <c r="K12742" t="s">
        <v>1035</v>
      </c>
      <c r="L12742">
        <v>20414</v>
      </c>
      <c r="M12742" t="s">
        <v>112</v>
      </c>
      <c r="O12742" t="s">
        <v>11</v>
      </c>
      <c r="P12742">
        <v>6108</v>
      </c>
      <c r="Q12742">
        <v>2</v>
      </c>
      <c r="R12742">
        <v>22.39</v>
      </c>
      <c r="S12742">
        <v>44.78</v>
      </c>
      <c r="T12742">
        <v>36.82</v>
      </c>
      <c r="U12742">
        <v>17.78</v>
      </c>
      <c r="V12742" t="str">
        <f>VLOOKUP(L12742,'[2]tabela de preços'!$A:$D,4,0)</f>
        <v>SHERWIN WILLIAMS</v>
      </c>
      <c r="W12742" t="str">
        <f>VLOOKUP(L12742,'[2]tabela de preços'!$A:$F,6,0)</f>
        <v>DILUENTE</v>
      </c>
      <c r="X12742" t="str">
        <f>VLOOKUP(L12742,'[2]tabela de preços'!$A:$G,7,0)</f>
        <v>AUTOMOTIVO</v>
      </c>
    </row>
    <row r="12743" spans="1:24" x14ac:dyDescent="0.3">
      <c r="A12743" t="s">
        <v>1031</v>
      </c>
      <c r="C12743" t="s">
        <v>6335</v>
      </c>
      <c r="D12743" s="1">
        <v>46135</v>
      </c>
      <c r="E12743" t="s">
        <v>6336</v>
      </c>
      <c r="F12743">
        <v>9</v>
      </c>
      <c r="G12743">
        <v>236</v>
      </c>
      <c r="H12743" t="str">
        <f>VLOOKUP(G12743,[1]OPERADORES!$A:$B,2,0)</f>
        <v>DANIEL</v>
      </c>
      <c r="I12743" t="s">
        <v>168</v>
      </c>
      <c r="J12743" t="s">
        <v>1034</v>
      </c>
      <c r="K12743" t="s">
        <v>1035</v>
      </c>
      <c r="L12743">
        <v>84899</v>
      </c>
      <c r="M12743" t="s">
        <v>854</v>
      </c>
      <c r="O12743" t="s">
        <v>11</v>
      </c>
      <c r="P12743">
        <v>6108</v>
      </c>
      <c r="Q12743">
        <v>2</v>
      </c>
      <c r="R12743">
        <v>178.61</v>
      </c>
      <c r="S12743">
        <v>357.22</v>
      </c>
      <c r="T12743">
        <v>264.89999999999998</v>
      </c>
      <c r="U12743">
        <v>25.84</v>
      </c>
      <c r="V12743" t="str">
        <f>VLOOKUP(L12743,'[2]tabela de preços'!$A:$D,4,0)</f>
        <v>BRASILUX</v>
      </c>
      <c r="W12743" t="str">
        <f>VLOOKUP(L12743,'[2]tabela de preços'!$A:$F,6,0)</f>
        <v>EPOXI</v>
      </c>
      <c r="X12743" t="str">
        <f>VLOOKUP(L12743,'[2]tabela de preços'!$A:$G,7,0)</f>
        <v>INDUSTRIAL</v>
      </c>
    </row>
    <row r="12744" spans="1:24" x14ac:dyDescent="0.3">
      <c r="A12744" t="s">
        <v>1031</v>
      </c>
      <c r="C12744" t="s">
        <v>6337</v>
      </c>
      <c r="D12744" s="1">
        <v>46135</v>
      </c>
      <c r="E12744" t="s">
        <v>6338</v>
      </c>
      <c r="F12744">
        <v>9</v>
      </c>
      <c r="G12744">
        <v>236</v>
      </c>
      <c r="H12744" t="str">
        <f>VLOOKUP(G12744,[1]OPERADORES!$A:$B,2,0)</f>
        <v>DANIEL</v>
      </c>
      <c r="I12744" t="s">
        <v>168</v>
      </c>
      <c r="J12744" t="s">
        <v>1034</v>
      </c>
      <c r="K12744" t="s">
        <v>1035</v>
      </c>
      <c r="L12744">
        <v>84560</v>
      </c>
      <c r="M12744" t="s">
        <v>118</v>
      </c>
      <c r="O12744" t="s">
        <v>11</v>
      </c>
      <c r="P12744">
        <v>6108</v>
      </c>
      <c r="Q12744">
        <v>1</v>
      </c>
      <c r="R12744">
        <v>54.19</v>
      </c>
      <c r="S12744">
        <v>54.19</v>
      </c>
      <c r="T12744">
        <v>41.13</v>
      </c>
      <c r="U12744">
        <v>24.1</v>
      </c>
      <c r="V12744" t="str">
        <f>VLOOKUP(L12744,'[2]tabela de preços'!$A:$D,4,0)</f>
        <v>BRASILUX</v>
      </c>
      <c r="W12744" t="str">
        <f>VLOOKUP(L12744,'[2]tabela de preços'!$A:$F,6,0)</f>
        <v>THINNER DE LIMPEZA</v>
      </c>
      <c r="X12744" t="str">
        <f>VLOOKUP(L12744,'[2]tabela de preços'!$A:$G,7,0)</f>
        <v>THINNER</v>
      </c>
    </row>
    <row r="12745" spans="1:24" x14ac:dyDescent="0.3">
      <c r="A12745" t="s">
        <v>6610</v>
      </c>
      <c r="C12745" t="s">
        <v>6611</v>
      </c>
      <c r="D12745" s="1">
        <v>46140</v>
      </c>
      <c r="E12745" t="s">
        <v>6612</v>
      </c>
      <c r="F12745">
        <v>9</v>
      </c>
      <c r="G12745">
        <v>231</v>
      </c>
      <c r="H12745" t="str">
        <f>VLOOKUP(G12745,[1]OPERADORES!$A:$B,2,0)</f>
        <v>EDIJANE</v>
      </c>
      <c r="I12745" t="s">
        <v>21</v>
      </c>
      <c r="J12745" t="s">
        <v>550</v>
      </c>
      <c r="K12745" t="s">
        <v>6613</v>
      </c>
      <c r="L12745">
        <v>10316</v>
      </c>
      <c r="M12745" t="s">
        <v>582</v>
      </c>
      <c r="O12745" t="s">
        <v>11</v>
      </c>
      <c r="P12745">
        <v>5102</v>
      </c>
      <c r="Q12745">
        <v>4</v>
      </c>
      <c r="R12745">
        <v>15.33</v>
      </c>
      <c r="S12745">
        <v>61.32</v>
      </c>
      <c r="T12745">
        <v>46.52</v>
      </c>
      <c r="U12745">
        <v>24.14</v>
      </c>
      <c r="V12745" t="str">
        <f>VLOOKUP(L12745,'[2]tabela de preços'!$A:$D,4,0)</f>
        <v>ANJO</v>
      </c>
      <c r="W12745" t="str">
        <f>VLOOKUP(L12745,'[2]tabela de preços'!$A:$F,6,0)</f>
        <v xml:space="preserve">COLA  PLÁSTICA </v>
      </c>
      <c r="X12745" t="str">
        <f>VLOOKUP(L12745,'[2]tabela de preços'!$A:$G,7,0)</f>
        <v>AUTOMOTIVO</v>
      </c>
    </row>
    <row r="12746" spans="1:24" x14ac:dyDescent="0.3">
      <c r="A12746" t="s">
        <v>6610</v>
      </c>
      <c r="C12746" t="s">
        <v>6611</v>
      </c>
      <c r="D12746" s="1">
        <v>46140</v>
      </c>
      <c r="E12746" t="s">
        <v>6612</v>
      </c>
      <c r="F12746">
        <v>9</v>
      </c>
      <c r="G12746">
        <v>231</v>
      </c>
      <c r="H12746" t="str">
        <f>VLOOKUP(G12746,[1]OPERADORES!$A:$B,2,0)</f>
        <v>EDIJANE</v>
      </c>
      <c r="I12746" t="s">
        <v>21</v>
      </c>
      <c r="J12746" t="s">
        <v>550</v>
      </c>
      <c r="K12746" t="s">
        <v>6613</v>
      </c>
      <c r="L12746">
        <v>84394</v>
      </c>
      <c r="M12746" t="s">
        <v>1358</v>
      </c>
      <c r="O12746" t="s">
        <v>11</v>
      </c>
      <c r="P12746">
        <v>5102</v>
      </c>
      <c r="Q12746">
        <v>2</v>
      </c>
      <c r="R12746">
        <v>26.4</v>
      </c>
      <c r="S12746">
        <v>52.8</v>
      </c>
      <c r="T12746">
        <v>40.08</v>
      </c>
      <c r="U12746">
        <v>24.09</v>
      </c>
      <c r="V12746" t="str">
        <f>VLOOKUP(L12746,'[2]tabela de preços'!$A:$D,4,0)</f>
        <v>VONIXX</v>
      </c>
      <c r="W12746" t="str">
        <f>VLOOKUP(L12746,'[2]tabela de preços'!$A:$F,6,0)</f>
        <v>LINHA DE HIGENIZAÇÃO E ESTÉTICA  AUTOMOTIVA</v>
      </c>
      <c r="X12746" t="str">
        <f>VLOOKUP(L12746,'[2]tabela de preços'!$A:$G,7,0)</f>
        <v>AUTOMOTIVO</v>
      </c>
    </row>
    <row r="12747" spans="1:24" x14ac:dyDescent="0.3">
      <c r="A12747" t="s">
        <v>6610</v>
      </c>
      <c r="C12747" t="s">
        <v>6611</v>
      </c>
      <c r="D12747" s="1">
        <v>46140</v>
      </c>
      <c r="E12747" t="s">
        <v>6612</v>
      </c>
      <c r="F12747">
        <v>9</v>
      </c>
      <c r="G12747">
        <v>231</v>
      </c>
      <c r="H12747" t="str">
        <f>VLOOKUP(G12747,[1]OPERADORES!$A:$B,2,0)</f>
        <v>EDIJANE</v>
      </c>
      <c r="I12747" t="s">
        <v>21</v>
      </c>
      <c r="J12747" t="s">
        <v>550</v>
      </c>
      <c r="K12747" t="s">
        <v>6613</v>
      </c>
      <c r="L12747">
        <v>85635</v>
      </c>
      <c r="M12747" t="s">
        <v>674</v>
      </c>
      <c r="O12747" t="s">
        <v>11</v>
      </c>
      <c r="P12747">
        <v>5102</v>
      </c>
      <c r="Q12747">
        <v>12</v>
      </c>
      <c r="R12747">
        <v>5.27</v>
      </c>
      <c r="S12747">
        <v>63.24</v>
      </c>
      <c r="T12747">
        <v>48</v>
      </c>
      <c r="U12747">
        <v>24.1</v>
      </c>
      <c r="V12747" t="str">
        <f>VLOOKUP(L12747,'[2]tabela de preços'!$A:$D,4,0)</f>
        <v>UNIPEGA</v>
      </c>
      <c r="W12747" t="str">
        <f>VLOOKUP(L12747,'[2]tabela de preços'!$A:$F,6,0)</f>
        <v>DESENGRIPANTE</v>
      </c>
      <c r="X12747" t="str">
        <f>VLOOKUP(L12747,'[2]tabela de preços'!$A:$G,7,0)</f>
        <v>AUTOMOTIVO</v>
      </c>
    </row>
    <row r="12748" spans="1:24" x14ac:dyDescent="0.3">
      <c r="A12748" t="s">
        <v>6610</v>
      </c>
      <c r="C12748" t="s">
        <v>6611</v>
      </c>
      <c r="D12748" s="1">
        <v>46140</v>
      </c>
      <c r="E12748" t="s">
        <v>6612</v>
      </c>
      <c r="F12748">
        <v>9</v>
      </c>
      <c r="G12748">
        <v>231</v>
      </c>
      <c r="H12748" t="str">
        <f>VLOOKUP(G12748,[1]OPERADORES!$A:$B,2,0)</f>
        <v>EDIJANE</v>
      </c>
      <c r="I12748" t="s">
        <v>21</v>
      </c>
      <c r="J12748" t="s">
        <v>550</v>
      </c>
      <c r="K12748" t="s">
        <v>6613</v>
      </c>
      <c r="L12748">
        <v>24229</v>
      </c>
      <c r="M12748" t="s">
        <v>3582</v>
      </c>
      <c r="O12748" t="s">
        <v>11</v>
      </c>
      <c r="P12748">
        <v>5102</v>
      </c>
      <c r="Q12748">
        <v>2</v>
      </c>
      <c r="R12748">
        <v>30.54</v>
      </c>
      <c r="S12748">
        <v>61.08</v>
      </c>
      <c r="T12748">
        <v>46.36</v>
      </c>
      <c r="U12748">
        <v>24.1</v>
      </c>
      <c r="V12748" t="str">
        <f>VLOOKUP(L12748,'[2]tabela de preços'!$A:$D,4,0)</f>
        <v>VONIXX</v>
      </c>
      <c r="W12748" t="str">
        <f>VLOOKUP(L12748,'[2]tabela de preços'!$A:$F,6,0)</f>
        <v>LINHA DE HIGENIZAÇÃO E ESTÉTICA  AUTOMOTIVA</v>
      </c>
      <c r="X12748" t="str">
        <f>VLOOKUP(L12748,'[2]tabela de preços'!$A:$G,7,0)</f>
        <v>AUTOMOTIVO</v>
      </c>
    </row>
    <row r="12749" spans="1:24" x14ac:dyDescent="0.3">
      <c r="A12749" t="s">
        <v>6610</v>
      </c>
      <c r="C12749" t="s">
        <v>6611</v>
      </c>
      <c r="D12749" s="1">
        <v>46140</v>
      </c>
      <c r="E12749" t="s">
        <v>6612</v>
      </c>
      <c r="F12749">
        <v>9</v>
      </c>
      <c r="G12749">
        <v>231</v>
      </c>
      <c r="H12749" t="str">
        <f>VLOOKUP(G12749,[1]OPERADORES!$A:$B,2,0)</f>
        <v>EDIJANE</v>
      </c>
      <c r="I12749" t="s">
        <v>21</v>
      </c>
      <c r="J12749" t="s">
        <v>550</v>
      </c>
      <c r="K12749" t="s">
        <v>6613</v>
      </c>
      <c r="L12749">
        <v>85207</v>
      </c>
      <c r="M12749" t="s">
        <v>4524</v>
      </c>
      <c r="O12749" t="s">
        <v>11</v>
      </c>
      <c r="P12749">
        <v>5102</v>
      </c>
      <c r="Q12749">
        <v>2</v>
      </c>
      <c r="R12749">
        <v>28.07</v>
      </c>
      <c r="S12749">
        <v>56.14</v>
      </c>
      <c r="T12749">
        <v>42.6</v>
      </c>
      <c r="U12749">
        <v>24.12</v>
      </c>
      <c r="V12749" t="str">
        <f>VLOOKUP(L12749,'[2]tabela de preços'!$A:$D,4,0)</f>
        <v>VONIXX</v>
      </c>
      <c r="W12749" t="str">
        <f>VLOOKUP(L12749,'[2]tabela de preços'!$A:$F,6,0)</f>
        <v>LINHA DE HIGENIZAÇÃO E ESTÉTICA  AUTOMOTIVA</v>
      </c>
      <c r="X12749" t="str">
        <f>VLOOKUP(L12749,'[2]tabela de preços'!$A:$G,7,0)</f>
        <v>AUTOMOTIVO</v>
      </c>
    </row>
    <row r="12750" spans="1:24" x14ac:dyDescent="0.3">
      <c r="A12750" t="s">
        <v>6610</v>
      </c>
      <c r="C12750" t="s">
        <v>6611</v>
      </c>
      <c r="D12750" s="1">
        <v>46140</v>
      </c>
      <c r="E12750" t="s">
        <v>6612</v>
      </c>
      <c r="F12750">
        <v>9</v>
      </c>
      <c r="G12750">
        <v>231</v>
      </c>
      <c r="H12750" t="str">
        <f>VLOOKUP(G12750,[1]OPERADORES!$A:$B,2,0)</f>
        <v>EDIJANE</v>
      </c>
      <c r="I12750" t="s">
        <v>21</v>
      </c>
      <c r="J12750" t="s">
        <v>550</v>
      </c>
      <c r="K12750" t="s">
        <v>6613</v>
      </c>
      <c r="L12750">
        <v>24296</v>
      </c>
      <c r="M12750" t="s">
        <v>446</v>
      </c>
      <c r="O12750" t="s">
        <v>11</v>
      </c>
      <c r="P12750">
        <v>5102</v>
      </c>
      <c r="Q12750">
        <v>2</v>
      </c>
      <c r="R12750">
        <v>31.37</v>
      </c>
      <c r="S12750">
        <v>62.74</v>
      </c>
      <c r="T12750">
        <v>47.62</v>
      </c>
      <c r="U12750">
        <v>24.1</v>
      </c>
      <c r="V12750" t="str">
        <f>VLOOKUP(L12750,'[2]tabela de preços'!$A:$D,4,0)</f>
        <v>VONIXX</v>
      </c>
      <c r="W12750" t="str">
        <f>VLOOKUP(L12750,'[2]tabela de preços'!$A:$F,6,0)</f>
        <v>LINHA DE HIGENIZAÇÃO E ESTÉTICA  AUTOMOTIVA</v>
      </c>
      <c r="X12750" t="str">
        <f>VLOOKUP(L12750,'[2]tabela de preços'!$A:$G,7,0)</f>
        <v>AUTOMOTIVO</v>
      </c>
    </row>
    <row r="12751" spans="1:24" x14ac:dyDescent="0.3">
      <c r="A12751" t="s">
        <v>6610</v>
      </c>
      <c r="C12751" t="s">
        <v>6611</v>
      </c>
      <c r="D12751" s="1">
        <v>46140</v>
      </c>
      <c r="E12751" t="s">
        <v>6612</v>
      </c>
      <c r="F12751">
        <v>9</v>
      </c>
      <c r="G12751">
        <v>231</v>
      </c>
      <c r="H12751" t="str">
        <f>VLOOKUP(G12751,[1]OPERADORES!$A:$B,2,0)</f>
        <v>EDIJANE</v>
      </c>
      <c r="I12751" t="s">
        <v>21</v>
      </c>
      <c r="J12751" t="s">
        <v>550</v>
      </c>
      <c r="K12751" t="s">
        <v>6613</v>
      </c>
      <c r="L12751">
        <v>83820</v>
      </c>
      <c r="M12751" t="s">
        <v>1360</v>
      </c>
      <c r="O12751" t="s">
        <v>11</v>
      </c>
      <c r="P12751">
        <v>5102</v>
      </c>
      <c r="Q12751">
        <v>2</v>
      </c>
      <c r="R12751">
        <v>41.32</v>
      </c>
      <c r="S12751">
        <v>82.64</v>
      </c>
      <c r="T12751">
        <v>62.72</v>
      </c>
      <c r="U12751">
        <v>24.1</v>
      </c>
      <c r="V12751" t="str">
        <f>VLOOKUP(L12751,'[2]tabela de preços'!$A:$D,4,0)</f>
        <v>VONIXX</v>
      </c>
      <c r="W12751" t="str">
        <f>VLOOKUP(L12751,'[2]tabela de preços'!$A:$F,6,0)</f>
        <v>LINHA DE HIGENIZAÇÃO E ESTÉTICA  AUTOMOTIVA</v>
      </c>
      <c r="X12751" t="str">
        <f>VLOOKUP(L12751,'[2]tabela de preços'!$A:$G,7,0)</f>
        <v>AUTOMOTIVO</v>
      </c>
    </row>
    <row r="12752" spans="1:24" x14ac:dyDescent="0.3">
      <c r="A12752" t="s">
        <v>6610</v>
      </c>
      <c r="C12752" t="s">
        <v>6611</v>
      </c>
      <c r="D12752" s="1">
        <v>46140</v>
      </c>
      <c r="E12752" t="s">
        <v>6612</v>
      </c>
      <c r="F12752">
        <v>9</v>
      </c>
      <c r="G12752">
        <v>231</v>
      </c>
      <c r="H12752" t="str">
        <f>VLOOKUP(G12752,[1]OPERADORES!$A:$B,2,0)</f>
        <v>EDIJANE</v>
      </c>
      <c r="I12752" t="s">
        <v>21</v>
      </c>
      <c r="J12752" t="s">
        <v>550</v>
      </c>
      <c r="K12752" t="s">
        <v>6613</v>
      </c>
      <c r="L12752">
        <v>244</v>
      </c>
      <c r="M12752" t="s">
        <v>2748</v>
      </c>
      <c r="O12752" t="s">
        <v>11</v>
      </c>
      <c r="P12752">
        <v>5102</v>
      </c>
      <c r="Q12752">
        <v>2</v>
      </c>
      <c r="R12752">
        <v>27.22</v>
      </c>
      <c r="S12752">
        <v>54.44</v>
      </c>
      <c r="T12752">
        <v>41.32</v>
      </c>
      <c r="U12752">
        <v>24.1</v>
      </c>
      <c r="V12752" t="str">
        <f>VLOOKUP(L12752,'[2]tabela de preços'!$A:$D,4,0)</f>
        <v>VONIXX</v>
      </c>
      <c r="W12752" t="str">
        <f>VLOOKUP(L12752,'[2]tabela de preços'!$A:$F,6,0)</f>
        <v>LINHA DE HIGENIZAÇÃO E ESTÉTICA  AUTOMOTIVA</v>
      </c>
      <c r="X12752" t="str">
        <f>VLOOKUP(L12752,'[2]tabela de preços'!$A:$G,7,0)</f>
        <v>AUTOMOTIVO</v>
      </c>
    </row>
    <row r="12753" spans="1:24" x14ac:dyDescent="0.3">
      <c r="A12753" t="s">
        <v>6610</v>
      </c>
      <c r="C12753" t="s">
        <v>6611</v>
      </c>
      <c r="D12753" s="1">
        <v>46140</v>
      </c>
      <c r="E12753" t="s">
        <v>6612</v>
      </c>
      <c r="F12753">
        <v>9</v>
      </c>
      <c r="G12753">
        <v>231</v>
      </c>
      <c r="H12753" t="str">
        <f>VLOOKUP(G12753,[1]OPERADORES!$A:$B,2,0)</f>
        <v>EDIJANE</v>
      </c>
      <c r="I12753" t="s">
        <v>21</v>
      </c>
      <c r="J12753" t="s">
        <v>550</v>
      </c>
      <c r="K12753" t="s">
        <v>6613</v>
      </c>
      <c r="L12753">
        <v>24265</v>
      </c>
      <c r="M12753" t="s">
        <v>3026</v>
      </c>
      <c r="O12753" t="s">
        <v>11</v>
      </c>
      <c r="P12753">
        <v>5102</v>
      </c>
      <c r="Q12753">
        <v>2</v>
      </c>
      <c r="R12753">
        <v>28.89</v>
      </c>
      <c r="S12753">
        <v>57.78</v>
      </c>
      <c r="T12753">
        <v>43.86</v>
      </c>
      <c r="U12753">
        <v>24.09</v>
      </c>
      <c r="V12753" t="str">
        <f>VLOOKUP(L12753,'[2]tabela de preços'!$A:$D,4,0)</f>
        <v>VONIXX</v>
      </c>
      <c r="W12753" t="str">
        <f>VLOOKUP(L12753,'[2]tabela de preços'!$A:$F,6,0)</f>
        <v>LINHA DE HIGENIZAÇÃO E ESTÉTICA  AUTOMOTIVA</v>
      </c>
      <c r="X12753" t="str">
        <f>VLOOKUP(L12753,'[2]tabela de preços'!$A:$G,7,0)</f>
        <v>AUTOMOTIVO</v>
      </c>
    </row>
    <row r="12754" spans="1:24" x14ac:dyDescent="0.3">
      <c r="A12754" t="s">
        <v>6610</v>
      </c>
      <c r="C12754" t="s">
        <v>6611</v>
      </c>
      <c r="D12754" s="1">
        <v>46140</v>
      </c>
      <c r="E12754" t="s">
        <v>6612</v>
      </c>
      <c r="F12754">
        <v>9</v>
      </c>
      <c r="G12754">
        <v>231</v>
      </c>
      <c r="H12754" t="str">
        <f>VLOOKUP(G12754,[1]OPERADORES!$A:$B,2,0)</f>
        <v>EDIJANE</v>
      </c>
      <c r="I12754" t="s">
        <v>21</v>
      </c>
      <c r="J12754" t="s">
        <v>550</v>
      </c>
      <c r="K12754" t="s">
        <v>6613</v>
      </c>
      <c r="L12754">
        <v>23449</v>
      </c>
      <c r="M12754" t="s">
        <v>1073</v>
      </c>
      <c r="O12754" t="s">
        <v>11</v>
      </c>
      <c r="P12754">
        <v>5102</v>
      </c>
      <c r="Q12754">
        <v>2</v>
      </c>
      <c r="R12754">
        <v>51.25</v>
      </c>
      <c r="S12754">
        <v>102.5</v>
      </c>
      <c r="T12754">
        <v>77.8</v>
      </c>
      <c r="U12754">
        <v>24.1</v>
      </c>
      <c r="V12754" t="str">
        <f>VLOOKUP(L12754,'[2]tabela de preços'!$A:$D,4,0)</f>
        <v>VONIXX</v>
      </c>
      <c r="W12754" t="str">
        <f>VLOOKUP(L12754,'[2]tabela de preços'!$A:$F,6,0)</f>
        <v>LINHA DE HIGENIZAÇÃO E ESTÉTICA  AUTOMOTIVA</v>
      </c>
      <c r="X12754" t="str">
        <f>VLOOKUP(L12754,'[2]tabela de preços'!$A:$G,7,0)</f>
        <v>AUTOMOTIVO</v>
      </c>
    </row>
    <row r="12755" spans="1:24" x14ac:dyDescent="0.3">
      <c r="A12755" t="s">
        <v>6610</v>
      </c>
      <c r="C12755" t="s">
        <v>6611</v>
      </c>
      <c r="D12755" s="1">
        <v>46140</v>
      </c>
      <c r="E12755" t="s">
        <v>6612</v>
      </c>
      <c r="F12755">
        <v>9</v>
      </c>
      <c r="G12755">
        <v>231</v>
      </c>
      <c r="H12755" t="str">
        <f>VLOOKUP(G12755,[1]OPERADORES!$A:$B,2,0)</f>
        <v>EDIJANE</v>
      </c>
      <c r="I12755" t="s">
        <v>21</v>
      </c>
      <c r="J12755" t="s">
        <v>550</v>
      </c>
      <c r="K12755" t="s">
        <v>6613</v>
      </c>
      <c r="L12755">
        <v>83872</v>
      </c>
      <c r="M12755" t="s">
        <v>1076</v>
      </c>
      <c r="O12755" t="s">
        <v>11</v>
      </c>
      <c r="P12755">
        <v>5102</v>
      </c>
      <c r="Q12755">
        <v>3</v>
      </c>
      <c r="R12755">
        <v>23.91</v>
      </c>
      <c r="S12755">
        <v>71.73</v>
      </c>
      <c r="T12755">
        <v>54.45</v>
      </c>
      <c r="U12755">
        <v>24.09</v>
      </c>
      <c r="V12755" t="str">
        <f>VLOOKUP(L12755,'[2]tabela de preços'!$A:$D,4,0)</f>
        <v>VONIXX</v>
      </c>
      <c r="W12755" t="str">
        <f>VLOOKUP(L12755,'[2]tabela de preços'!$A:$F,6,0)</f>
        <v>LINHA DE HIGENIZAÇÃO E ESTÉTICA  AUTOMOTIVA</v>
      </c>
      <c r="X12755" t="str">
        <f>VLOOKUP(L12755,'[2]tabela de preços'!$A:$G,7,0)</f>
        <v>AUTOMOTIVO</v>
      </c>
    </row>
    <row r="12756" spans="1:24" x14ac:dyDescent="0.3">
      <c r="A12756" t="s">
        <v>6610</v>
      </c>
      <c r="C12756" t="s">
        <v>6611</v>
      </c>
      <c r="D12756" s="1">
        <v>46140</v>
      </c>
      <c r="E12756" t="s">
        <v>6612</v>
      </c>
      <c r="F12756">
        <v>9</v>
      </c>
      <c r="G12756">
        <v>231</v>
      </c>
      <c r="H12756" t="str">
        <f>VLOOKUP(G12756,[1]OPERADORES!$A:$B,2,0)</f>
        <v>EDIJANE</v>
      </c>
      <c r="I12756" t="s">
        <v>21</v>
      </c>
      <c r="J12756" t="s">
        <v>550</v>
      </c>
      <c r="K12756" t="s">
        <v>6613</v>
      </c>
      <c r="L12756">
        <v>85639</v>
      </c>
      <c r="M12756" t="s">
        <v>474</v>
      </c>
      <c r="O12756" t="s">
        <v>11</v>
      </c>
      <c r="P12756">
        <v>5403</v>
      </c>
      <c r="Q12756">
        <v>18</v>
      </c>
      <c r="R12756">
        <v>8.49</v>
      </c>
      <c r="S12756">
        <v>152.82</v>
      </c>
      <c r="T12756">
        <v>124.56</v>
      </c>
      <c r="U12756">
        <v>18.489999999999998</v>
      </c>
      <c r="V12756" t="str">
        <f>VLOOKUP(L12756,'[2]tabela de preços'!$A:$D,4,0)</f>
        <v>UNIPEGA</v>
      </c>
      <c r="W12756" t="str">
        <f>VLOOKUP(L12756,'[2]tabela de preços'!$A:$F,6,0)</f>
        <v xml:space="preserve">SPRAYS </v>
      </c>
      <c r="X12756" t="str">
        <f>VLOOKUP(L12756,'[2]tabela de preços'!$A:$G,7,0)</f>
        <v>AUTOMOTIVO</v>
      </c>
    </row>
    <row r="12757" spans="1:24" x14ac:dyDescent="0.3">
      <c r="A12757" t="s">
        <v>6610</v>
      </c>
      <c r="C12757" t="s">
        <v>6611</v>
      </c>
      <c r="D12757" s="1">
        <v>46140</v>
      </c>
      <c r="E12757" t="s">
        <v>6612</v>
      </c>
      <c r="F12757">
        <v>9</v>
      </c>
      <c r="G12757">
        <v>231</v>
      </c>
      <c r="H12757" t="str">
        <f>VLOOKUP(G12757,[1]OPERADORES!$A:$B,2,0)</f>
        <v>EDIJANE</v>
      </c>
      <c r="I12757" t="s">
        <v>21</v>
      </c>
      <c r="J12757" t="s">
        <v>550</v>
      </c>
      <c r="K12757" t="s">
        <v>6613</v>
      </c>
      <c r="L12757">
        <v>85643</v>
      </c>
      <c r="M12757" t="s">
        <v>476</v>
      </c>
      <c r="O12757" t="s">
        <v>11</v>
      </c>
      <c r="P12757">
        <v>5403</v>
      </c>
      <c r="Q12757">
        <v>12</v>
      </c>
      <c r="R12757">
        <v>8.49</v>
      </c>
      <c r="S12757">
        <v>101.88</v>
      </c>
      <c r="T12757">
        <v>80.52</v>
      </c>
      <c r="U12757">
        <v>20.97</v>
      </c>
      <c r="V12757" t="str">
        <f>VLOOKUP(L12757,'[2]tabela de preços'!$A:$D,4,0)</f>
        <v>UNIPEGA</v>
      </c>
      <c r="W12757" t="str">
        <f>VLOOKUP(L12757,'[2]tabela de preços'!$A:$F,6,0)</f>
        <v xml:space="preserve">SPRAYS </v>
      </c>
      <c r="X12757" t="str">
        <f>VLOOKUP(L12757,'[2]tabela de preços'!$A:$G,7,0)</f>
        <v>AUTOMOTIVO</v>
      </c>
    </row>
    <row r="12758" spans="1:24" x14ac:dyDescent="0.3">
      <c r="A12758" t="s">
        <v>6610</v>
      </c>
      <c r="C12758" t="s">
        <v>6611</v>
      </c>
      <c r="D12758" s="1">
        <v>46140</v>
      </c>
      <c r="E12758" t="s">
        <v>6612</v>
      </c>
      <c r="F12758">
        <v>9</v>
      </c>
      <c r="G12758">
        <v>231</v>
      </c>
      <c r="H12758" t="str">
        <f>VLOOKUP(G12758,[1]OPERADORES!$A:$B,2,0)</f>
        <v>EDIJANE</v>
      </c>
      <c r="I12758" t="s">
        <v>21</v>
      </c>
      <c r="J12758" t="s">
        <v>550</v>
      </c>
      <c r="K12758" t="s">
        <v>6613</v>
      </c>
      <c r="L12758">
        <v>85644</v>
      </c>
      <c r="M12758" t="s">
        <v>689</v>
      </c>
      <c r="O12758" t="s">
        <v>11</v>
      </c>
      <c r="P12758">
        <v>5403</v>
      </c>
      <c r="Q12758">
        <v>12</v>
      </c>
      <c r="R12758">
        <v>8.49</v>
      </c>
      <c r="S12758">
        <v>101.88</v>
      </c>
      <c r="T12758">
        <v>80.52</v>
      </c>
      <c r="U12758">
        <v>20.97</v>
      </c>
      <c r="V12758" t="str">
        <f>VLOOKUP(L12758,'[2]tabela de preços'!$A:$D,4,0)</f>
        <v>UNIPEGA</v>
      </c>
      <c r="W12758" t="str">
        <f>VLOOKUP(L12758,'[2]tabela de preços'!$A:$F,6,0)</f>
        <v xml:space="preserve">SPRAYS </v>
      </c>
      <c r="X12758" t="str">
        <f>VLOOKUP(L12758,'[2]tabela de preços'!$A:$G,7,0)</f>
        <v>AUTOMOTIVO</v>
      </c>
    </row>
    <row r="12759" spans="1:24" x14ac:dyDescent="0.3">
      <c r="A12759" t="s">
        <v>6610</v>
      </c>
      <c r="C12759" t="s">
        <v>6611</v>
      </c>
      <c r="D12759" s="1">
        <v>46140</v>
      </c>
      <c r="E12759" t="s">
        <v>6612</v>
      </c>
      <c r="F12759">
        <v>9</v>
      </c>
      <c r="G12759">
        <v>231</v>
      </c>
      <c r="H12759" t="str">
        <f>VLOOKUP(G12759,[1]OPERADORES!$A:$B,2,0)</f>
        <v>EDIJANE</v>
      </c>
      <c r="I12759" t="s">
        <v>21</v>
      </c>
      <c r="J12759" t="s">
        <v>550</v>
      </c>
      <c r="K12759" t="s">
        <v>6613</v>
      </c>
      <c r="L12759">
        <v>85650</v>
      </c>
      <c r="M12759" t="s">
        <v>439</v>
      </c>
      <c r="O12759" t="s">
        <v>11</v>
      </c>
      <c r="P12759">
        <v>5403</v>
      </c>
      <c r="Q12759">
        <v>12</v>
      </c>
      <c r="R12759">
        <v>8.49</v>
      </c>
      <c r="S12759">
        <v>101.88</v>
      </c>
      <c r="T12759">
        <v>83.04</v>
      </c>
      <c r="U12759">
        <v>18.489999999999998</v>
      </c>
      <c r="V12759" t="str">
        <f>VLOOKUP(L12759,'[2]tabela de preços'!$A:$D,4,0)</f>
        <v>UNIPEGA</v>
      </c>
      <c r="W12759" t="str">
        <f>VLOOKUP(L12759,'[2]tabela de preços'!$A:$F,6,0)</f>
        <v xml:space="preserve">SPRAYS </v>
      </c>
      <c r="X12759" t="str">
        <f>VLOOKUP(L12759,'[2]tabela de preços'!$A:$G,7,0)</f>
        <v>AUTOMOTIVO</v>
      </c>
    </row>
    <row r="12760" spans="1:24" x14ac:dyDescent="0.3">
      <c r="A12760" t="s">
        <v>6610</v>
      </c>
      <c r="C12760" t="s">
        <v>6611</v>
      </c>
      <c r="D12760" s="1">
        <v>46140</v>
      </c>
      <c r="E12760" t="s">
        <v>6612</v>
      </c>
      <c r="F12760">
        <v>9</v>
      </c>
      <c r="G12760">
        <v>231</v>
      </c>
      <c r="H12760" t="str">
        <f>VLOOKUP(G12760,[1]OPERADORES!$A:$B,2,0)</f>
        <v>EDIJANE</v>
      </c>
      <c r="I12760" t="s">
        <v>21</v>
      </c>
      <c r="J12760" t="s">
        <v>550</v>
      </c>
      <c r="K12760" t="s">
        <v>6613</v>
      </c>
      <c r="L12760">
        <v>85653</v>
      </c>
      <c r="M12760" t="s">
        <v>4078</v>
      </c>
      <c r="O12760" t="s">
        <v>11</v>
      </c>
      <c r="P12760">
        <v>5403</v>
      </c>
      <c r="Q12760">
        <v>12</v>
      </c>
      <c r="R12760">
        <v>8.49</v>
      </c>
      <c r="S12760">
        <v>101.88</v>
      </c>
      <c r="T12760">
        <v>83.04</v>
      </c>
      <c r="U12760">
        <v>18.489999999999998</v>
      </c>
      <c r="V12760" t="str">
        <f>VLOOKUP(L12760,'[2]tabela de preços'!$A:$D,4,0)</f>
        <v>UNIPEGA</v>
      </c>
      <c r="W12760" t="str">
        <f>VLOOKUP(L12760,'[2]tabela de preços'!$A:$F,6,0)</f>
        <v xml:space="preserve">SPRAYS </v>
      </c>
      <c r="X12760" t="str">
        <f>VLOOKUP(L12760,'[2]tabela de preços'!$A:$G,7,0)</f>
        <v>AUTOMOTIVO</v>
      </c>
    </row>
    <row r="12761" spans="1:24" x14ac:dyDescent="0.3">
      <c r="A12761" t="s">
        <v>6610</v>
      </c>
      <c r="C12761" t="s">
        <v>6611</v>
      </c>
      <c r="D12761" s="1">
        <v>46140</v>
      </c>
      <c r="E12761" t="s">
        <v>6612</v>
      </c>
      <c r="F12761">
        <v>9</v>
      </c>
      <c r="G12761">
        <v>231</v>
      </c>
      <c r="H12761" t="str">
        <f>VLOOKUP(G12761,[1]OPERADORES!$A:$B,2,0)</f>
        <v>EDIJANE</v>
      </c>
      <c r="I12761" t="s">
        <v>21</v>
      </c>
      <c r="J12761" t="s">
        <v>550</v>
      </c>
      <c r="K12761" t="s">
        <v>6613</v>
      </c>
      <c r="L12761">
        <v>23445</v>
      </c>
      <c r="M12761" t="s">
        <v>6521</v>
      </c>
      <c r="O12761" t="s">
        <v>11</v>
      </c>
      <c r="P12761">
        <v>5102</v>
      </c>
      <c r="Q12761">
        <v>2</v>
      </c>
      <c r="R12761">
        <v>44.61</v>
      </c>
      <c r="S12761">
        <v>89.22</v>
      </c>
      <c r="T12761">
        <v>67.72</v>
      </c>
      <c r="U12761">
        <v>24.1</v>
      </c>
      <c r="V12761" t="str">
        <f>VLOOKUP(L12761,'[2]tabela de preços'!$A:$D,4,0)</f>
        <v>VONIXX</v>
      </c>
      <c r="W12761" t="str">
        <f>VLOOKUP(L12761,'[2]tabela de preços'!$A:$F,6,0)</f>
        <v>LINHA DE HIGENIZAÇÃO E ESTÉTICA  AUTOMOTIVA</v>
      </c>
      <c r="X12761" t="str">
        <f>VLOOKUP(L12761,'[2]tabela de preços'!$A:$G,7,0)</f>
        <v>AUTOMOTIVO</v>
      </c>
    </row>
    <row r="12762" spans="1:24" x14ac:dyDescent="0.3">
      <c r="A12762" t="s">
        <v>6610</v>
      </c>
      <c r="C12762" t="s">
        <v>6611</v>
      </c>
      <c r="D12762" s="1">
        <v>46140</v>
      </c>
      <c r="E12762" t="s">
        <v>6612</v>
      </c>
      <c r="F12762">
        <v>9</v>
      </c>
      <c r="G12762">
        <v>231</v>
      </c>
      <c r="H12762" t="str">
        <f>VLOOKUP(G12762,[1]OPERADORES!$A:$B,2,0)</f>
        <v>EDIJANE</v>
      </c>
      <c r="I12762" t="s">
        <v>21</v>
      </c>
      <c r="J12762" t="s">
        <v>550</v>
      </c>
      <c r="K12762" t="s">
        <v>6613</v>
      </c>
      <c r="L12762">
        <v>85211</v>
      </c>
      <c r="M12762" t="s">
        <v>1079</v>
      </c>
      <c r="O12762" t="s">
        <v>11</v>
      </c>
      <c r="P12762">
        <v>5102</v>
      </c>
      <c r="Q12762">
        <v>3</v>
      </c>
      <c r="R12762">
        <v>24.74</v>
      </c>
      <c r="S12762">
        <v>74.22</v>
      </c>
      <c r="T12762">
        <v>56.34</v>
      </c>
      <c r="U12762">
        <v>24.09</v>
      </c>
      <c r="V12762" t="str">
        <f>VLOOKUP(L12762,'[2]tabela de preços'!$A:$D,4,0)</f>
        <v>VONIXX</v>
      </c>
      <c r="W12762" t="str">
        <f>VLOOKUP(L12762,'[2]tabela de preços'!$A:$F,6,0)</f>
        <v>LINHA DE HIGENIZAÇÃO E ESTÉTICA  AUTOMOTIVA</v>
      </c>
      <c r="X12762" t="str">
        <f>VLOOKUP(L12762,'[2]tabela de preços'!$A:$G,7,0)</f>
        <v>AUTOMOTIVO</v>
      </c>
    </row>
    <row r="12763" spans="1:24" x14ac:dyDescent="0.3">
      <c r="A12763" t="s">
        <v>1080</v>
      </c>
      <c r="C12763" t="s">
        <v>5544</v>
      </c>
      <c r="D12763" s="1">
        <v>46113</v>
      </c>
      <c r="E12763" t="s">
        <v>5545</v>
      </c>
      <c r="F12763">
        <v>9</v>
      </c>
      <c r="G12763">
        <v>231</v>
      </c>
      <c r="H12763" t="str">
        <f>VLOOKUP(G12763,[1]OPERADORES!$A:$B,2,0)</f>
        <v>EDIJANE</v>
      </c>
      <c r="I12763" t="s">
        <v>715</v>
      </c>
      <c r="J12763" t="s">
        <v>1083</v>
      </c>
      <c r="K12763" t="s">
        <v>1084</v>
      </c>
      <c r="L12763">
        <v>20461</v>
      </c>
      <c r="M12763" t="s">
        <v>1085</v>
      </c>
      <c r="O12763" t="s">
        <v>11</v>
      </c>
      <c r="P12763">
        <v>6102</v>
      </c>
      <c r="Q12763">
        <v>4</v>
      </c>
      <c r="R12763">
        <v>57.49</v>
      </c>
      <c r="S12763">
        <v>229.96</v>
      </c>
      <c r="T12763">
        <v>174.56</v>
      </c>
      <c r="U12763">
        <v>24.09</v>
      </c>
      <c r="V12763" t="str">
        <f>VLOOKUP(L12763,'[2]tabela de preços'!$A:$D,4,0)</f>
        <v>SHERWIN WILLIAMS</v>
      </c>
      <c r="W12763" t="str">
        <f>VLOOKUP(L12763,'[2]tabela de preços'!$A:$F,6,0)</f>
        <v>VERNIZ AUTOMOTIVO</v>
      </c>
      <c r="X12763" t="str">
        <f>VLOOKUP(L12763,'[2]tabela de preços'!$A:$G,7,0)</f>
        <v>AUTOMOTIVO</v>
      </c>
    </row>
    <row r="12764" spans="1:24" x14ac:dyDescent="0.3">
      <c r="A12764" t="s">
        <v>1080</v>
      </c>
      <c r="C12764" t="s">
        <v>5544</v>
      </c>
      <c r="D12764" s="1">
        <v>46113</v>
      </c>
      <c r="E12764" t="s">
        <v>5545</v>
      </c>
      <c r="F12764">
        <v>9</v>
      </c>
      <c r="G12764">
        <v>231</v>
      </c>
      <c r="H12764" t="str">
        <f>VLOOKUP(G12764,[1]OPERADORES!$A:$B,2,0)</f>
        <v>EDIJANE</v>
      </c>
      <c r="I12764" t="s">
        <v>715</v>
      </c>
      <c r="J12764" t="s">
        <v>1083</v>
      </c>
      <c r="K12764" t="s">
        <v>1084</v>
      </c>
      <c r="L12764">
        <v>24248</v>
      </c>
      <c r="M12764" t="s">
        <v>107</v>
      </c>
      <c r="O12764" t="s">
        <v>11</v>
      </c>
      <c r="P12764">
        <v>6102</v>
      </c>
      <c r="Q12764">
        <v>12</v>
      </c>
      <c r="R12764">
        <v>8.8000000000000007</v>
      </c>
      <c r="S12764">
        <v>105.6</v>
      </c>
      <c r="T12764">
        <v>80.16</v>
      </c>
      <c r="U12764">
        <v>24.09</v>
      </c>
      <c r="V12764" t="str">
        <f>VLOOKUP(L12764,'[2]tabela de preços'!$A:$D,4,0)</f>
        <v>SHERWIN WILLIAMS</v>
      </c>
      <c r="W12764" t="str">
        <f>VLOOKUP(L12764,'[2]tabela de preços'!$A:$F,6,0)</f>
        <v>PRIMER AUTOMOTIVO</v>
      </c>
      <c r="X12764" t="str">
        <f>VLOOKUP(L12764,'[2]tabela de preços'!$A:$G,7,0)</f>
        <v>AUTOMOTIVO</v>
      </c>
    </row>
    <row r="12765" spans="1:24" x14ac:dyDescent="0.3">
      <c r="A12765" t="s">
        <v>1080</v>
      </c>
      <c r="C12765" t="s">
        <v>5544</v>
      </c>
      <c r="D12765" s="1">
        <v>46113</v>
      </c>
      <c r="E12765" t="s">
        <v>5545</v>
      </c>
      <c r="F12765">
        <v>9</v>
      </c>
      <c r="G12765">
        <v>231</v>
      </c>
      <c r="H12765" t="str">
        <f>VLOOKUP(G12765,[1]OPERADORES!$A:$B,2,0)</f>
        <v>EDIJANE</v>
      </c>
      <c r="I12765" t="s">
        <v>715</v>
      </c>
      <c r="J12765" t="s">
        <v>1083</v>
      </c>
      <c r="K12765" t="s">
        <v>1084</v>
      </c>
      <c r="L12765">
        <v>24240</v>
      </c>
      <c r="M12765" t="s">
        <v>240</v>
      </c>
      <c r="O12765" t="s">
        <v>11</v>
      </c>
      <c r="P12765">
        <v>6102</v>
      </c>
      <c r="Q12765">
        <v>100</v>
      </c>
      <c r="R12765">
        <v>4.32</v>
      </c>
      <c r="S12765">
        <v>432</v>
      </c>
      <c r="T12765">
        <v>328</v>
      </c>
      <c r="U12765">
        <v>24.07</v>
      </c>
      <c r="V12765" t="str">
        <f>VLOOKUP(L12765,'[2]tabela de preços'!$A:$D,4,0)</f>
        <v>ADERE</v>
      </c>
      <c r="W12765" t="str">
        <f>VLOOKUP(L12765,'[2]tabela de preços'!$A:$F,6,0)</f>
        <v>FITA AUTOMOTIVA</v>
      </c>
      <c r="X12765" t="str">
        <f>VLOOKUP(L12765,'[2]tabela de preços'!$A:$G,7,0)</f>
        <v>AUTOMOTIVO</v>
      </c>
    </row>
    <row r="12766" spans="1:24" x14ac:dyDescent="0.3">
      <c r="A12766" t="s">
        <v>1080</v>
      </c>
      <c r="C12766" t="s">
        <v>5544</v>
      </c>
      <c r="D12766" s="1">
        <v>46113</v>
      </c>
      <c r="E12766" t="s">
        <v>5545</v>
      </c>
      <c r="F12766">
        <v>9</v>
      </c>
      <c r="G12766">
        <v>231</v>
      </c>
      <c r="H12766" t="str">
        <f>VLOOKUP(G12766,[1]OPERADORES!$A:$B,2,0)</f>
        <v>EDIJANE</v>
      </c>
      <c r="I12766" t="s">
        <v>715</v>
      </c>
      <c r="J12766" t="s">
        <v>1083</v>
      </c>
      <c r="K12766" t="s">
        <v>1084</v>
      </c>
      <c r="L12766">
        <v>21077</v>
      </c>
      <c r="M12766" t="s">
        <v>207</v>
      </c>
      <c r="O12766" t="s">
        <v>11</v>
      </c>
      <c r="P12766">
        <v>6102</v>
      </c>
      <c r="Q12766">
        <v>12</v>
      </c>
      <c r="R12766">
        <v>45.14</v>
      </c>
      <c r="S12766">
        <v>541.67999999999995</v>
      </c>
      <c r="T12766">
        <v>411.12</v>
      </c>
      <c r="U12766">
        <v>24.1</v>
      </c>
      <c r="V12766" t="str">
        <f>VLOOKUP(L12766,'[2]tabela de preços'!$A:$D,4,0)</f>
        <v>SHERWIN WILLIAMS</v>
      </c>
      <c r="W12766" t="str">
        <f>VLOOKUP(L12766,'[2]tabela de preços'!$A:$F,6,0)</f>
        <v>MASSA POLIÉSTER</v>
      </c>
      <c r="X12766" t="str">
        <f>VLOOKUP(L12766,'[2]tabela de preços'!$A:$G,7,0)</f>
        <v>AUTOMOTIVO</v>
      </c>
    </row>
    <row r="12767" spans="1:24" x14ac:dyDescent="0.3">
      <c r="A12767" t="s">
        <v>1080</v>
      </c>
      <c r="C12767" t="s">
        <v>5544</v>
      </c>
      <c r="D12767" s="1">
        <v>46113</v>
      </c>
      <c r="E12767" t="s">
        <v>5545</v>
      </c>
      <c r="F12767">
        <v>9</v>
      </c>
      <c r="G12767">
        <v>231</v>
      </c>
      <c r="H12767" t="str">
        <f>VLOOKUP(G12767,[1]OPERADORES!$A:$B,2,0)</f>
        <v>EDIJANE</v>
      </c>
      <c r="I12767" t="s">
        <v>715</v>
      </c>
      <c r="J12767" t="s">
        <v>1083</v>
      </c>
      <c r="K12767" t="s">
        <v>1084</v>
      </c>
      <c r="L12767">
        <v>24247</v>
      </c>
      <c r="M12767" t="s">
        <v>160</v>
      </c>
      <c r="O12767" t="s">
        <v>11</v>
      </c>
      <c r="P12767">
        <v>6403</v>
      </c>
      <c r="Q12767">
        <v>12</v>
      </c>
      <c r="R12767">
        <v>22.81</v>
      </c>
      <c r="S12767">
        <v>273.72000000000003</v>
      </c>
      <c r="T12767">
        <v>207.72</v>
      </c>
      <c r="U12767">
        <v>24.11</v>
      </c>
      <c r="V12767" t="str">
        <f>VLOOKUP(L12767,'[2]tabela de preços'!$A:$D,4,0)</f>
        <v>SHERWIN WILLIAMS</v>
      </c>
      <c r="W12767" t="str">
        <f>VLOOKUP(L12767,'[2]tabela de preços'!$A:$F,6,0)</f>
        <v>PRIMER AUTOMOTIVO</v>
      </c>
      <c r="X12767" t="str">
        <f>VLOOKUP(L12767,'[2]tabela de preços'!$A:$G,7,0)</f>
        <v>AUTOMOTIVO</v>
      </c>
    </row>
    <row r="12768" spans="1:24" x14ac:dyDescent="0.3">
      <c r="A12768" t="s">
        <v>1080</v>
      </c>
      <c r="C12768" t="s">
        <v>5544</v>
      </c>
      <c r="D12768" s="1">
        <v>46113</v>
      </c>
      <c r="E12768" t="s">
        <v>5545</v>
      </c>
      <c r="F12768">
        <v>9</v>
      </c>
      <c r="G12768">
        <v>231</v>
      </c>
      <c r="H12768" t="str">
        <f>VLOOKUP(G12768,[1]OPERADORES!$A:$B,2,0)</f>
        <v>EDIJANE</v>
      </c>
      <c r="I12768" t="s">
        <v>715</v>
      </c>
      <c r="J12768" t="s">
        <v>1083</v>
      </c>
      <c r="K12768" t="s">
        <v>1084</v>
      </c>
      <c r="L12768">
        <v>10298</v>
      </c>
      <c r="M12768" t="s">
        <v>85</v>
      </c>
      <c r="O12768" t="s">
        <v>11</v>
      </c>
      <c r="P12768">
        <v>6102</v>
      </c>
      <c r="Q12768">
        <v>6</v>
      </c>
      <c r="R12768">
        <v>62.42</v>
      </c>
      <c r="S12768">
        <v>374.52</v>
      </c>
      <c r="T12768">
        <v>284.27999999999997</v>
      </c>
      <c r="U12768">
        <v>24.09</v>
      </c>
      <c r="V12768" t="str">
        <f>VLOOKUP(L12768,'[2]tabela de preços'!$A:$D,4,0)</f>
        <v>ANJO</v>
      </c>
      <c r="W12768" t="str">
        <f>VLOOKUP(L12768,'[2]tabela de preços'!$A:$F,6,0)</f>
        <v>THINNER DE LIMPEZA</v>
      </c>
      <c r="X12768" t="str">
        <f>VLOOKUP(L12768,'[2]tabela de preços'!$A:$G,7,0)</f>
        <v>THINNER</v>
      </c>
    </row>
    <row r="12769" spans="1:24" x14ac:dyDescent="0.3">
      <c r="A12769" t="s">
        <v>1080</v>
      </c>
      <c r="C12769" t="s">
        <v>5544</v>
      </c>
      <c r="D12769" s="1">
        <v>46113</v>
      </c>
      <c r="E12769" t="s">
        <v>5545</v>
      </c>
      <c r="F12769">
        <v>9</v>
      </c>
      <c r="G12769">
        <v>231</v>
      </c>
      <c r="H12769" t="str">
        <f>VLOOKUP(G12769,[1]OPERADORES!$A:$B,2,0)</f>
        <v>EDIJANE</v>
      </c>
      <c r="I12769" t="s">
        <v>715</v>
      </c>
      <c r="J12769" t="s">
        <v>1083</v>
      </c>
      <c r="K12769" t="s">
        <v>1084</v>
      </c>
      <c r="L12769">
        <v>20414</v>
      </c>
      <c r="M12769" t="s">
        <v>112</v>
      </c>
      <c r="O12769" t="s">
        <v>11</v>
      </c>
      <c r="P12769">
        <v>6102</v>
      </c>
      <c r="Q12769">
        <v>10</v>
      </c>
      <c r="R12769">
        <v>24.25</v>
      </c>
      <c r="S12769">
        <v>242.5</v>
      </c>
      <c r="T12769">
        <v>184.1</v>
      </c>
      <c r="U12769">
        <v>24.08</v>
      </c>
      <c r="V12769" t="str">
        <f>VLOOKUP(L12769,'[2]tabela de preços'!$A:$D,4,0)</f>
        <v>SHERWIN WILLIAMS</v>
      </c>
      <c r="W12769" t="str">
        <f>VLOOKUP(L12769,'[2]tabela de preços'!$A:$F,6,0)</f>
        <v>DILUENTE</v>
      </c>
      <c r="X12769" t="str">
        <f>VLOOKUP(L12769,'[2]tabela de preços'!$A:$G,7,0)</f>
        <v>AUTOMOTIVO</v>
      </c>
    </row>
    <row r="12770" spans="1:24" x14ac:dyDescent="0.3">
      <c r="A12770" t="s">
        <v>1080</v>
      </c>
      <c r="C12770" t="s">
        <v>5544</v>
      </c>
      <c r="D12770" s="1">
        <v>46113</v>
      </c>
      <c r="E12770" t="s">
        <v>5545</v>
      </c>
      <c r="F12770">
        <v>9</v>
      </c>
      <c r="G12770">
        <v>231</v>
      </c>
      <c r="H12770" t="str">
        <f>VLOOKUP(G12770,[1]OPERADORES!$A:$B,2,0)</f>
        <v>EDIJANE</v>
      </c>
      <c r="I12770" t="s">
        <v>715</v>
      </c>
      <c r="J12770" t="s">
        <v>1083</v>
      </c>
      <c r="K12770" t="s">
        <v>1084</v>
      </c>
      <c r="L12770">
        <v>20454</v>
      </c>
      <c r="M12770" t="s">
        <v>1086</v>
      </c>
      <c r="O12770" t="s">
        <v>11</v>
      </c>
      <c r="P12770">
        <v>6403</v>
      </c>
      <c r="Q12770">
        <v>2</v>
      </c>
      <c r="R12770">
        <v>185.03</v>
      </c>
      <c r="S12770">
        <v>370.06</v>
      </c>
      <c r="T12770">
        <v>280.88</v>
      </c>
      <c r="U12770">
        <v>24.1</v>
      </c>
      <c r="V12770" t="str">
        <f>VLOOKUP(L12770,'[2]tabela de preços'!$A:$D,4,0)</f>
        <v>SHERWIN WILLIAMS</v>
      </c>
      <c r="W12770" t="str">
        <f>VLOOKUP(L12770,'[2]tabela de preços'!$A:$F,6,0)</f>
        <v>VERNIZ AUTOMOTIVO</v>
      </c>
      <c r="X12770" t="str">
        <f>VLOOKUP(L12770,'[2]tabela de preços'!$A:$G,7,0)</f>
        <v>AUTOMOTIVO</v>
      </c>
    </row>
    <row r="12771" spans="1:24" x14ac:dyDescent="0.3">
      <c r="A12771" t="s">
        <v>6083</v>
      </c>
      <c r="C12771" t="s">
        <v>6084</v>
      </c>
      <c r="D12771" s="1">
        <v>46126</v>
      </c>
      <c r="E12771" t="s">
        <v>6085</v>
      </c>
      <c r="F12771">
        <v>9</v>
      </c>
      <c r="G12771">
        <v>236</v>
      </c>
      <c r="H12771" t="str">
        <f>VLOOKUP(G12771,[1]OPERADORES!$A:$B,2,0)</f>
        <v>DANIEL</v>
      </c>
      <c r="I12771" t="s">
        <v>21</v>
      </c>
      <c r="J12771" t="s">
        <v>843</v>
      </c>
      <c r="K12771" t="s">
        <v>6086</v>
      </c>
      <c r="L12771">
        <v>85698</v>
      </c>
      <c r="M12771" t="s">
        <v>1946</v>
      </c>
      <c r="O12771" t="s">
        <v>11</v>
      </c>
      <c r="P12771">
        <v>5102</v>
      </c>
      <c r="Q12771">
        <v>20</v>
      </c>
      <c r="R12771">
        <v>129.9</v>
      </c>
      <c r="S12771" s="2">
        <v>2598</v>
      </c>
      <c r="T12771" s="2">
        <v>2077.1999999999998</v>
      </c>
      <c r="U12771">
        <v>20.05</v>
      </c>
      <c r="V12771" t="str">
        <f>VLOOKUP(L12771,'[2]tabela de preços'!$A:$D,4,0)</f>
        <v>SIMAPPEL</v>
      </c>
      <c r="W12771" t="str">
        <f>VLOOKUP(L12771,'[2]tabela de preços'!$A:$F,6,0)</f>
        <v>PAPELAO ONDULADO</v>
      </c>
      <c r="X12771" t="str">
        <f>VLOOKUP(L12771,'[2]tabela de preços'!$A:$G,7,0)</f>
        <v>IMOBILIÁRIO</v>
      </c>
    </row>
    <row r="12772" spans="1:24" x14ac:dyDescent="0.3">
      <c r="A12772" t="s">
        <v>5261</v>
      </c>
      <c r="C12772" t="s">
        <v>6483</v>
      </c>
      <c r="D12772" s="1">
        <v>46136</v>
      </c>
      <c r="E12772" t="s">
        <v>6484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4896</v>
      </c>
      <c r="K12772" t="s">
        <v>5264</v>
      </c>
      <c r="L12772">
        <v>84950</v>
      </c>
      <c r="M12772" t="s">
        <v>581</v>
      </c>
      <c r="O12772" t="s">
        <v>11</v>
      </c>
      <c r="P12772">
        <v>5102</v>
      </c>
      <c r="Q12772">
        <v>4</v>
      </c>
      <c r="R12772">
        <v>50.19</v>
      </c>
      <c r="S12772">
        <v>200.76</v>
      </c>
      <c r="T12772">
        <v>152.4</v>
      </c>
      <c r="U12772">
        <v>24.09</v>
      </c>
      <c r="V12772" t="str">
        <f>VLOOKUP(L12772,'[2]tabela de preços'!$A:$D,4,0)</f>
        <v>BRASILUX</v>
      </c>
      <c r="W12772" t="str">
        <f>VLOOKUP(L12772,'[2]tabela de preços'!$A:$F,6,0)</f>
        <v>EPOXI</v>
      </c>
      <c r="X12772" t="str">
        <f>VLOOKUP(L12772,'[2]tabela de preços'!$A:$G,7,0)</f>
        <v>INDUSTRIAL</v>
      </c>
    </row>
    <row r="12773" spans="1:24" x14ac:dyDescent="0.3">
      <c r="A12773" t="s">
        <v>5261</v>
      </c>
      <c r="C12773" t="s">
        <v>6483</v>
      </c>
      <c r="D12773" s="1">
        <v>46136</v>
      </c>
      <c r="E12773" t="s">
        <v>6484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4896</v>
      </c>
      <c r="K12773" t="s">
        <v>5264</v>
      </c>
      <c r="L12773">
        <v>84025</v>
      </c>
      <c r="M12773" t="s">
        <v>1520</v>
      </c>
      <c r="O12773" t="s">
        <v>11</v>
      </c>
      <c r="P12773">
        <v>5102</v>
      </c>
      <c r="Q12773">
        <v>2</v>
      </c>
      <c r="R12773">
        <v>80.42</v>
      </c>
      <c r="S12773">
        <v>160.84</v>
      </c>
      <c r="T12773">
        <v>122.08</v>
      </c>
      <c r="U12773">
        <v>24.1</v>
      </c>
      <c r="V12773" t="str">
        <f>VLOOKUP(L12773,'[2]tabela de preços'!$A:$D,4,0)</f>
        <v>BRASILUX</v>
      </c>
      <c r="W12773" t="str">
        <f>VLOOKUP(L12773,'[2]tabela de preços'!$A:$F,6,0)</f>
        <v>EPOXI</v>
      </c>
      <c r="X12773" t="str">
        <f>VLOOKUP(L12773,'[2]tabela de preços'!$A:$G,7,0)</f>
        <v>INDUSTRIAL</v>
      </c>
    </row>
    <row r="12774" spans="1:24" x14ac:dyDescent="0.3">
      <c r="A12774" t="s">
        <v>5261</v>
      </c>
      <c r="C12774" t="s">
        <v>6483</v>
      </c>
      <c r="D12774" s="1">
        <v>46136</v>
      </c>
      <c r="E12774" t="s">
        <v>6484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4896</v>
      </c>
      <c r="K12774" t="s">
        <v>5264</v>
      </c>
      <c r="L12774">
        <v>84697</v>
      </c>
      <c r="M12774" t="s">
        <v>3388</v>
      </c>
      <c r="O12774" t="s">
        <v>11</v>
      </c>
      <c r="P12774">
        <v>5403</v>
      </c>
      <c r="Q12774">
        <v>4</v>
      </c>
      <c r="R12774">
        <v>131.78</v>
      </c>
      <c r="S12774">
        <v>527.12</v>
      </c>
      <c r="T12774">
        <v>420.08</v>
      </c>
      <c r="U12774">
        <v>20.309999999999999</v>
      </c>
      <c r="V12774" t="str">
        <f>VLOOKUP(L12774,'[2]tabela de preços'!$A:$D,4,0)</f>
        <v>BRASILUX</v>
      </c>
      <c r="W12774" t="str">
        <f>VLOOKUP(L12774,'[2]tabela de preços'!$A:$F,6,0)</f>
        <v>EPOXI</v>
      </c>
      <c r="X12774" t="str">
        <f>VLOOKUP(L12774,'[2]tabela de preços'!$A:$G,7,0)</f>
        <v>INDUSTRIAL</v>
      </c>
    </row>
    <row r="12775" spans="1:24" x14ac:dyDescent="0.3">
      <c r="A12775" t="s">
        <v>5261</v>
      </c>
      <c r="C12775" t="s">
        <v>6483</v>
      </c>
      <c r="D12775" s="1">
        <v>46136</v>
      </c>
      <c r="E12775" t="s">
        <v>6484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4896</v>
      </c>
      <c r="K12775" t="s">
        <v>5264</v>
      </c>
      <c r="L12775">
        <v>23878</v>
      </c>
      <c r="M12775" t="s">
        <v>851</v>
      </c>
      <c r="O12775" t="s">
        <v>11</v>
      </c>
      <c r="P12775">
        <v>5102</v>
      </c>
      <c r="Q12775">
        <v>2</v>
      </c>
      <c r="R12775">
        <v>7.69</v>
      </c>
      <c r="S12775">
        <v>15.38</v>
      </c>
      <c r="T12775">
        <v>11.68</v>
      </c>
      <c r="U12775">
        <v>24.06</v>
      </c>
      <c r="V12775" t="str">
        <f>VLOOKUP(L12775,'[2]tabela de preços'!$A:$D,4,0)</f>
        <v>ATLAS</v>
      </c>
      <c r="W12775" t="str">
        <f>VLOOKUP(L12775,'[2]tabela de preços'!$A:$F,6,0)</f>
        <v>ROLOS / TRINCHAS / PINCÉIS / ESPÁTULAS</v>
      </c>
      <c r="X12775" t="str">
        <f>VLOOKUP(L12775,'[2]tabela de preços'!$A:$G,7,0)</f>
        <v>IMOBILIÁRIO</v>
      </c>
    </row>
    <row r="12776" spans="1:24" x14ac:dyDescent="0.3">
      <c r="A12776" t="s">
        <v>5261</v>
      </c>
      <c r="C12776" t="s">
        <v>6483</v>
      </c>
      <c r="D12776" s="1">
        <v>46136</v>
      </c>
      <c r="E12776" t="s">
        <v>6484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4896</v>
      </c>
      <c r="K12776" t="s">
        <v>5264</v>
      </c>
      <c r="L12776">
        <v>84423</v>
      </c>
      <c r="M12776" t="s">
        <v>1198</v>
      </c>
      <c r="O12776" t="s">
        <v>11</v>
      </c>
      <c r="P12776">
        <v>5102</v>
      </c>
      <c r="Q12776">
        <v>2</v>
      </c>
      <c r="R12776">
        <v>18.440000000000001</v>
      </c>
      <c r="S12776">
        <v>36.880000000000003</v>
      </c>
      <c r="T12776">
        <v>27.04</v>
      </c>
      <c r="U12776">
        <v>26.68</v>
      </c>
      <c r="V12776" t="str">
        <f>VLOOKUP(L12776,'[2]tabela de preços'!$A:$D,4,0)</f>
        <v>ATLAS</v>
      </c>
      <c r="W12776" t="str">
        <f>VLOOKUP(L12776,'[2]tabela de preços'!$A:$F,6,0)</f>
        <v>ROLOS / TRINCHAS / PINCÉIS / ESPÁTULAS</v>
      </c>
      <c r="X12776" t="str">
        <f>VLOOKUP(L12776,'[2]tabela de preços'!$A:$G,7,0)</f>
        <v>IMOBILIÁRIO</v>
      </c>
    </row>
    <row r="12777" spans="1:24" x14ac:dyDescent="0.3">
      <c r="A12777" t="s">
        <v>5261</v>
      </c>
      <c r="C12777" t="s">
        <v>6483</v>
      </c>
      <c r="D12777" s="1">
        <v>46136</v>
      </c>
      <c r="E12777" t="s">
        <v>6484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4896</v>
      </c>
      <c r="K12777" t="s">
        <v>5264</v>
      </c>
      <c r="L12777">
        <v>10120</v>
      </c>
      <c r="M12777" t="s">
        <v>2356</v>
      </c>
      <c r="O12777" t="s">
        <v>11</v>
      </c>
      <c r="P12777">
        <v>5102</v>
      </c>
      <c r="Q12777">
        <v>2</v>
      </c>
      <c r="R12777">
        <v>9.9700000000000006</v>
      </c>
      <c r="S12777">
        <v>19.940000000000001</v>
      </c>
      <c r="T12777">
        <v>15.14</v>
      </c>
      <c r="U12777">
        <v>24.07</v>
      </c>
      <c r="V12777" t="str">
        <f>VLOOKUP(L12777,'[2]tabela de preços'!$A:$D,4,0)</f>
        <v>ATLAS</v>
      </c>
      <c r="W12777" t="str">
        <f>VLOOKUP(L12777,'[2]tabela de preços'!$A:$F,6,0)</f>
        <v>ROLOS / TRINCHAS / PINCÉIS / ESPÁTULAS</v>
      </c>
      <c r="X12777" t="str">
        <f>VLOOKUP(L12777,'[2]tabela de preços'!$A:$G,7,0)</f>
        <v>IMOBILIÁRIO</v>
      </c>
    </row>
    <row r="12778" spans="1:24" x14ac:dyDescent="0.3">
      <c r="A12778" t="s">
        <v>1090</v>
      </c>
      <c r="C12778" t="s">
        <v>5610</v>
      </c>
      <c r="D12778" s="1">
        <v>46114</v>
      </c>
      <c r="E12778" t="s">
        <v>5611</v>
      </c>
      <c r="F12778">
        <v>9</v>
      </c>
      <c r="G12778">
        <v>236</v>
      </c>
      <c r="H12778" t="str">
        <f>VLOOKUP(G12778,[1]OPERADORES!$A:$B,2,0)</f>
        <v>DANIEL</v>
      </c>
      <c r="I12778" t="s">
        <v>21</v>
      </c>
      <c r="J12778" t="s">
        <v>450</v>
      </c>
      <c r="K12778" t="s">
        <v>1093</v>
      </c>
      <c r="L12778">
        <v>84030</v>
      </c>
      <c r="M12778" t="s">
        <v>900</v>
      </c>
      <c r="O12778" t="s">
        <v>11</v>
      </c>
      <c r="P12778">
        <v>5102</v>
      </c>
      <c r="Q12778">
        <v>2</v>
      </c>
      <c r="R12778">
        <v>58.62</v>
      </c>
      <c r="S12778">
        <v>117.24</v>
      </c>
      <c r="T12778">
        <v>88.98</v>
      </c>
      <c r="U12778">
        <v>24.1</v>
      </c>
      <c r="V12778" t="str">
        <f>VLOOKUP(L12778,'[2]tabela de preços'!$A:$D,4,0)</f>
        <v>BRASILUX</v>
      </c>
      <c r="W12778" t="str">
        <f>VLOOKUP(L12778,'[2]tabela de preços'!$A:$F,6,0)</f>
        <v>AGUARRAS</v>
      </c>
      <c r="X12778" t="str">
        <f>VLOOKUP(L12778,'[2]tabela de preços'!$A:$G,7,0)</f>
        <v>IMOBILIÁRIO</v>
      </c>
    </row>
    <row r="12779" spans="1:24" x14ac:dyDescent="0.3">
      <c r="A12779" t="s">
        <v>1090</v>
      </c>
      <c r="C12779" t="s">
        <v>6339</v>
      </c>
      <c r="D12779" s="1">
        <v>46135</v>
      </c>
      <c r="E12779" t="s">
        <v>6340</v>
      </c>
      <c r="F12779">
        <v>9</v>
      </c>
      <c r="G12779">
        <v>236</v>
      </c>
      <c r="H12779" t="str">
        <f>VLOOKUP(G12779,[1]OPERADORES!$A:$B,2,0)</f>
        <v>DANIEL</v>
      </c>
      <c r="I12779" t="s">
        <v>21</v>
      </c>
      <c r="J12779" t="s">
        <v>450</v>
      </c>
      <c r="K12779" t="s">
        <v>1093</v>
      </c>
      <c r="L12779">
        <v>84030</v>
      </c>
      <c r="M12779" t="s">
        <v>900</v>
      </c>
      <c r="O12779" t="s">
        <v>11</v>
      </c>
      <c r="P12779">
        <v>5102</v>
      </c>
      <c r="Q12779">
        <v>1</v>
      </c>
      <c r="R12779">
        <v>58.62</v>
      </c>
      <c r="S12779">
        <v>58.62</v>
      </c>
      <c r="T12779">
        <v>44.49</v>
      </c>
      <c r="U12779">
        <v>24.1</v>
      </c>
      <c r="V12779" t="str">
        <f>VLOOKUP(L12779,'[2]tabela de preços'!$A:$D,4,0)</f>
        <v>BRASILUX</v>
      </c>
      <c r="W12779" t="str">
        <f>VLOOKUP(L12779,'[2]tabela de preços'!$A:$F,6,0)</f>
        <v>AGUARRAS</v>
      </c>
      <c r="X12779" t="str">
        <f>VLOOKUP(L12779,'[2]tabela de preços'!$A:$G,7,0)</f>
        <v>IMOBILIÁRIO</v>
      </c>
    </row>
    <row r="12780" spans="1:24" x14ac:dyDescent="0.3">
      <c r="A12780" t="s">
        <v>1090</v>
      </c>
      <c r="C12780" t="s">
        <v>6339</v>
      </c>
      <c r="D12780" s="1">
        <v>46135</v>
      </c>
      <c r="E12780" t="s">
        <v>6340</v>
      </c>
      <c r="F12780">
        <v>9</v>
      </c>
      <c r="G12780">
        <v>236</v>
      </c>
      <c r="H12780" t="str">
        <f>VLOOKUP(G12780,[1]OPERADORES!$A:$B,2,0)</f>
        <v>DANIEL</v>
      </c>
      <c r="I12780" t="s">
        <v>21</v>
      </c>
      <c r="J12780" t="s">
        <v>450</v>
      </c>
      <c r="K12780" t="s">
        <v>1093</v>
      </c>
      <c r="L12780">
        <v>85020</v>
      </c>
      <c r="M12780" t="s">
        <v>1094</v>
      </c>
      <c r="O12780" t="s">
        <v>11</v>
      </c>
      <c r="P12780">
        <v>5102</v>
      </c>
      <c r="Q12780">
        <v>20</v>
      </c>
      <c r="R12780">
        <v>0.98</v>
      </c>
      <c r="S12780">
        <v>19.600000000000001</v>
      </c>
      <c r="T12780">
        <v>16.2</v>
      </c>
      <c r="U12780">
        <v>17.350000000000001</v>
      </c>
      <c r="V12780" t="str">
        <f>VLOOKUP(L12780,'[2]tabela de preços'!$A:$D,4,0)</f>
        <v>.</v>
      </c>
      <c r="W12780" t="str">
        <f>VLOOKUP(L12780,'[2]tabela de preços'!$A:$F,6,0)</f>
        <v>PALHA DE AÇO</v>
      </c>
      <c r="X12780" t="str">
        <f>VLOOKUP(L12780,'[2]tabela de preços'!$A:$G,7,0)</f>
        <v>IMOBILIÁRIO</v>
      </c>
    </row>
    <row r="12781" spans="1:24" x14ac:dyDescent="0.3">
      <c r="A12781" t="s">
        <v>1090</v>
      </c>
      <c r="C12781" t="s">
        <v>6339</v>
      </c>
      <c r="D12781" s="1">
        <v>46135</v>
      </c>
      <c r="E12781" t="s">
        <v>6340</v>
      </c>
      <c r="F12781">
        <v>9</v>
      </c>
      <c r="G12781">
        <v>236</v>
      </c>
      <c r="H12781" t="str">
        <f>VLOOKUP(G12781,[1]OPERADORES!$A:$B,2,0)</f>
        <v>DANIEL</v>
      </c>
      <c r="I12781" t="s">
        <v>21</v>
      </c>
      <c r="J12781" t="s">
        <v>450</v>
      </c>
      <c r="K12781" t="s">
        <v>1093</v>
      </c>
      <c r="L12781">
        <v>10298</v>
      </c>
      <c r="M12781" t="s">
        <v>85</v>
      </c>
      <c r="O12781" t="s">
        <v>11</v>
      </c>
      <c r="P12781">
        <v>5102</v>
      </c>
      <c r="Q12781">
        <v>1</v>
      </c>
      <c r="R12781">
        <v>66.760000000000005</v>
      </c>
      <c r="S12781">
        <v>66.760000000000005</v>
      </c>
      <c r="T12781">
        <v>51.17</v>
      </c>
      <c r="U12781">
        <v>23.35</v>
      </c>
      <c r="V12781" t="str">
        <f>VLOOKUP(L12781,'[2]tabela de preços'!$A:$D,4,0)</f>
        <v>ANJO</v>
      </c>
      <c r="W12781" t="str">
        <f>VLOOKUP(L12781,'[2]tabela de preços'!$A:$F,6,0)</f>
        <v>THINNER DE LIMPEZA</v>
      </c>
      <c r="X12781" t="str">
        <f>VLOOKUP(L12781,'[2]tabela de preços'!$A:$G,7,0)</f>
        <v>THINNER</v>
      </c>
    </row>
    <row r="12782" spans="1:24" x14ac:dyDescent="0.3">
      <c r="A12782" t="s">
        <v>3389</v>
      </c>
      <c r="C12782" t="s">
        <v>6614</v>
      </c>
      <c r="D12782" s="1">
        <v>46140</v>
      </c>
      <c r="E12782" t="s">
        <v>6615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1868</v>
      </c>
      <c r="K12782" t="s">
        <v>3392</v>
      </c>
      <c r="L12782">
        <v>84147</v>
      </c>
      <c r="M12782" t="s">
        <v>1717</v>
      </c>
      <c r="O12782" t="s">
        <v>11</v>
      </c>
      <c r="P12782">
        <v>5102</v>
      </c>
      <c r="Q12782">
        <v>1</v>
      </c>
      <c r="R12782">
        <v>21.68</v>
      </c>
      <c r="S12782">
        <v>21.68</v>
      </c>
      <c r="T12782">
        <v>15.46</v>
      </c>
      <c r="U12782">
        <v>28.69</v>
      </c>
      <c r="V12782" t="str">
        <f>VLOOKUP(L12782,'[2]tabela de preços'!$A:$D,4,0)</f>
        <v>BRASILUX</v>
      </c>
      <c r="W12782" t="str">
        <f>VLOOKUP(L12782,'[2]tabela de preços'!$A:$F,6,0)</f>
        <v>ESMALTES</v>
      </c>
      <c r="X12782" t="str">
        <f>VLOOKUP(L12782,'[2]tabela de preços'!$A:$G,7,0)</f>
        <v>INDUSTRIAL</v>
      </c>
    </row>
    <row r="12783" spans="1:24" x14ac:dyDescent="0.3">
      <c r="A12783" t="s">
        <v>3389</v>
      </c>
      <c r="C12783" t="s">
        <v>6614</v>
      </c>
      <c r="D12783" s="1">
        <v>46140</v>
      </c>
      <c r="E12783" t="s">
        <v>6615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1868</v>
      </c>
      <c r="K12783" t="s">
        <v>3392</v>
      </c>
      <c r="L12783">
        <v>84347</v>
      </c>
      <c r="M12783" t="s">
        <v>1150</v>
      </c>
      <c r="O12783" t="s">
        <v>11</v>
      </c>
      <c r="P12783">
        <v>5102</v>
      </c>
      <c r="Q12783">
        <v>2</v>
      </c>
      <c r="R12783">
        <v>67.3</v>
      </c>
      <c r="S12783">
        <v>134.6</v>
      </c>
      <c r="T12783">
        <v>106.14</v>
      </c>
      <c r="U12783">
        <v>21.14</v>
      </c>
      <c r="V12783" t="str">
        <f>VLOOKUP(L12783,'[2]tabela de preços'!$A:$D,4,0)</f>
        <v>BRASILUX</v>
      </c>
      <c r="W12783" t="str">
        <f>VLOOKUP(L12783,'[2]tabela de preços'!$A:$F,6,0)</f>
        <v>ESMALTES</v>
      </c>
      <c r="X12783" t="str">
        <f>VLOOKUP(L12783,'[2]tabela de preços'!$A:$G,7,0)</f>
        <v>INDUSTRIAL</v>
      </c>
    </row>
    <row r="12784" spans="1:24" x14ac:dyDescent="0.3">
      <c r="A12784" t="s">
        <v>3389</v>
      </c>
      <c r="C12784" t="s">
        <v>6614</v>
      </c>
      <c r="D12784" s="1">
        <v>46140</v>
      </c>
      <c r="E12784" t="s">
        <v>6615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1868</v>
      </c>
      <c r="K12784" t="s">
        <v>3392</v>
      </c>
      <c r="L12784">
        <v>5</v>
      </c>
      <c r="M12784" t="s">
        <v>147</v>
      </c>
      <c r="O12784" t="s">
        <v>11</v>
      </c>
      <c r="P12784">
        <v>5102</v>
      </c>
      <c r="Q12784">
        <v>1</v>
      </c>
      <c r="R12784">
        <v>5.3</v>
      </c>
      <c r="S12784">
        <v>5.3</v>
      </c>
      <c r="T12784">
        <v>4.0199999999999996</v>
      </c>
      <c r="U12784">
        <v>24.15</v>
      </c>
      <c r="V12784" t="str">
        <f>VLOOKUP(L12784,'[2]tabela de preços'!$A:$D,4,0)</f>
        <v>BRILHO ESTOPA</v>
      </c>
      <c r="W12784" t="str">
        <f>VLOOKUP(L12784,'[2]tabela de preços'!$A:$F,6,0)</f>
        <v>ESTOPAS</v>
      </c>
      <c r="X12784" t="str">
        <f>VLOOKUP(L12784,'[2]tabela de preços'!$A:$G,7,0)</f>
        <v>AUTOMOTIVO</v>
      </c>
    </row>
    <row r="12785" spans="1:24" x14ac:dyDescent="0.3">
      <c r="A12785" t="s">
        <v>3389</v>
      </c>
      <c r="C12785" t="s">
        <v>6614</v>
      </c>
      <c r="D12785" s="1">
        <v>46140</v>
      </c>
      <c r="E12785" t="s">
        <v>6615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21</v>
      </c>
      <c r="J12785" t="s">
        <v>1868</v>
      </c>
      <c r="K12785" t="s">
        <v>3392</v>
      </c>
      <c r="L12785">
        <v>84433</v>
      </c>
      <c r="M12785" t="s">
        <v>6616</v>
      </c>
      <c r="O12785" t="s">
        <v>11</v>
      </c>
      <c r="P12785">
        <v>5102</v>
      </c>
      <c r="Q12785">
        <v>3</v>
      </c>
      <c r="R12785">
        <v>7.72</v>
      </c>
      <c r="S12785">
        <v>23.16</v>
      </c>
      <c r="T12785">
        <v>17.579999999999998</v>
      </c>
      <c r="U12785">
        <v>24.09</v>
      </c>
      <c r="V12785" t="str">
        <f>VLOOKUP(L12785,'[2]tabela de preços'!$A:$D,4,0)</f>
        <v>ATLAS</v>
      </c>
      <c r="W12785" t="str">
        <f>VLOOKUP(L12785,'[2]tabela de preços'!$A:$F,6,0)</f>
        <v>ROLOS / TRINCHAS / PINCÉIS / ESPÁTULAS</v>
      </c>
      <c r="X12785" t="str">
        <f>VLOOKUP(L12785,'[2]tabela de preços'!$A:$G,7,0)</f>
        <v>IMOBILIÁRIO</v>
      </c>
    </row>
    <row r="12786" spans="1:24" x14ac:dyDescent="0.3">
      <c r="A12786" t="s">
        <v>3389</v>
      </c>
      <c r="C12786" t="s">
        <v>6614</v>
      </c>
      <c r="D12786" s="1">
        <v>46140</v>
      </c>
      <c r="E12786" t="s">
        <v>6615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1868</v>
      </c>
      <c r="K12786" t="s">
        <v>3392</v>
      </c>
      <c r="L12786">
        <v>10117</v>
      </c>
      <c r="M12786" t="s">
        <v>1043</v>
      </c>
      <c r="O12786" t="s">
        <v>11</v>
      </c>
      <c r="P12786">
        <v>5102</v>
      </c>
      <c r="Q12786">
        <v>3</v>
      </c>
      <c r="R12786">
        <v>6.52</v>
      </c>
      <c r="S12786">
        <v>19.559999999999999</v>
      </c>
      <c r="T12786">
        <v>14.85</v>
      </c>
      <c r="U12786">
        <v>24.08</v>
      </c>
      <c r="V12786" t="str">
        <f>VLOOKUP(L12786,'[2]tabela de preços'!$A:$D,4,0)</f>
        <v>ATLAS</v>
      </c>
      <c r="W12786" t="str">
        <f>VLOOKUP(L12786,'[2]tabela de preços'!$A:$F,6,0)</f>
        <v>ROLOS / TRINCHAS / PINCÉIS / ESPÁTULAS</v>
      </c>
      <c r="X12786" t="str">
        <f>VLOOKUP(L12786,'[2]tabela de preços'!$A:$G,7,0)</f>
        <v>IMOBILIÁRIO</v>
      </c>
    </row>
    <row r="12787" spans="1:24" x14ac:dyDescent="0.3">
      <c r="A12787" t="s">
        <v>4813</v>
      </c>
      <c r="C12787" t="s">
        <v>6526</v>
      </c>
      <c r="D12787" s="1">
        <v>46139</v>
      </c>
      <c r="E12787" t="s">
        <v>6527</v>
      </c>
      <c r="F12787">
        <v>9</v>
      </c>
      <c r="G12787">
        <v>231</v>
      </c>
      <c r="H12787" t="str">
        <f>VLOOKUP(G12787,[1]OPERADORES!$A:$B,2,0)</f>
        <v>EDIJANE</v>
      </c>
      <c r="I12787" t="s">
        <v>21</v>
      </c>
      <c r="J12787" t="s">
        <v>762</v>
      </c>
      <c r="K12787" t="s">
        <v>4816</v>
      </c>
      <c r="L12787">
        <v>87184</v>
      </c>
      <c r="M12787" t="s">
        <v>3799</v>
      </c>
      <c r="O12787" t="s">
        <v>11</v>
      </c>
      <c r="P12787">
        <v>5102</v>
      </c>
      <c r="Q12787">
        <v>1</v>
      </c>
      <c r="R12787">
        <v>6.37</v>
      </c>
      <c r="S12787">
        <v>6.37</v>
      </c>
      <c r="T12787">
        <v>4.83</v>
      </c>
      <c r="U12787">
        <v>24.18</v>
      </c>
      <c r="V12787" t="str">
        <f>VLOOKUP(L12787,'[2]tabela de preços'!$A:$D,4,0)</f>
        <v>KERS</v>
      </c>
      <c r="W12787" t="str">
        <f>VLOOKUP(L12787,'[2]tabela de preços'!$A:$F,6,0)</f>
        <v>FLANELAS / PANOS</v>
      </c>
      <c r="X12787" t="str">
        <f>VLOOKUP(L12787,'[2]tabela de preços'!$A:$G,7,0)</f>
        <v>AUTOMOTIVO</v>
      </c>
    </row>
    <row r="12788" spans="1:24" x14ac:dyDescent="0.3">
      <c r="A12788" t="s">
        <v>4813</v>
      </c>
      <c r="C12788" t="s">
        <v>6526</v>
      </c>
      <c r="D12788" s="1">
        <v>46139</v>
      </c>
      <c r="E12788" t="s">
        <v>6527</v>
      </c>
      <c r="F12788">
        <v>9</v>
      </c>
      <c r="G12788">
        <v>231</v>
      </c>
      <c r="H12788" t="str">
        <f>VLOOKUP(G12788,[1]OPERADORES!$A:$B,2,0)</f>
        <v>EDIJANE</v>
      </c>
      <c r="I12788" t="s">
        <v>21</v>
      </c>
      <c r="J12788" t="s">
        <v>762</v>
      </c>
      <c r="K12788" t="s">
        <v>4816</v>
      </c>
      <c r="L12788">
        <v>23364</v>
      </c>
      <c r="M12788" t="s">
        <v>3548</v>
      </c>
      <c r="O12788" t="s">
        <v>11</v>
      </c>
      <c r="P12788">
        <v>5102</v>
      </c>
      <c r="Q12788">
        <v>5</v>
      </c>
      <c r="R12788">
        <v>6.47</v>
      </c>
      <c r="S12788">
        <v>32.35</v>
      </c>
      <c r="T12788">
        <v>24.55</v>
      </c>
      <c r="U12788">
        <v>24.11</v>
      </c>
      <c r="V12788" t="str">
        <f>VLOOKUP(L12788,'[2]tabela de preços'!$A:$D,4,0)</f>
        <v>AUTO AMERICA</v>
      </c>
      <c r="W12788" t="str">
        <f>VLOOKUP(L12788,'[2]tabela de preços'!$A:$F,6,0)</f>
        <v>FLANELAS / PANOS</v>
      </c>
      <c r="X12788" t="str">
        <f>VLOOKUP(L12788,'[2]tabela de preços'!$A:$G,7,0)</f>
        <v>AUTOMOTIVO</v>
      </c>
    </row>
    <row r="12789" spans="1:24" x14ac:dyDescent="0.3">
      <c r="A12789" t="s">
        <v>1112</v>
      </c>
      <c r="C12789" t="s">
        <v>5546</v>
      </c>
      <c r="D12789" s="1">
        <v>46113</v>
      </c>
      <c r="E12789" t="s">
        <v>5547</v>
      </c>
      <c r="F12789">
        <v>9</v>
      </c>
      <c r="G12789">
        <v>236</v>
      </c>
      <c r="H12789" t="str">
        <f>VLOOKUP(G12789,[1]OPERADORES!$A:$B,2,0)</f>
        <v>DANIEL</v>
      </c>
      <c r="I12789" t="s">
        <v>21</v>
      </c>
      <c r="J12789" t="s">
        <v>211</v>
      </c>
      <c r="K12789" t="s">
        <v>1115</v>
      </c>
      <c r="L12789">
        <v>84108</v>
      </c>
      <c r="M12789" t="s">
        <v>144</v>
      </c>
      <c r="O12789" t="s">
        <v>11</v>
      </c>
      <c r="P12789">
        <v>5403</v>
      </c>
      <c r="Q12789">
        <v>3</v>
      </c>
      <c r="R12789">
        <v>28.38</v>
      </c>
      <c r="S12789">
        <v>85.14</v>
      </c>
      <c r="T12789">
        <v>64.62</v>
      </c>
      <c r="U12789">
        <v>24.1</v>
      </c>
      <c r="V12789" t="str">
        <f>VLOOKUP(L12789,'[2]tabela de preços'!$A:$D,4,0)</f>
        <v>BRASILUX</v>
      </c>
      <c r="W12789" t="str">
        <f>VLOOKUP(L12789,'[2]tabela de preços'!$A:$F,6,0)</f>
        <v>TINTAS LACA</v>
      </c>
      <c r="X12789" t="str">
        <f>VLOOKUP(L12789,'[2]tabela de preços'!$A:$G,7,0)</f>
        <v>AUTOMOTIVO</v>
      </c>
    </row>
    <row r="12790" spans="1:24" x14ac:dyDescent="0.3">
      <c r="A12790" t="s">
        <v>1112</v>
      </c>
      <c r="C12790" t="s">
        <v>5546</v>
      </c>
      <c r="D12790" s="1">
        <v>46113</v>
      </c>
      <c r="E12790" t="s">
        <v>5547</v>
      </c>
      <c r="F12790">
        <v>9</v>
      </c>
      <c r="G12790">
        <v>236</v>
      </c>
      <c r="H12790" t="str">
        <f>VLOOKUP(G12790,[1]OPERADORES!$A:$B,2,0)</f>
        <v>DANIEL</v>
      </c>
      <c r="I12790" t="s">
        <v>21</v>
      </c>
      <c r="J12790" t="s">
        <v>211</v>
      </c>
      <c r="K12790" t="s">
        <v>1115</v>
      </c>
      <c r="L12790">
        <v>22180</v>
      </c>
      <c r="M12790" t="s">
        <v>404</v>
      </c>
      <c r="O12790" t="s">
        <v>11</v>
      </c>
      <c r="P12790">
        <v>5102</v>
      </c>
      <c r="Q12790">
        <v>3</v>
      </c>
      <c r="R12790">
        <v>19.97</v>
      </c>
      <c r="S12790">
        <v>59.91</v>
      </c>
      <c r="T12790">
        <v>43.92</v>
      </c>
      <c r="U12790">
        <v>26.69</v>
      </c>
      <c r="V12790" t="str">
        <f>VLOOKUP(L12790,'[2]tabela de preços'!$A:$D,4,0)</f>
        <v>MADRUGA</v>
      </c>
      <c r="W12790" t="str">
        <f>VLOOKUP(L12790,'[2]tabela de preços'!$A:$F,6,0)</f>
        <v>PAPEL DE MASCARAMENTO</v>
      </c>
      <c r="X12790" t="str">
        <f>VLOOKUP(L12790,'[2]tabela de preços'!$A:$G,7,0)</f>
        <v>AUTOMOTIVO</v>
      </c>
    </row>
    <row r="12791" spans="1:24" x14ac:dyDescent="0.3">
      <c r="A12791" t="s">
        <v>1112</v>
      </c>
      <c r="C12791" t="s">
        <v>5612</v>
      </c>
      <c r="D12791" s="1">
        <v>46114</v>
      </c>
      <c r="E12791" t="s">
        <v>5613</v>
      </c>
      <c r="F12791">
        <v>9</v>
      </c>
      <c r="G12791">
        <v>236</v>
      </c>
      <c r="H12791" t="str">
        <f>VLOOKUP(G12791,[1]OPERADORES!$A:$B,2,0)</f>
        <v>DANIEL</v>
      </c>
      <c r="I12791" t="s">
        <v>21</v>
      </c>
      <c r="J12791" t="s">
        <v>211</v>
      </c>
      <c r="K12791" t="s">
        <v>1115</v>
      </c>
      <c r="L12791">
        <v>84487</v>
      </c>
      <c r="M12791" t="s">
        <v>633</v>
      </c>
      <c r="O12791" t="s">
        <v>11</v>
      </c>
      <c r="P12791">
        <v>5403</v>
      </c>
      <c r="Q12791">
        <v>3</v>
      </c>
      <c r="R12791">
        <v>29.98</v>
      </c>
      <c r="S12791">
        <v>89.94</v>
      </c>
      <c r="T12791">
        <v>68.28</v>
      </c>
      <c r="U12791">
        <v>24.08</v>
      </c>
      <c r="V12791" t="str">
        <f>VLOOKUP(L12791,'[2]tabela de preços'!$A:$D,4,0)</f>
        <v>BRASILUX</v>
      </c>
      <c r="W12791" t="str">
        <f>VLOOKUP(L12791,'[2]tabela de preços'!$A:$F,6,0)</f>
        <v>TINTAS LACA</v>
      </c>
      <c r="X12791" t="str">
        <f>VLOOKUP(L12791,'[2]tabela de preços'!$A:$G,7,0)</f>
        <v>AUTOMOTIVO</v>
      </c>
    </row>
    <row r="12792" spans="1:24" x14ac:dyDescent="0.3">
      <c r="A12792" t="s">
        <v>1112</v>
      </c>
      <c r="C12792" t="s">
        <v>5612</v>
      </c>
      <c r="D12792" s="1">
        <v>46114</v>
      </c>
      <c r="E12792" t="s">
        <v>5613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211</v>
      </c>
      <c r="K12792" t="s">
        <v>1115</v>
      </c>
      <c r="L12792">
        <v>84108</v>
      </c>
      <c r="M12792" t="s">
        <v>144</v>
      </c>
      <c r="O12792" t="s">
        <v>11</v>
      </c>
      <c r="P12792">
        <v>5403</v>
      </c>
      <c r="Q12792">
        <v>4</v>
      </c>
      <c r="R12792">
        <v>28.38</v>
      </c>
      <c r="S12792">
        <v>113.52</v>
      </c>
      <c r="T12792">
        <v>86.16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TINTAS LACA</v>
      </c>
      <c r="X12792" t="str">
        <f>VLOOKUP(L12792,'[2]tabela de preços'!$A:$G,7,0)</f>
        <v>AUTOMOTIVO</v>
      </c>
    </row>
    <row r="12793" spans="1:24" x14ac:dyDescent="0.3">
      <c r="A12793" t="s">
        <v>1112</v>
      </c>
      <c r="C12793" t="s">
        <v>5612</v>
      </c>
      <c r="D12793" s="1">
        <v>46114</v>
      </c>
      <c r="E12793" t="s">
        <v>5613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211</v>
      </c>
      <c r="K12793" t="s">
        <v>1115</v>
      </c>
      <c r="L12793">
        <v>10297</v>
      </c>
      <c r="M12793" t="s">
        <v>41</v>
      </c>
      <c r="O12793" t="s">
        <v>11</v>
      </c>
      <c r="P12793">
        <v>5102</v>
      </c>
      <c r="Q12793">
        <v>3</v>
      </c>
      <c r="R12793">
        <v>12.08</v>
      </c>
      <c r="S12793">
        <v>36.24</v>
      </c>
      <c r="T12793">
        <v>27.51</v>
      </c>
      <c r="U12793">
        <v>24.09</v>
      </c>
      <c r="V12793" t="str">
        <f>VLOOKUP(L12793,'[2]tabela de preços'!$A:$D,4,0)</f>
        <v>ANJO</v>
      </c>
      <c r="W12793" t="str">
        <f>VLOOKUP(L12793,'[2]tabela de preços'!$A:$F,6,0)</f>
        <v>THINNER DE LIMPEZA</v>
      </c>
      <c r="X12793" t="str">
        <f>VLOOKUP(L12793,'[2]tabela de preços'!$A:$G,7,0)</f>
        <v>THINNER</v>
      </c>
    </row>
    <row r="12794" spans="1:24" x14ac:dyDescent="0.3">
      <c r="A12794" t="s">
        <v>1112</v>
      </c>
      <c r="C12794" t="s">
        <v>5614</v>
      </c>
      <c r="D12794" s="1">
        <v>46118</v>
      </c>
      <c r="E12794" t="s">
        <v>5615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211</v>
      </c>
      <c r="K12794" t="s">
        <v>1115</v>
      </c>
      <c r="L12794">
        <v>21643</v>
      </c>
      <c r="M12794" t="s">
        <v>2735</v>
      </c>
      <c r="O12794" t="s">
        <v>11</v>
      </c>
      <c r="P12794">
        <v>5102</v>
      </c>
      <c r="Q12794">
        <v>1</v>
      </c>
      <c r="R12794">
        <v>30.95</v>
      </c>
      <c r="S12794">
        <v>30.95</v>
      </c>
      <c r="T12794">
        <v>23.49</v>
      </c>
      <c r="U12794">
        <v>24.1</v>
      </c>
      <c r="V12794" t="str">
        <f>VLOOKUP(L12794,'[2]tabela de preços'!$A:$D,4,0)</f>
        <v>MAXI RUBBER</v>
      </c>
      <c r="W12794" t="str">
        <f>VLOOKUP(L12794,'[2]tabela de preços'!$A:$F,6,0)</f>
        <v>COLA INST./ ADESIVOS COLANTES</v>
      </c>
      <c r="X12794" t="str">
        <f>VLOOKUP(L12794,'[2]tabela de preços'!$A:$G,7,0)</f>
        <v>AUTOMOTIVO</v>
      </c>
    </row>
    <row r="12795" spans="1:24" x14ac:dyDescent="0.3">
      <c r="A12795" t="s">
        <v>1112</v>
      </c>
      <c r="C12795" t="s">
        <v>5614</v>
      </c>
      <c r="D12795" s="1">
        <v>46118</v>
      </c>
      <c r="E12795" t="s">
        <v>5615</v>
      </c>
      <c r="F12795">
        <v>9</v>
      </c>
      <c r="G12795">
        <v>236</v>
      </c>
      <c r="H12795" t="str">
        <f>VLOOKUP(G12795,[1]OPERADORES!$A:$B,2,0)</f>
        <v>DANIEL</v>
      </c>
      <c r="I12795" t="s">
        <v>21</v>
      </c>
      <c r="J12795" t="s">
        <v>211</v>
      </c>
      <c r="K12795" t="s">
        <v>1115</v>
      </c>
      <c r="L12795">
        <v>84565</v>
      </c>
      <c r="M12795" t="s">
        <v>236</v>
      </c>
      <c r="O12795" t="s">
        <v>11</v>
      </c>
      <c r="P12795">
        <v>5102</v>
      </c>
      <c r="Q12795">
        <v>2</v>
      </c>
      <c r="R12795">
        <v>9.8000000000000007</v>
      </c>
      <c r="S12795">
        <v>19.600000000000001</v>
      </c>
      <c r="T12795">
        <v>14.88</v>
      </c>
      <c r="U12795">
        <v>24.08</v>
      </c>
      <c r="V12795" t="str">
        <f>VLOOKUP(L12795,'[2]tabela de preços'!$A:$D,4,0)</f>
        <v>BRASILUX</v>
      </c>
      <c r="W12795" t="str">
        <f>VLOOKUP(L12795,'[2]tabela de preços'!$A:$F,6,0)</f>
        <v>PRETO FOSCO VINÍLICO</v>
      </c>
      <c r="X12795" t="str">
        <f>VLOOKUP(L12795,'[2]tabela de preços'!$A:$G,7,0)</f>
        <v>AUTOMOTIVO</v>
      </c>
    </row>
    <row r="12796" spans="1:24" x14ac:dyDescent="0.3">
      <c r="A12796" t="s">
        <v>1112</v>
      </c>
      <c r="C12796" t="s">
        <v>5614</v>
      </c>
      <c r="D12796" s="1">
        <v>46118</v>
      </c>
      <c r="E12796" t="s">
        <v>5615</v>
      </c>
      <c r="F12796">
        <v>9</v>
      </c>
      <c r="G12796">
        <v>236</v>
      </c>
      <c r="H12796" t="str">
        <f>VLOOKUP(G12796,[1]OPERADORES!$A:$B,2,0)</f>
        <v>DANIEL</v>
      </c>
      <c r="I12796" t="s">
        <v>21</v>
      </c>
      <c r="J12796" t="s">
        <v>211</v>
      </c>
      <c r="K12796" t="s">
        <v>1115</v>
      </c>
      <c r="L12796">
        <v>10297</v>
      </c>
      <c r="M12796" t="s">
        <v>41</v>
      </c>
      <c r="O12796" t="s">
        <v>11</v>
      </c>
      <c r="P12796">
        <v>5102</v>
      </c>
      <c r="Q12796">
        <v>6</v>
      </c>
      <c r="R12796">
        <v>12.08</v>
      </c>
      <c r="S12796">
        <v>72.48</v>
      </c>
      <c r="T12796">
        <v>55.02</v>
      </c>
      <c r="U12796">
        <v>24.09</v>
      </c>
      <c r="V12796" t="str">
        <f>VLOOKUP(L12796,'[2]tabela de preços'!$A:$D,4,0)</f>
        <v>ANJO</v>
      </c>
      <c r="W12796" t="str">
        <f>VLOOKUP(L12796,'[2]tabela de preços'!$A:$F,6,0)</f>
        <v>THINNER DE LIMPEZA</v>
      </c>
      <c r="X12796" t="str">
        <f>VLOOKUP(L12796,'[2]tabela de preços'!$A:$G,7,0)</f>
        <v>THINNER</v>
      </c>
    </row>
    <row r="12797" spans="1:24" x14ac:dyDescent="0.3">
      <c r="A12797" t="s">
        <v>1112</v>
      </c>
      <c r="C12797" t="s">
        <v>5614</v>
      </c>
      <c r="D12797" s="1">
        <v>46118</v>
      </c>
      <c r="E12797" t="s">
        <v>5615</v>
      </c>
      <c r="F12797">
        <v>9</v>
      </c>
      <c r="G12797">
        <v>236</v>
      </c>
      <c r="H12797" t="str">
        <f>VLOOKUP(G12797,[1]OPERADORES!$A:$B,2,0)</f>
        <v>DANIEL</v>
      </c>
      <c r="I12797" t="s">
        <v>21</v>
      </c>
      <c r="J12797" t="s">
        <v>211</v>
      </c>
      <c r="K12797" t="s">
        <v>1115</v>
      </c>
      <c r="L12797">
        <v>84460</v>
      </c>
      <c r="M12797" t="s">
        <v>322</v>
      </c>
      <c r="O12797" t="s">
        <v>11</v>
      </c>
      <c r="P12797">
        <v>5102</v>
      </c>
      <c r="Q12797">
        <v>3</v>
      </c>
      <c r="R12797">
        <v>32.61</v>
      </c>
      <c r="S12797">
        <v>97.83</v>
      </c>
      <c r="T12797">
        <v>74.25</v>
      </c>
      <c r="U12797">
        <v>24.1</v>
      </c>
      <c r="V12797" t="str">
        <f>VLOOKUP(L12797,'[2]tabela de preços'!$A:$D,4,0)</f>
        <v>BRASILUX</v>
      </c>
      <c r="W12797" t="str">
        <f>VLOOKUP(L12797,'[2]tabela de preços'!$A:$F,6,0)</f>
        <v>VEDADORES / SELANTES</v>
      </c>
      <c r="X12797" t="str">
        <f>VLOOKUP(L12797,'[2]tabela de preços'!$A:$G,7,0)</f>
        <v>AUTOMOTIVO</v>
      </c>
    </row>
    <row r="12798" spans="1:24" x14ac:dyDescent="0.3">
      <c r="A12798" t="s">
        <v>1112</v>
      </c>
      <c r="C12798" t="s">
        <v>5614</v>
      </c>
      <c r="D12798" s="1">
        <v>46118</v>
      </c>
      <c r="E12798" t="s">
        <v>5615</v>
      </c>
      <c r="F12798">
        <v>9</v>
      </c>
      <c r="G12798">
        <v>236</v>
      </c>
      <c r="H12798" t="str">
        <f>VLOOKUP(G12798,[1]OPERADORES!$A:$B,2,0)</f>
        <v>DANIEL</v>
      </c>
      <c r="I12798" t="s">
        <v>21</v>
      </c>
      <c r="J12798" t="s">
        <v>211</v>
      </c>
      <c r="K12798" t="s">
        <v>1115</v>
      </c>
      <c r="L12798">
        <v>85363</v>
      </c>
      <c r="M12798" t="s">
        <v>237</v>
      </c>
      <c r="O12798" t="s">
        <v>11</v>
      </c>
      <c r="P12798">
        <v>5102</v>
      </c>
      <c r="Q12798">
        <v>2</v>
      </c>
      <c r="R12798">
        <v>23.95</v>
      </c>
      <c r="S12798">
        <v>47.9</v>
      </c>
      <c r="T12798">
        <v>36.36</v>
      </c>
      <c r="U12798">
        <v>24.09</v>
      </c>
      <c r="V12798" t="str">
        <f>VLOOKUP(L12798,'[2]tabela de preços'!$A:$D,4,0)</f>
        <v>BRASILUX</v>
      </c>
      <c r="W12798" t="str">
        <f>VLOOKUP(L12798,'[2]tabela de preços'!$A:$F,6,0)</f>
        <v>PRETO FOSCO VINÍLICO</v>
      </c>
      <c r="X12798" t="str">
        <f>VLOOKUP(L12798,'[2]tabela de preços'!$A:$G,7,0)</f>
        <v>AUTOMOTIVO</v>
      </c>
    </row>
    <row r="12799" spans="1:24" x14ac:dyDescent="0.3">
      <c r="A12799" t="s">
        <v>1112</v>
      </c>
      <c r="C12799" t="s">
        <v>5748</v>
      </c>
      <c r="D12799" s="1">
        <v>46120</v>
      </c>
      <c r="E12799" t="s">
        <v>5749</v>
      </c>
      <c r="F12799">
        <v>9</v>
      </c>
      <c r="G12799">
        <v>236</v>
      </c>
      <c r="H12799" t="str">
        <f>VLOOKUP(G12799,[1]OPERADORES!$A:$B,2,0)</f>
        <v>DANIEL</v>
      </c>
      <c r="I12799" t="s">
        <v>21</v>
      </c>
      <c r="J12799" t="s">
        <v>211</v>
      </c>
      <c r="K12799" t="s">
        <v>1115</v>
      </c>
      <c r="L12799">
        <v>84108</v>
      </c>
      <c r="M12799" t="s">
        <v>144</v>
      </c>
      <c r="O12799" t="s">
        <v>11</v>
      </c>
      <c r="P12799">
        <v>5403</v>
      </c>
      <c r="Q12799">
        <v>3</v>
      </c>
      <c r="R12799">
        <v>28.38</v>
      </c>
      <c r="S12799">
        <v>85.14</v>
      </c>
      <c r="T12799">
        <v>64.62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TINTAS LACA</v>
      </c>
      <c r="X12799" t="str">
        <f>VLOOKUP(L12799,'[2]tabela de preços'!$A:$G,7,0)</f>
        <v>AUTOMOTIVO</v>
      </c>
    </row>
    <row r="12800" spans="1:24" x14ac:dyDescent="0.3">
      <c r="A12800" t="s">
        <v>1112</v>
      </c>
      <c r="C12800" t="s">
        <v>5748</v>
      </c>
      <c r="D12800" s="1">
        <v>46120</v>
      </c>
      <c r="E12800" t="s">
        <v>5749</v>
      </c>
      <c r="F12800">
        <v>9</v>
      </c>
      <c r="G12800">
        <v>236</v>
      </c>
      <c r="H12800" t="str">
        <f>VLOOKUP(G12800,[1]OPERADORES!$A:$B,2,0)</f>
        <v>DANIEL</v>
      </c>
      <c r="I12800" t="s">
        <v>21</v>
      </c>
      <c r="J12800" t="s">
        <v>211</v>
      </c>
      <c r="K12800" t="s">
        <v>1115</v>
      </c>
      <c r="L12800">
        <v>21067</v>
      </c>
      <c r="M12800" t="s">
        <v>640</v>
      </c>
      <c r="O12800" t="s">
        <v>11</v>
      </c>
      <c r="P12800">
        <v>5102</v>
      </c>
      <c r="Q12800">
        <v>1</v>
      </c>
      <c r="R12800">
        <v>38.200000000000003</v>
      </c>
      <c r="S12800">
        <v>38.200000000000003</v>
      </c>
      <c r="T12800">
        <v>27.38</v>
      </c>
      <c r="U12800">
        <v>28.32</v>
      </c>
      <c r="V12800" t="str">
        <f>VLOOKUP(L12800,'[2]tabela de preços'!$A:$D,4,0)</f>
        <v>SIKKENS</v>
      </c>
      <c r="W12800" t="str">
        <f>VLOOKUP(L12800,'[2]tabela de preços'!$A:$F,6,0)</f>
        <v>DILUENTE</v>
      </c>
      <c r="X12800" t="str">
        <f>VLOOKUP(L12800,'[2]tabela de preços'!$A:$G,7,0)</f>
        <v>AUTOMOTIVO</v>
      </c>
    </row>
    <row r="12801" spans="1:24" x14ac:dyDescent="0.3">
      <c r="A12801" t="s">
        <v>1112</v>
      </c>
      <c r="C12801" t="s">
        <v>6209</v>
      </c>
      <c r="D12801" s="1">
        <v>46129</v>
      </c>
      <c r="E12801" t="s">
        <v>6210</v>
      </c>
      <c r="F12801">
        <v>9</v>
      </c>
      <c r="G12801">
        <v>236</v>
      </c>
      <c r="H12801" t="str">
        <f>VLOOKUP(G12801,[1]OPERADORES!$A:$B,2,0)</f>
        <v>DANIEL</v>
      </c>
      <c r="I12801" t="s">
        <v>21</v>
      </c>
      <c r="J12801" t="s">
        <v>211</v>
      </c>
      <c r="K12801" t="s">
        <v>1115</v>
      </c>
      <c r="L12801">
        <v>84487</v>
      </c>
      <c r="M12801" t="s">
        <v>633</v>
      </c>
      <c r="O12801" t="s">
        <v>11</v>
      </c>
      <c r="P12801">
        <v>5403</v>
      </c>
      <c r="Q12801">
        <v>2</v>
      </c>
      <c r="R12801">
        <v>29.98</v>
      </c>
      <c r="S12801">
        <v>59.96</v>
      </c>
      <c r="T12801">
        <v>45.52</v>
      </c>
      <c r="U12801">
        <v>24.08</v>
      </c>
      <c r="V12801" t="str">
        <f>VLOOKUP(L12801,'[2]tabela de preços'!$A:$D,4,0)</f>
        <v>BRASILUX</v>
      </c>
      <c r="W12801" t="str">
        <f>VLOOKUP(L12801,'[2]tabela de preços'!$A:$F,6,0)</f>
        <v>TINTAS LACA</v>
      </c>
      <c r="X12801" t="str">
        <f>VLOOKUP(L12801,'[2]tabela de preços'!$A:$G,7,0)</f>
        <v>AUTOMOTIVO</v>
      </c>
    </row>
    <row r="12802" spans="1:24" x14ac:dyDescent="0.3">
      <c r="A12802" t="s">
        <v>1112</v>
      </c>
      <c r="C12802" t="s">
        <v>6209</v>
      </c>
      <c r="D12802" s="1">
        <v>46129</v>
      </c>
      <c r="E12802" t="s">
        <v>6210</v>
      </c>
      <c r="F12802">
        <v>9</v>
      </c>
      <c r="G12802">
        <v>236</v>
      </c>
      <c r="H12802" t="str">
        <f>VLOOKUP(G12802,[1]OPERADORES!$A:$B,2,0)</f>
        <v>DANIEL</v>
      </c>
      <c r="I12802" t="s">
        <v>21</v>
      </c>
      <c r="J12802" t="s">
        <v>211</v>
      </c>
      <c r="K12802" t="s">
        <v>1115</v>
      </c>
      <c r="L12802">
        <v>84108</v>
      </c>
      <c r="M12802" t="s">
        <v>144</v>
      </c>
      <c r="O12802" t="s">
        <v>11</v>
      </c>
      <c r="P12802">
        <v>5403</v>
      </c>
      <c r="Q12802">
        <v>2</v>
      </c>
      <c r="R12802">
        <v>28.38</v>
      </c>
      <c r="S12802">
        <v>56.76</v>
      </c>
      <c r="T12802">
        <v>43.08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TINTAS LACA</v>
      </c>
      <c r="X12802" t="str">
        <f>VLOOKUP(L12802,'[2]tabela de preços'!$A:$G,7,0)</f>
        <v>AUTOMOTIVO</v>
      </c>
    </row>
    <row r="12803" spans="1:24" x14ac:dyDescent="0.3">
      <c r="A12803" t="s">
        <v>1112</v>
      </c>
      <c r="C12803" t="s">
        <v>6209</v>
      </c>
      <c r="D12803" s="1">
        <v>46129</v>
      </c>
      <c r="E12803" t="s">
        <v>6210</v>
      </c>
      <c r="F12803">
        <v>9</v>
      </c>
      <c r="G12803">
        <v>236</v>
      </c>
      <c r="H12803" t="str">
        <f>VLOOKUP(G12803,[1]OPERADORES!$A:$B,2,0)</f>
        <v>DANIEL</v>
      </c>
      <c r="I12803" t="s">
        <v>21</v>
      </c>
      <c r="J12803" t="s">
        <v>211</v>
      </c>
      <c r="K12803" t="s">
        <v>1115</v>
      </c>
      <c r="L12803">
        <v>21067</v>
      </c>
      <c r="M12803" t="s">
        <v>640</v>
      </c>
      <c r="O12803" t="s">
        <v>11</v>
      </c>
      <c r="P12803">
        <v>5102</v>
      </c>
      <c r="Q12803">
        <v>2</v>
      </c>
      <c r="R12803">
        <v>37.33</v>
      </c>
      <c r="S12803">
        <v>74.66</v>
      </c>
      <c r="T12803">
        <v>54.74</v>
      </c>
      <c r="U12803">
        <v>26.68</v>
      </c>
      <c r="V12803" t="str">
        <f>VLOOKUP(L12803,'[2]tabela de preços'!$A:$D,4,0)</f>
        <v>SIKKENS</v>
      </c>
      <c r="W12803" t="str">
        <f>VLOOKUP(L12803,'[2]tabela de preços'!$A:$F,6,0)</f>
        <v>DILUENTE</v>
      </c>
      <c r="X12803" t="str">
        <f>VLOOKUP(L12803,'[2]tabela de preços'!$A:$G,7,0)</f>
        <v>AUTOMOTIVO</v>
      </c>
    </row>
    <row r="12804" spans="1:24" x14ac:dyDescent="0.3">
      <c r="A12804" t="s">
        <v>1112</v>
      </c>
      <c r="C12804" t="s">
        <v>6209</v>
      </c>
      <c r="D12804" s="1">
        <v>46129</v>
      </c>
      <c r="E12804" t="s">
        <v>6210</v>
      </c>
      <c r="F12804">
        <v>9</v>
      </c>
      <c r="G12804">
        <v>236</v>
      </c>
      <c r="H12804" t="str">
        <f>VLOOKUP(G12804,[1]OPERADORES!$A:$B,2,0)</f>
        <v>DANIEL</v>
      </c>
      <c r="I12804" t="s">
        <v>21</v>
      </c>
      <c r="J12804" t="s">
        <v>211</v>
      </c>
      <c r="K12804" t="s">
        <v>1115</v>
      </c>
      <c r="L12804">
        <v>10296</v>
      </c>
      <c r="M12804" t="s">
        <v>334</v>
      </c>
      <c r="O12804" t="s">
        <v>11</v>
      </c>
      <c r="P12804">
        <v>5102</v>
      </c>
      <c r="Q12804">
        <v>3</v>
      </c>
      <c r="R12804">
        <v>17.420000000000002</v>
      </c>
      <c r="S12804">
        <v>52.26</v>
      </c>
      <c r="T12804">
        <v>37.71</v>
      </c>
      <c r="U12804">
        <v>27.84</v>
      </c>
      <c r="V12804" t="str">
        <f>VLOOKUP(L12804,'[2]tabela de preços'!$A:$D,4,0)</f>
        <v>ANJO</v>
      </c>
      <c r="W12804" t="str">
        <f>VLOOKUP(L12804,'[2]tabela de preços'!$A:$F,6,0)</f>
        <v>DESENGRAXANTE</v>
      </c>
      <c r="X12804" t="str">
        <f>VLOOKUP(L12804,'[2]tabela de preços'!$A:$G,7,0)</f>
        <v>AUTOMOTIVO</v>
      </c>
    </row>
    <row r="12805" spans="1:24" x14ac:dyDescent="0.3">
      <c r="A12805" t="s">
        <v>1112</v>
      </c>
      <c r="C12805" t="s">
        <v>6209</v>
      </c>
      <c r="D12805" s="1">
        <v>46129</v>
      </c>
      <c r="E12805" t="s">
        <v>6210</v>
      </c>
      <c r="F12805">
        <v>9</v>
      </c>
      <c r="G12805">
        <v>236</v>
      </c>
      <c r="H12805" t="str">
        <f>VLOOKUP(G12805,[1]OPERADORES!$A:$B,2,0)</f>
        <v>DANIEL</v>
      </c>
      <c r="I12805" t="s">
        <v>21</v>
      </c>
      <c r="J12805" t="s">
        <v>211</v>
      </c>
      <c r="K12805" t="s">
        <v>1115</v>
      </c>
      <c r="L12805">
        <v>10298</v>
      </c>
      <c r="M12805" t="s">
        <v>85</v>
      </c>
      <c r="O12805" t="s">
        <v>11</v>
      </c>
      <c r="P12805">
        <v>5102</v>
      </c>
      <c r="Q12805">
        <v>2</v>
      </c>
      <c r="R12805">
        <v>66.760000000000005</v>
      </c>
      <c r="S12805">
        <v>133.52000000000001</v>
      </c>
      <c r="T12805">
        <v>102.34</v>
      </c>
      <c r="U12805">
        <v>23.35</v>
      </c>
      <c r="V12805" t="str">
        <f>VLOOKUP(L12805,'[2]tabela de preços'!$A:$D,4,0)</f>
        <v>ANJO</v>
      </c>
      <c r="W12805" t="str">
        <f>VLOOKUP(L12805,'[2]tabela de preços'!$A:$F,6,0)</f>
        <v>THINNER DE LIMPEZA</v>
      </c>
      <c r="X12805" t="str">
        <f>VLOOKUP(L12805,'[2]tabela de preços'!$A:$G,7,0)</f>
        <v>THINNER</v>
      </c>
    </row>
    <row r="12806" spans="1:24" x14ac:dyDescent="0.3">
      <c r="A12806" t="s">
        <v>1112</v>
      </c>
      <c r="C12806" t="s">
        <v>6341</v>
      </c>
      <c r="D12806" s="1">
        <v>46134</v>
      </c>
      <c r="E12806" t="s">
        <v>6342</v>
      </c>
      <c r="F12806">
        <v>9</v>
      </c>
      <c r="G12806">
        <v>236</v>
      </c>
      <c r="H12806" t="str">
        <f>VLOOKUP(G12806,[1]OPERADORES!$A:$B,2,0)</f>
        <v>DANIEL</v>
      </c>
      <c r="I12806" t="s">
        <v>21</v>
      </c>
      <c r="J12806" t="s">
        <v>211</v>
      </c>
      <c r="K12806" t="s">
        <v>1115</v>
      </c>
      <c r="L12806">
        <v>84108</v>
      </c>
      <c r="M12806" t="s">
        <v>144</v>
      </c>
      <c r="O12806" t="s">
        <v>11</v>
      </c>
      <c r="P12806">
        <v>5403</v>
      </c>
      <c r="Q12806">
        <v>2</v>
      </c>
      <c r="R12806">
        <v>28.38</v>
      </c>
      <c r="S12806">
        <v>56.76</v>
      </c>
      <c r="T12806">
        <v>43.08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TINTAS LACA</v>
      </c>
      <c r="X12806" t="str">
        <f>VLOOKUP(L12806,'[2]tabela de preços'!$A:$G,7,0)</f>
        <v>AUTOMOTIVO</v>
      </c>
    </row>
    <row r="12807" spans="1:24" x14ac:dyDescent="0.3">
      <c r="A12807" t="s">
        <v>1112</v>
      </c>
      <c r="C12807" t="s">
        <v>6341</v>
      </c>
      <c r="D12807" s="1">
        <v>46134</v>
      </c>
      <c r="E12807" t="s">
        <v>6342</v>
      </c>
      <c r="F12807">
        <v>9</v>
      </c>
      <c r="G12807">
        <v>236</v>
      </c>
      <c r="H12807" t="str">
        <f>VLOOKUP(G12807,[1]OPERADORES!$A:$B,2,0)</f>
        <v>DANIEL</v>
      </c>
      <c r="I12807" t="s">
        <v>21</v>
      </c>
      <c r="J12807" t="s">
        <v>211</v>
      </c>
      <c r="K12807" t="s">
        <v>1115</v>
      </c>
      <c r="L12807">
        <v>84456</v>
      </c>
      <c r="M12807" t="s">
        <v>6343</v>
      </c>
      <c r="O12807" t="s">
        <v>11</v>
      </c>
      <c r="P12807">
        <v>5102</v>
      </c>
      <c r="Q12807">
        <v>1</v>
      </c>
      <c r="R12807">
        <v>2.73</v>
      </c>
      <c r="S12807">
        <v>2.73</v>
      </c>
      <c r="T12807">
        <v>2.0699999999999998</v>
      </c>
      <c r="U12807">
        <v>24.18</v>
      </c>
      <c r="V12807" t="str">
        <f>VLOOKUP(L12807,'[2]tabela de preços'!$A:$D,4,0)</f>
        <v>NORTON</v>
      </c>
      <c r="W12807" t="str">
        <f>VLOOKUP(L12807,'[2]tabela de preços'!$A:$F,6,0)</f>
        <v xml:space="preserve">DISCOS / LIXAS / ABRASIVOS </v>
      </c>
      <c r="X12807" t="str">
        <f>VLOOKUP(L12807,'[2]tabela de preços'!$A:$G,7,0)</f>
        <v>AUTOMOTIVO</v>
      </c>
    </row>
    <row r="12808" spans="1:24" x14ac:dyDescent="0.3">
      <c r="A12808" t="s">
        <v>1112</v>
      </c>
      <c r="C12808" t="s">
        <v>6341</v>
      </c>
      <c r="D12808" s="1">
        <v>46134</v>
      </c>
      <c r="E12808" t="s">
        <v>6342</v>
      </c>
      <c r="F12808">
        <v>9</v>
      </c>
      <c r="G12808">
        <v>236</v>
      </c>
      <c r="H12808" t="str">
        <f>VLOOKUP(G12808,[1]OPERADORES!$A:$B,2,0)</f>
        <v>DANIEL</v>
      </c>
      <c r="I12808" t="s">
        <v>21</v>
      </c>
      <c r="J12808" t="s">
        <v>211</v>
      </c>
      <c r="K12808" t="s">
        <v>1115</v>
      </c>
      <c r="L12808">
        <v>84460</v>
      </c>
      <c r="M12808" t="s">
        <v>322</v>
      </c>
      <c r="O12808" t="s">
        <v>11</v>
      </c>
      <c r="P12808">
        <v>5102</v>
      </c>
      <c r="Q12808">
        <v>3</v>
      </c>
      <c r="R12808">
        <v>32.61</v>
      </c>
      <c r="S12808">
        <v>97.83</v>
      </c>
      <c r="T12808">
        <v>74.25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VEDADORES / SELANTES</v>
      </c>
      <c r="X12808" t="str">
        <f>VLOOKUP(L12808,'[2]tabela de preços'!$A:$G,7,0)</f>
        <v>AUTOMOTIVO</v>
      </c>
    </row>
    <row r="12809" spans="1:24" x14ac:dyDescent="0.3">
      <c r="A12809" t="s">
        <v>1112</v>
      </c>
      <c r="C12809" t="s">
        <v>6485</v>
      </c>
      <c r="D12809" s="1">
        <v>46136</v>
      </c>
      <c r="E12809" t="s">
        <v>6486</v>
      </c>
      <c r="F12809">
        <v>9</v>
      </c>
      <c r="G12809">
        <v>236</v>
      </c>
      <c r="H12809" t="str">
        <f>VLOOKUP(G12809,[1]OPERADORES!$A:$B,2,0)</f>
        <v>DANIEL</v>
      </c>
      <c r="I12809" t="s">
        <v>21</v>
      </c>
      <c r="J12809" t="s">
        <v>211</v>
      </c>
      <c r="K12809" t="s">
        <v>1115</v>
      </c>
      <c r="L12809">
        <v>84107</v>
      </c>
      <c r="M12809" t="s">
        <v>1116</v>
      </c>
      <c r="O12809" t="s">
        <v>11</v>
      </c>
      <c r="P12809">
        <v>5403</v>
      </c>
      <c r="Q12809">
        <v>3</v>
      </c>
      <c r="R12809">
        <v>33.17</v>
      </c>
      <c r="S12809">
        <v>99.51</v>
      </c>
      <c r="T12809">
        <v>75.540000000000006</v>
      </c>
      <c r="U12809">
        <v>24.09</v>
      </c>
      <c r="V12809" t="str">
        <f>VLOOKUP(L12809,'[2]tabela de preços'!$A:$D,4,0)</f>
        <v>BRASILUX</v>
      </c>
      <c r="W12809" t="str">
        <f>VLOOKUP(L12809,'[2]tabela de preços'!$A:$F,6,0)</f>
        <v>TINTAS LACA</v>
      </c>
      <c r="X12809" t="str">
        <f>VLOOKUP(L12809,'[2]tabela de preços'!$A:$G,7,0)</f>
        <v>AUTOMOTIVO</v>
      </c>
    </row>
    <row r="12810" spans="1:24" x14ac:dyDescent="0.3">
      <c r="A12810" t="s">
        <v>1112</v>
      </c>
      <c r="C12810" t="s">
        <v>6485</v>
      </c>
      <c r="D12810" s="1">
        <v>46136</v>
      </c>
      <c r="E12810" t="s">
        <v>6486</v>
      </c>
      <c r="F12810">
        <v>9</v>
      </c>
      <c r="G12810">
        <v>236</v>
      </c>
      <c r="H12810" t="str">
        <f>VLOOKUP(G12810,[1]OPERADORES!$A:$B,2,0)</f>
        <v>DANIEL</v>
      </c>
      <c r="I12810" t="s">
        <v>21</v>
      </c>
      <c r="J12810" t="s">
        <v>211</v>
      </c>
      <c r="K12810" t="s">
        <v>1115</v>
      </c>
      <c r="L12810">
        <v>84487</v>
      </c>
      <c r="M12810" t="s">
        <v>633</v>
      </c>
      <c r="O12810" t="s">
        <v>11</v>
      </c>
      <c r="P12810">
        <v>5403</v>
      </c>
      <c r="Q12810">
        <v>4</v>
      </c>
      <c r="R12810">
        <v>29.98</v>
      </c>
      <c r="S12810">
        <v>119.92</v>
      </c>
      <c r="T12810">
        <v>91.04</v>
      </c>
      <c r="U12810">
        <v>24.08</v>
      </c>
      <c r="V12810" t="str">
        <f>VLOOKUP(L12810,'[2]tabela de preços'!$A:$D,4,0)</f>
        <v>BRASILUX</v>
      </c>
      <c r="W12810" t="str">
        <f>VLOOKUP(L12810,'[2]tabela de preços'!$A:$F,6,0)</f>
        <v>TINTAS LACA</v>
      </c>
      <c r="X12810" t="str">
        <f>VLOOKUP(L12810,'[2]tabela de preços'!$A:$G,7,0)</f>
        <v>AUTOMOTIVO</v>
      </c>
    </row>
    <row r="12811" spans="1:24" x14ac:dyDescent="0.3">
      <c r="A12811" t="s">
        <v>1112</v>
      </c>
      <c r="C12811" t="s">
        <v>6485</v>
      </c>
      <c r="D12811" s="1">
        <v>46136</v>
      </c>
      <c r="E12811" t="s">
        <v>6486</v>
      </c>
      <c r="F12811">
        <v>9</v>
      </c>
      <c r="G12811">
        <v>236</v>
      </c>
      <c r="H12811" t="str">
        <f>VLOOKUP(G12811,[1]OPERADORES!$A:$B,2,0)</f>
        <v>DANIEL</v>
      </c>
      <c r="I12811" t="s">
        <v>21</v>
      </c>
      <c r="J12811" t="s">
        <v>211</v>
      </c>
      <c r="K12811" t="s">
        <v>1115</v>
      </c>
      <c r="L12811">
        <v>84108</v>
      </c>
      <c r="M12811" t="s">
        <v>144</v>
      </c>
      <c r="O12811" t="s">
        <v>11</v>
      </c>
      <c r="P12811">
        <v>5403</v>
      </c>
      <c r="Q12811">
        <v>2</v>
      </c>
      <c r="R12811">
        <v>28.38</v>
      </c>
      <c r="S12811">
        <v>56.76</v>
      </c>
      <c r="T12811">
        <v>43.08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TINTAS LACA</v>
      </c>
      <c r="X12811" t="str">
        <f>VLOOKUP(L12811,'[2]tabela de preços'!$A:$G,7,0)</f>
        <v>AUTOMOTIVO</v>
      </c>
    </row>
    <row r="12812" spans="1:24" x14ac:dyDescent="0.3">
      <c r="A12812" t="s">
        <v>1112</v>
      </c>
      <c r="C12812" t="s">
        <v>6485</v>
      </c>
      <c r="D12812" s="1">
        <v>46136</v>
      </c>
      <c r="E12812" t="s">
        <v>6486</v>
      </c>
      <c r="F12812">
        <v>9</v>
      </c>
      <c r="G12812">
        <v>236</v>
      </c>
      <c r="H12812" t="str">
        <f>VLOOKUP(G12812,[1]OPERADORES!$A:$B,2,0)</f>
        <v>DANIEL</v>
      </c>
      <c r="I12812" t="s">
        <v>21</v>
      </c>
      <c r="J12812" t="s">
        <v>211</v>
      </c>
      <c r="K12812" t="s">
        <v>1115</v>
      </c>
      <c r="L12812">
        <v>84565</v>
      </c>
      <c r="M12812" t="s">
        <v>236</v>
      </c>
      <c r="O12812" t="s">
        <v>11</v>
      </c>
      <c r="P12812">
        <v>5102</v>
      </c>
      <c r="Q12812">
        <v>1</v>
      </c>
      <c r="R12812">
        <v>9.8000000000000007</v>
      </c>
      <c r="S12812">
        <v>9.8000000000000007</v>
      </c>
      <c r="T12812">
        <v>7.44</v>
      </c>
      <c r="U12812">
        <v>24.08</v>
      </c>
      <c r="V12812" t="str">
        <f>VLOOKUP(L12812,'[2]tabela de preços'!$A:$D,4,0)</f>
        <v>BRASILUX</v>
      </c>
      <c r="W12812" t="str">
        <f>VLOOKUP(L12812,'[2]tabela de preços'!$A:$F,6,0)</f>
        <v>PRETO FOSCO VINÍLICO</v>
      </c>
      <c r="X12812" t="str">
        <f>VLOOKUP(L12812,'[2]tabela de preços'!$A:$G,7,0)</f>
        <v>AUTOMOTIVO</v>
      </c>
    </row>
    <row r="12813" spans="1:24" x14ac:dyDescent="0.3">
      <c r="A12813" t="s">
        <v>1112</v>
      </c>
      <c r="C12813" t="s">
        <v>6485</v>
      </c>
      <c r="D12813" s="1">
        <v>46136</v>
      </c>
      <c r="E12813" t="s">
        <v>6486</v>
      </c>
      <c r="F12813">
        <v>9</v>
      </c>
      <c r="G12813">
        <v>236</v>
      </c>
      <c r="H12813" t="str">
        <f>VLOOKUP(G12813,[1]OPERADORES!$A:$B,2,0)</f>
        <v>DANIEL</v>
      </c>
      <c r="I12813" t="s">
        <v>21</v>
      </c>
      <c r="J12813" t="s">
        <v>211</v>
      </c>
      <c r="K12813" t="s">
        <v>1115</v>
      </c>
      <c r="L12813">
        <v>10298</v>
      </c>
      <c r="M12813" t="s">
        <v>85</v>
      </c>
      <c r="O12813" t="s">
        <v>11</v>
      </c>
      <c r="P12813">
        <v>5102</v>
      </c>
      <c r="Q12813">
        <v>4</v>
      </c>
      <c r="R12813">
        <v>66.760000000000005</v>
      </c>
      <c r="S12813">
        <v>267.04000000000002</v>
      </c>
      <c r="T12813">
        <v>204.68</v>
      </c>
      <c r="U12813">
        <v>23.35</v>
      </c>
      <c r="V12813" t="str">
        <f>VLOOKUP(L12813,'[2]tabela de preços'!$A:$D,4,0)</f>
        <v>ANJO</v>
      </c>
      <c r="W12813" t="str">
        <f>VLOOKUP(L12813,'[2]tabela de preços'!$A:$F,6,0)</f>
        <v>THINNER DE LIMPEZA</v>
      </c>
      <c r="X12813" t="str">
        <f>VLOOKUP(L12813,'[2]tabela de preços'!$A:$G,7,0)</f>
        <v>THINNER</v>
      </c>
    </row>
    <row r="12814" spans="1:24" x14ac:dyDescent="0.3">
      <c r="A12814" t="s">
        <v>1112</v>
      </c>
      <c r="C12814" t="s">
        <v>6485</v>
      </c>
      <c r="D12814" s="1">
        <v>46136</v>
      </c>
      <c r="E12814" t="s">
        <v>6486</v>
      </c>
      <c r="F12814">
        <v>9</v>
      </c>
      <c r="G12814">
        <v>236</v>
      </c>
      <c r="H12814" t="str">
        <f>VLOOKUP(G12814,[1]OPERADORES!$A:$B,2,0)</f>
        <v>DANIEL</v>
      </c>
      <c r="I12814" t="s">
        <v>21</v>
      </c>
      <c r="J12814" t="s">
        <v>211</v>
      </c>
      <c r="K12814" t="s">
        <v>1115</v>
      </c>
      <c r="L12814">
        <v>85363</v>
      </c>
      <c r="M12814" t="s">
        <v>237</v>
      </c>
      <c r="O12814" t="s">
        <v>11</v>
      </c>
      <c r="P12814">
        <v>5102</v>
      </c>
      <c r="Q12814">
        <v>1</v>
      </c>
      <c r="R12814">
        <v>23.95</v>
      </c>
      <c r="S12814">
        <v>23.95</v>
      </c>
      <c r="T12814">
        <v>18.18</v>
      </c>
      <c r="U12814">
        <v>24.09</v>
      </c>
      <c r="V12814" t="str">
        <f>VLOOKUP(L12814,'[2]tabela de preços'!$A:$D,4,0)</f>
        <v>BRASILUX</v>
      </c>
      <c r="W12814" t="str">
        <f>VLOOKUP(L12814,'[2]tabela de preços'!$A:$F,6,0)</f>
        <v>PRETO FOSCO VINÍLICO</v>
      </c>
      <c r="X12814" t="str">
        <f>VLOOKUP(L12814,'[2]tabela de preços'!$A:$G,7,0)</f>
        <v>AUTOMOTIVO</v>
      </c>
    </row>
    <row r="12815" spans="1:24" x14ac:dyDescent="0.3">
      <c r="A12815" t="s">
        <v>1112</v>
      </c>
      <c r="C12815" t="s">
        <v>6617</v>
      </c>
      <c r="D12815" s="1">
        <v>46140</v>
      </c>
      <c r="E12815" t="s">
        <v>6618</v>
      </c>
      <c r="F12815">
        <v>9</v>
      </c>
      <c r="G12815">
        <v>236</v>
      </c>
      <c r="H12815" t="str">
        <f>VLOOKUP(G12815,[1]OPERADORES!$A:$B,2,0)</f>
        <v>DANIEL</v>
      </c>
      <c r="I12815" t="s">
        <v>21</v>
      </c>
      <c r="J12815" t="s">
        <v>211</v>
      </c>
      <c r="K12815" t="s">
        <v>1115</v>
      </c>
      <c r="L12815">
        <v>21067</v>
      </c>
      <c r="M12815" t="s">
        <v>640</v>
      </c>
      <c r="O12815" t="s">
        <v>11</v>
      </c>
      <c r="P12815">
        <v>5102</v>
      </c>
      <c r="Q12815">
        <v>3</v>
      </c>
      <c r="R12815">
        <v>36.92</v>
      </c>
      <c r="S12815">
        <v>110.76</v>
      </c>
      <c r="T12815">
        <v>82.14</v>
      </c>
      <c r="U12815">
        <v>25.84</v>
      </c>
      <c r="V12815" t="str">
        <f>VLOOKUP(L12815,'[2]tabela de preços'!$A:$D,4,0)</f>
        <v>SIKKENS</v>
      </c>
      <c r="W12815" t="str">
        <f>VLOOKUP(L12815,'[2]tabela de preços'!$A:$F,6,0)</f>
        <v>DILUENTE</v>
      </c>
      <c r="X12815" t="str">
        <f>VLOOKUP(L12815,'[2]tabela de preços'!$A:$G,7,0)</f>
        <v>AUTOMOTIVO</v>
      </c>
    </row>
    <row r="12816" spans="1:24" x14ac:dyDescent="0.3">
      <c r="A12816" t="s">
        <v>1112</v>
      </c>
      <c r="C12816" t="s">
        <v>6617</v>
      </c>
      <c r="D12816" s="1">
        <v>46140</v>
      </c>
      <c r="E12816" t="s">
        <v>6618</v>
      </c>
      <c r="F12816">
        <v>9</v>
      </c>
      <c r="G12816">
        <v>236</v>
      </c>
      <c r="H12816" t="str">
        <f>VLOOKUP(G12816,[1]OPERADORES!$A:$B,2,0)</f>
        <v>DANIEL</v>
      </c>
      <c r="I12816" t="s">
        <v>21</v>
      </c>
      <c r="J12816" t="s">
        <v>211</v>
      </c>
      <c r="K12816" t="s">
        <v>1115</v>
      </c>
      <c r="L12816">
        <v>84460</v>
      </c>
      <c r="M12816" t="s">
        <v>322</v>
      </c>
      <c r="O12816" t="s">
        <v>11</v>
      </c>
      <c r="P12816">
        <v>5102</v>
      </c>
      <c r="Q12816">
        <v>3</v>
      </c>
      <c r="R12816">
        <v>37.17</v>
      </c>
      <c r="S12816">
        <v>111.51</v>
      </c>
      <c r="T12816">
        <v>84.63</v>
      </c>
      <c r="U12816">
        <v>24.11</v>
      </c>
      <c r="V12816" t="str">
        <f>VLOOKUP(L12816,'[2]tabela de preços'!$A:$D,4,0)</f>
        <v>BRASILUX</v>
      </c>
      <c r="W12816" t="str">
        <f>VLOOKUP(L12816,'[2]tabela de preços'!$A:$F,6,0)</f>
        <v>VEDADORES / SELANTES</v>
      </c>
      <c r="X12816" t="str">
        <f>VLOOKUP(L12816,'[2]tabela de preços'!$A:$G,7,0)</f>
        <v>AUTOMOTIVO</v>
      </c>
    </row>
    <row r="12817" spans="1:24" x14ac:dyDescent="0.3">
      <c r="A12817" t="s">
        <v>1112</v>
      </c>
      <c r="C12817" t="s">
        <v>6619</v>
      </c>
      <c r="D12817" s="1">
        <v>46140</v>
      </c>
      <c r="E12817" t="s">
        <v>6620</v>
      </c>
      <c r="F12817">
        <v>9</v>
      </c>
      <c r="G12817">
        <v>236</v>
      </c>
      <c r="H12817" t="str">
        <f>VLOOKUP(G12817,[1]OPERADORES!$A:$B,2,0)</f>
        <v>DANIEL</v>
      </c>
      <c r="I12817" t="s">
        <v>21</v>
      </c>
      <c r="J12817" t="s">
        <v>211</v>
      </c>
      <c r="K12817" t="s">
        <v>1115</v>
      </c>
      <c r="L12817">
        <v>10298</v>
      </c>
      <c r="M12817" t="s">
        <v>85</v>
      </c>
      <c r="O12817" t="s">
        <v>11</v>
      </c>
      <c r="P12817">
        <v>5102</v>
      </c>
      <c r="Q12817">
        <v>2</v>
      </c>
      <c r="R12817">
        <v>66.760000000000005</v>
      </c>
      <c r="S12817">
        <v>133.52000000000001</v>
      </c>
      <c r="T12817">
        <v>102.34</v>
      </c>
      <c r="U12817">
        <v>23.35</v>
      </c>
      <c r="V12817" t="str">
        <f>VLOOKUP(L12817,'[2]tabela de preços'!$A:$D,4,0)</f>
        <v>ANJO</v>
      </c>
      <c r="W12817" t="str">
        <f>VLOOKUP(L12817,'[2]tabela de preços'!$A:$F,6,0)</f>
        <v>THINNER DE LIMPEZA</v>
      </c>
      <c r="X12817" t="str">
        <f>VLOOKUP(L12817,'[2]tabela de preços'!$A:$G,7,0)</f>
        <v>THINNER</v>
      </c>
    </row>
    <row r="12818" spans="1:24" x14ac:dyDescent="0.3">
      <c r="A12818" t="s">
        <v>1125</v>
      </c>
      <c r="C12818" t="s">
        <v>5750</v>
      </c>
      <c r="D12818" s="1">
        <v>46121</v>
      </c>
      <c r="E12818" t="s">
        <v>5751</v>
      </c>
      <c r="F12818">
        <v>9</v>
      </c>
      <c r="G12818">
        <v>174</v>
      </c>
      <c r="H12818" t="str">
        <f>VLOOKUP(G12818,[1]OPERADORES!$A:$B,2,0)</f>
        <v>MIRIÃ LOBATO RODRIGUES</v>
      </c>
      <c r="I12818" t="s">
        <v>21</v>
      </c>
      <c r="J12818" t="s">
        <v>1128</v>
      </c>
      <c r="K12818" t="s">
        <v>1129</v>
      </c>
      <c r="L12818">
        <v>84360</v>
      </c>
      <c r="M12818" t="s">
        <v>1722</v>
      </c>
      <c r="O12818" t="s">
        <v>11</v>
      </c>
      <c r="P12818">
        <v>5403</v>
      </c>
      <c r="Q12818">
        <v>4</v>
      </c>
      <c r="R12818">
        <v>20.72</v>
      </c>
      <c r="S12818">
        <v>82.88</v>
      </c>
      <c r="T12818">
        <v>62.92</v>
      </c>
      <c r="U12818">
        <v>24.08</v>
      </c>
      <c r="V12818" t="str">
        <f>VLOOKUP(L12818,'[2]tabela de preços'!$A:$D,4,0)</f>
        <v>BRASILUX</v>
      </c>
      <c r="W12818" t="str">
        <f>VLOOKUP(L12818,'[2]tabela de preços'!$A:$F,6,0)</f>
        <v>ESMALTES</v>
      </c>
      <c r="X12818" t="str">
        <f>VLOOKUP(L12818,'[2]tabela de preços'!$A:$G,7,0)</f>
        <v>INDUSTRIAL</v>
      </c>
    </row>
    <row r="12819" spans="1:24" x14ac:dyDescent="0.3">
      <c r="A12819" t="s">
        <v>1130</v>
      </c>
      <c r="C12819" t="s">
        <v>5752</v>
      </c>
      <c r="D12819" s="1">
        <v>46121</v>
      </c>
      <c r="E12819" t="s">
        <v>5753</v>
      </c>
      <c r="F12819">
        <v>9</v>
      </c>
      <c r="G12819">
        <v>174</v>
      </c>
      <c r="H12819" t="str">
        <f>VLOOKUP(G12819,[1]OPERADORES!$A:$B,2,0)</f>
        <v>MIRIÃ LOBATO RODRIGUES</v>
      </c>
      <c r="I12819" t="s">
        <v>21</v>
      </c>
      <c r="J12819" t="s">
        <v>621</v>
      </c>
      <c r="K12819" t="s">
        <v>1133</v>
      </c>
      <c r="L12819">
        <v>24240</v>
      </c>
      <c r="M12819" t="s">
        <v>240</v>
      </c>
      <c r="O12819" t="s">
        <v>11</v>
      </c>
      <c r="P12819">
        <v>5102</v>
      </c>
      <c r="Q12819">
        <v>5</v>
      </c>
      <c r="R12819">
        <v>4.32</v>
      </c>
      <c r="S12819">
        <v>21.6</v>
      </c>
      <c r="T12819">
        <v>16.399999999999999</v>
      </c>
      <c r="U12819">
        <v>24.07</v>
      </c>
      <c r="V12819" t="str">
        <f>VLOOKUP(L12819,'[2]tabela de preços'!$A:$D,4,0)</f>
        <v>ADERE</v>
      </c>
      <c r="W12819" t="str">
        <f>VLOOKUP(L12819,'[2]tabela de preços'!$A:$F,6,0)</f>
        <v>FITA AUTOMOTIVA</v>
      </c>
      <c r="X12819" t="str">
        <f>VLOOKUP(L12819,'[2]tabela de preços'!$A:$G,7,0)</f>
        <v>AUTOMOTIVO</v>
      </c>
    </row>
    <row r="12820" spans="1:24" x14ac:dyDescent="0.3">
      <c r="A12820" t="s">
        <v>1130</v>
      </c>
      <c r="C12820" t="s">
        <v>5752</v>
      </c>
      <c r="D12820" s="1">
        <v>46121</v>
      </c>
      <c r="E12820" t="s">
        <v>5753</v>
      </c>
      <c r="F12820">
        <v>9</v>
      </c>
      <c r="G12820">
        <v>174</v>
      </c>
      <c r="H12820" t="str">
        <f>VLOOKUP(G12820,[1]OPERADORES!$A:$B,2,0)</f>
        <v>MIRIÃ LOBATO RODRIGUES</v>
      </c>
      <c r="I12820" t="s">
        <v>21</v>
      </c>
      <c r="J12820" t="s">
        <v>621</v>
      </c>
      <c r="K12820" t="s">
        <v>1133</v>
      </c>
      <c r="L12820">
        <v>23076</v>
      </c>
      <c r="M12820" t="s">
        <v>97</v>
      </c>
      <c r="O12820" t="s">
        <v>11</v>
      </c>
      <c r="P12820">
        <v>5403</v>
      </c>
      <c r="Q12820">
        <v>6</v>
      </c>
      <c r="R12820">
        <v>33.89</v>
      </c>
      <c r="S12820">
        <v>203.34</v>
      </c>
      <c r="T12820">
        <v>159.18</v>
      </c>
      <c r="U12820">
        <v>21.72</v>
      </c>
      <c r="V12820" t="str">
        <f>VLOOKUP(L12820,'[2]tabela de preços'!$A:$D,4,0)</f>
        <v>WANDA</v>
      </c>
      <c r="W12820" t="str">
        <f>VLOOKUP(L12820,'[2]tabela de preços'!$A:$F,6,0)</f>
        <v>PRIMER AUTOMOTIVO</v>
      </c>
      <c r="X12820" t="str">
        <f>VLOOKUP(L12820,'[2]tabela de preços'!$A:$G,7,0)</f>
        <v>AUTOMOTIVO</v>
      </c>
    </row>
    <row r="12821" spans="1:24" x14ac:dyDescent="0.3">
      <c r="A12821" t="s">
        <v>1130</v>
      </c>
      <c r="C12821" t="s">
        <v>5752</v>
      </c>
      <c r="D12821" s="1">
        <v>46121</v>
      </c>
      <c r="E12821" t="s">
        <v>5753</v>
      </c>
      <c r="F12821">
        <v>9</v>
      </c>
      <c r="G12821">
        <v>174</v>
      </c>
      <c r="H12821" t="str">
        <f>VLOOKUP(G12821,[1]OPERADORES!$A:$B,2,0)</f>
        <v>MIRIÃ LOBATO RODRIGUES</v>
      </c>
      <c r="I12821" t="s">
        <v>21</v>
      </c>
      <c r="J12821" t="s">
        <v>621</v>
      </c>
      <c r="K12821" t="s">
        <v>1133</v>
      </c>
      <c r="L12821">
        <v>21065</v>
      </c>
      <c r="M12821" t="s">
        <v>3351</v>
      </c>
      <c r="O12821" t="s">
        <v>11</v>
      </c>
      <c r="P12821">
        <v>5403</v>
      </c>
      <c r="Q12821">
        <v>1</v>
      </c>
      <c r="R12821">
        <v>44.46</v>
      </c>
      <c r="S12821">
        <v>44.46</v>
      </c>
      <c r="T12821">
        <v>33.74</v>
      </c>
      <c r="U12821">
        <v>24.11</v>
      </c>
      <c r="V12821" t="str">
        <f>VLOOKUP(L12821,'[2]tabela de preços'!$A:$D,4,0)</f>
        <v>WANDA</v>
      </c>
      <c r="W12821" t="str">
        <f>VLOOKUP(L12821,'[2]tabela de preços'!$A:$F,6,0)</f>
        <v>PRIMER AUTOMOTIVO</v>
      </c>
      <c r="X12821" t="str">
        <f>VLOOKUP(L12821,'[2]tabela de preços'!$A:$G,7,0)</f>
        <v>AUTOMOTIVO</v>
      </c>
    </row>
    <row r="12822" spans="1:24" x14ac:dyDescent="0.3">
      <c r="A12822" t="s">
        <v>1155</v>
      </c>
      <c r="C12822" t="s">
        <v>5616</v>
      </c>
      <c r="D12822" s="1">
        <v>46114</v>
      </c>
      <c r="E12822" t="s">
        <v>5617</v>
      </c>
      <c r="F12822">
        <v>9</v>
      </c>
      <c r="G12822">
        <v>174</v>
      </c>
      <c r="H12822" t="str">
        <f>VLOOKUP(G12822,[1]OPERADORES!$A:$B,2,0)</f>
        <v>MIRIÃ LOBATO RODRIGUES</v>
      </c>
      <c r="I12822" t="s">
        <v>21</v>
      </c>
      <c r="J12822" t="s">
        <v>211</v>
      </c>
      <c r="K12822" t="s">
        <v>1158</v>
      </c>
      <c r="L12822">
        <v>20433</v>
      </c>
      <c r="M12822" t="s">
        <v>460</v>
      </c>
      <c r="O12822" t="s">
        <v>11</v>
      </c>
      <c r="P12822">
        <v>5102</v>
      </c>
      <c r="Q12822">
        <v>2</v>
      </c>
      <c r="R12822">
        <v>32.340000000000003</v>
      </c>
      <c r="S12822">
        <v>64.680000000000007</v>
      </c>
      <c r="T12822">
        <v>49.1</v>
      </c>
      <c r="U12822">
        <v>24.09</v>
      </c>
      <c r="V12822" t="str">
        <f>VLOOKUP(L12822,'[2]tabela de preços'!$A:$D,4,0)</f>
        <v>SHERWIN WILLIAMS</v>
      </c>
      <c r="W12822" t="str">
        <f>VLOOKUP(L12822,'[2]tabela de preços'!$A:$F,6,0)</f>
        <v>VERNIZ AUTOMOTIVO</v>
      </c>
      <c r="X12822" t="str">
        <f>VLOOKUP(L12822,'[2]tabela de preços'!$A:$G,7,0)</f>
        <v>AUTOMOTIVO</v>
      </c>
    </row>
    <row r="12823" spans="1:24" x14ac:dyDescent="0.3">
      <c r="A12823" t="s">
        <v>1155</v>
      </c>
      <c r="C12823" t="s">
        <v>5616</v>
      </c>
      <c r="D12823" s="1">
        <v>46114</v>
      </c>
      <c r="E12823" t="s">
        <v>5617</v>
      </c>
      <c r="F12823">
        <v>9</v>
      </c>
      <c r="G12823">
        <v>174</v>
      </c>
      <c r="H12823" t="str">
        <f>VLOOKUP(G12823,[1]OPERADORES!$A:$B,2,0)</f>
        <v>MIRIÃ LOBATO RODRIGUES</v>
      </c>
      <c r="I12823" t="s">
        <v>21</v>
      </c>
      <c r="J12823" t="s">
        <v>211</v>
      </c>
      <c r="K12823" t="s">
        <v>1158</v>
      </c>
      <c r="L12823">
        <v>20414</v>
      </c>
      <c r="M12823" t="s">
        <v>112</v>
      </c>
      <c r="O12823" t="s">
        <v>11</v>
      </c>
      <c r="P12823">
        <v>5102</v>
      </c>
      <c r="Q12823">
        <v>2</v>
      </c>
      <c r="R12823">
        <v>22.39</v>
      </c>
      <c r="S12823">
        <v>44.78</v>
      </c>
      <c r="T12823">
        <v>36.82</v>
      </c>
      <c r="U12823">
        <v>17.78</v>
      </c>
      <c r="V12823" t="str">
        <f>VLOOKUP(L12823,'[2]tabela de preços'!$A:$D,4,0)</f>
        <v>SHERWIN WILLIAMS</v>
      </c>
      <c r="W12823" t="str">
        <f>VLOOKUP(L12823,'[2]tabela de preços'!$A:$F,6,0)</f>
        <v>DILUENTE</v>
      </c>
      <c r="X12823" t="str">
        <f>VLOOKUP(L12823,'[2]tabela de preços'!$A:$G,7,0)</f>
        <v>AUTOMOTIVO</v>
      </c>
    </row>
    <row r="12824" spans="1:24" x14ac:dyDescent="0.3">
      <c r="A12824" t="s">
        <v>1155</v>
      </c>
      <c r="C12824" t="s">
        <v>5616</v>
      </c>
      <c r="D12824" s="1">
        <v>46114</v>
      </c>
      <c r="E12824" t="s">
        <v>5617</v>
      </c>
      <c r="F12824">
        <v>9</v>
      </c>
      <c r="G12824">
        <v>174</v>
      </c>
      <c r="H12824" t="str">
        <f>VLOOKUP(G12824,[1]OPERADORES!$A:$B,2,0)</f>
        <v>MIRIÃ LOBATO RODRIGUES</v>
      </c>
      <c r="I12824" t="s">
        <v>21</v>
      </c>
      <c r="J12824" t="s">
        <v>211</v>
      </c>
      <c r="K12824" t="s">
        <v>1158</v>
      </c>
      <c r="L12824">
        <v>20399</v>
      </c>
      <c r="M12824" t="s">
        <v>465</v>
      </c>
      <c r="O12824" t="s">
        <v>11</v>
      </c>
      <c r="P12824">
        <v>5403</v>
      </c>
      <c r="Q12824">
        <v>2</v>
      </c>
      <c r="R12824">
        <v>35.450000000000003</v>
      </c>
      <c r="S12824">
        <v>70.900000000000006</v>
      </c>
      <c r="T12824">
        <v>53.84</v>
      </c>
      <c r="U12824">
        <v>24.06</v>
      </c>
      <c r="V12824" t="str">
        <f>VLOOKUP(L12824,'[2]tabela de preços'!$A:$D,4,0)</f>
        <v>SHERWIN WILLIAMS</v>
      </c>
      <c r="W12824" t="str">
        <f>VLOOKUP(L12824,'[2]tabela de preços'!$A:$F,6,0)</f>
        <v>VERNIZ AUTOMOTIVO</v>
      </c>
      <c r="X12824" t="str">
        <f>VLOOKUP(L12824,'[2]tabela de preços'!$A:$G,7,0)</f>
        <v>AUTOMOTIVO</v>
      </c>
    </row>
    <row r="12825" spans="1:24" x14ac:dyDescent="0.3">
      <c r="A12825" t="s">
        <v>1155</v>
      </c>
      <c r="C12825" t="s">
        <v>6132</v>
      </c>
      <c r="D12825" s="1">
        <v>46127</v>
      </c>
      <c r="E12825" t="s">
        <v>6133</v>
      </c>
      <c r="F12825">
        <v>9</v>
      </c>
      <c r="G12825">
        <v>174</v>
      </c>
      <c r="H12825" t="str">
        <f>VLOOKUP(G12825,[1]OPERADORES!$A:$B,2,0)</f>
        <v>MIRIÃ LOBATO RODRIGUES</v>
      </c>
      <c r="I12825" t="s">
        <v>21</v>
      </c>
      <c r="J12825" t="s">
        <v>211</v>
      </c>
      <c r="K12825" t="s">
        <v>1158</v>
      </c>
      <c r="L12825">
        <v>24248</v>
      </c>
      <c r="M12825" t="s">
        <v>107</v>
      </c>
      <c r="O12825" t="s">
        <v>11</v>
      </c>
      <c r="P12825">
        <v>5102</v>
      </c>
      <c r="Q12825">
        <v>1</v>
      </c>
      <c r="R12825">
        <v>8.9</v>
      </c>
      <c r="S12825">
        <v>8.9</v>
      </c>
      <c r="T12825">
        <v>6.68</v>
      </c>
      <c r="U12825">
        <v>24.94</v>
      </c>
      <c r="V12825" t="str">
        <f>VLOOKUP(L12825,'[2]tabela de preços'!$A:$D,4,0)</f>
        <v>SHERWIN WILLIAMS</v>
      </c>
      <c r="W12825" t="str">
        <f>VLOOKUP(L12825,'[2]tabela de preços'!$A:$F,6,0)</f>
        <v>PRIMER AUTOMOTIVO</v>
      </c>
      <c r="X12825" t="str">
        <f>VLOOKUP(L12825,'[2]tabela de preços'!$A:$G,7,0)</f>
        <v>AUTOMOTIVO</v>
      </c>
    </row>
    <row r="12826" spans="1:24" x14ac:dyDescent="0.3">
      <c r="A12826" t="s">
        <v>1155</v>
      </c>
      <c r="C12826" t="s">
        <v>6132</v>
      </c>
      <c r="D12826" s="1">
        <v>46127</v>
      </c>
      <c r="E12826" t="s">
        <v>6133</v>
      </c>
      <c r="F12826">
        <v>9</v>
      </c>
      <c r="G12826">
        <v>174</v>
      </c>
      <c r="H12826" t="str">
        <f>VLOOKUP(G12826,[1]OPERADORES!$A:$B,2,0)</f>
        <v>MIRIÃ LOBATO RODRIGUES</v>
      </c>
      <c r="I12826" t="s">
        <v>21</v>
      </c>
      <c r="J12826" t="s">
        <v>211</v>
      </c>
      <c r="K12826" t="s">
        <v>1158</v>
      </c>
      <c r="L12826">
        <v>20960</v>
      </c>
      <c r="M12826" t="s">
        <v>5513</v>
      </c>
      <c r="O12826" t="s">
        <v>11</v>
      </c>
      <c r="P12826">
        <v>5403</v>
      </c>
      <c r="Q12826">
        <v>2</v>
      </c>
      <c r="R12826">
        <v>75.31</v>
      </c>
      <c r="S12826">
        <v>150.62</v>
      </c>
      <c r="T12826">
        <v>114.32</v>
      </c>
      <c r="U12826">
        <v>24.1</v>
      </c>
      <c r="V12826" t="str">
        <f>VLOOKUP(L12826,'[2]tabela de preços'!$A:$D,4,0)</f>
        <v>SHERWIN WILLIAMS</v>
      </c>
      <c r="W12826" t="str">
        <f>VLOOKUP(L12826,'[2]tabela de preços'!$A:$F,6,0)</f>
        <v>VERNIZ AUTOMOTIVO</v>
      </c>
      <c r="X12826" t="str">
        <f>VLOOKUP(L12826,'[2]tabela de preços'!$A:$G,7,0)</f>
        <v>AUTOMOTIVO</v>
      </c>
    </row>
    <row r="12827" spans="1:24" x14ac:dyDescent="0.3">
      <c r="A12827" t="s">
        <v>1155</v>
      </c>
      <c r="C12827" t="s">
        <v>6132</v>
      </c>
      <c r="D12827" s="1">
        <v>46127</v>
      </c>
      <c r="E12827" t="s">
        <v>6133</v>
      </c>
      <c r="F12827">
        <v>9</v>
      </c>
      <c r="G12827">
        <v>174</v>
      </c>
      <c r="H12827" t="str">
        <f>VLOOKUP(G12827,[1]OPERADORES!$A:$B,2,0)</f>
        <v>MIRIÃ LOBATO RODRIGUES</v>
      </c>
      <c r="I12827" t="s">
        <v>21</v>
      </c>
      <c r="J12827" t="s">
        <v>211</v>
      </c>
      <c r="K12827" t="s">
        <v>1158</v>
      </c>
      <c r="L12827">
        <v>24247</v>
      </c>
      <c r="M12827" t="s">
        <v>160</v>
      </c>
      <c r="O12827" t="s">
        <v>11</v>
      </c>
      <c r="P12827">
        <v>5403</v>
      </c>
      <c r="Q12827">
        <v>1</v>
      </c>
      <c r="R12827">
        <v>20.9</v>
      </c>
      <c r="S12827">
        <v>20.9</v>
      </c>
      <c r="T12827">
        <v>17.309999999999999</v>
      </c>
      <c r="U12827">
        <v>17.18</v>
      </c>
      <c r="V12827" t="str">
        <f>VLOOKUP(L12827,'[2]tabela de preços'!$A:$D,4,0)</f>
        <v>SHERWIN WILLIAMS</v>
      </c>
      <c r="W12827" t="str">
        <f>VLOOKUP(L12827,'[2]tabela de preços'!$A:$F,6,0)</f>
        <v>PRIMER AUTOMOTIVO</v>
      </c>
      <c r="X12827" t="str">
        <f>VLOOKUP(L12827,'[2]tabela de preços'!$A:$G,7,0)</f>
        <v>AUTOMOTIVO</v>
      </c>
    </row>
    <row r="12828" spans="1:24" x14ac:dyDescent="0.3">
      <c r="A12828" t="s">
        <v>1155</v>
      </c>
      <c r="C12828" t="s">
        <v>6621</v>
      </c>
      <c r="D12828" s="1">
        <v>46140</v>
      </c>
      <c r="E12828" t="s">
        <v>6622</v>
      </c>
      <c r="F12828">
        <v>9</v>
      </c>
      <c r="G12828">
        <v>174</v>
      </c>
      <c r="H12828" t="str">
        <f>VLOOKUP(G12828,[1]OPERADORES!$A:$B,2,0)</f>
        <v>MIRIÃ LOBATO RODRIGUES</v>
      </c>
      <c r="I12828" t="s">
        <v>21</v>
      </c>
      <c r="J12828" t="s">
        <v>211</v>
      </c>
      <c r="K12828" t="s">
        <v>1158</v>
      </c>
      <c r="L12828">
        <v>85847</v>
      </c>
      <c r="M12828" t="s">
        <v>6623</v>
      </c>
      <c r="O12828" t="s">
        <v>11</v>
      </c>
      <c r="P12828">
        <v>5403</v>
      </c>
      <c r="Q12828">
        <v>1</v>
      </c>
      <c r="R12828">
        <v>288.72000000000003</v>
      </c>
      <c r="S12828">
        <v>288.72000000000003</v>
      </c>
      <c r="T12828">
        <v>219.14</v>
      </c>
      <c r="U12828">
        <v>24.1</v>
      </c>
      <c r="V12828" t="str">
        <f>VLOOKUP(L12828,'[2]tabela de preços'!$A:$D,4,0)</f>
        <v>CORAL</v>
      </c>
      <c r="W12828" t="str">
        <f>VLOOKUP(L12828,'[2]tabela de preços'!$A:$F,6,0)</f>
        <v>TINTA PAREDE</v>
      </c>
      <c r="X12828" t="str">
        <f>VLOOKUP(L12828,'[2]tabela de preços'!$A:$G,7,0)</f>
        <v>IMOBILIÁRIO</v>
      </c>
    </row>
    <row r="12829" spans="1:24" x14ac:dyDescent="0.3">
      <c r="A12829" t="s">
        <v>1155</v>
      </c>
      <c r="C12829" t="s">
        <v>6621</v>
      </c>
      <c r="D12829" s="1">
        <v>46140</v>
      </c>
      <c r="E12829" t="s">
        <v>6622</v>
      </c>
      <c r="F12829">
        <v>9</v>
      </c>
      <c r="G12829">
        <v>174</v>
      </c>
      <c r="H12829" t="str">
        <f>VLOOKUP(G12829,[1]OPERADORES!$A:$B,2,0)</f>
        <v>MIRIÃ LOBATO RODRIGUES</v>
      </c>
      <c r="I12829" t="s">
        <v>21</v>
      </c>
      <c r="J12829" t="s">
        <v>211</v>
      </c>
      <c r="K12829" t="s">
        <v>1158</v>
      </c>
      <c r="L12829">
        <v>84842</v>
      </c>
      <c r="M12829" t="s">
        <v>6624</v>
      </c>
      <c r="O12829" t="s">
        <v>11</v>
      </c>
      <c r="P12829">
        <v>5403</v>
      </c>
      <c r="Q12829">
        <v>1</v>
      </c>
      <c r="R12829">
        <v>159.16999999999999</v>
      </c>
      <c r="S12829">
        <v>159.16999999999999</v>
      </c>
      <c r="T12829">
        <v>120.81</v>
      </c>
      <c r="U12829">
        <v>24.1</v>
      </c>
      <c r="V12829" t="str">
        <f>VLOOKUP(L12829,'[2]tabela de preços'!$A:$D,4,0)</f>
        <v>BRASILUX</v>
      </c>
      <c r="W12829" t="str">
        <f>VLOOKUP(L12829,'[2]tabela de preços'!$A:$F,6,0)</f>
        <v>LINHA MOVELEIRA</v>
      </c>
      <c r="X12829" t="str">
        <f>VLOOKUP(L12829,'[2]tabela de preços'!$A:$G,7,0)</f>
        <v>MOVELEIRA</v>
      </c>
    </row>
    <row r="12830" spans="1:24" x14ac:dyDescent="0.3">
      <c r="A12830" t="s">
        <v>1199</v>
      </c>
      <c r="C12830" t="s">
        <v>5618</v>
      </c>
      <c r="D12830" s="1">
        <v>46118</v>
      </c>
      <c r="E12830" t="s">
        <v>5619</v>
      </c>
      <c r="F12830">
        <v>9</v>
      </c>
      <c r="G12830">
        <v>174</v>
      </c>
      <c r="H12830" t="str">
        <f>VLOOKUP(G12830,[1]OPERADORES!$A:$B,2,0)</f>
        <v>MIRIÃ LOBATO RODRIGUES</v>
      </c>
      <c r="I12830" t="s">
        <v>21</v>
      </c>
      <c r="J12830" t="s">
        <v>1128</v>
      </c>
      <c r="K12830" t="s">
        <v>1202</v>
      </c>
      <c r="L12830">
        <v>23110</v>
      </c>
      <c r="M12830" t="s">
        <v>409</v>
      </c>
      <c r="O12830" t="s">
        <v>11</v>
      </c>
      <c r="P12830">
        <v>5102</v>
      </c>
      <c r="Q12830">
        <v>50</v>
      </c>
      <c r="R12830">
        <v>2.35</v>
      </c>
      <c r="S12830">
        <v>117.5</v>
      </c>
      <c r="T12830">
        <v>92.5</v>
      </c>
      <c r="U12830">
        <v>21.28</v>
      </c>
      <c r="V12830" t="str">
        <f>VLOOKUP(L12830,'[2]tabela de preços'!$A:$D,4,0)</f>
        <v>3M</v>
      </c>
      <c r="W12830" t="str">
        <f>VLOOKUP(L12830,'[2]tabela de preços'!$A:$F,6,0)</f>
        <v xml:space="preserve">DISCOS / LIXAS / ABRASIVOS </v>
      </c>
      <c r="X12830" t="str">
        <f>VLOOKUP(L12830,'[2]tabela de preços'!$A:$G,7,0)</f>
        <v>AUTOMOTIVO</v>
      </c>
    </row>
    <row r="12831" spans="1:24" x14ac:dyDescent="0.3">
      <c r="A12831" t="s">
        <v>1199</v>
      </c>
      <c r="C12831" t="s">
        <v>5618</v>
      </c>
      <c r="D12831" s="1">
        <v>46118</v>
      </c>
      <c r="E12831" t="s">
        <v>5619</v>
      </c>
      <c r="F12831">
        <v>9</v>
      </c>
      <c r="G12831">
        <v>174</v>
      </c>
      <c r="H12831" t="str">
        <f>VLOOKUP(G12831,[1]OPERADORES!$A:$B,2,0)</f>
        <v>MIRIÃ LOBATO RODRIGUES</v>
      </c>
      <c r="I12831" t="s">
        <v>21</v>
      </c>
      <c r="J12831" t="s">
        <v>1128</v>
      </c>
      <c r="K12831" t="s">
        <v>1202</v>
      </c>
      <c r="L12831">
        <v>22684</v>
      </c>
      <c r="M12831" t="s">
        <v>73</v>
      </c>
      <c r="O12831" t="s">
        <v>11</v>
      </c>
      <c r="P12831">
        <v>5102</v>
      </c>
      <c r="Q12831">
        <v>80</v>
      </c>
      <c r="R12831">
        <v>3.65</v>
      </c>
      <c r="S12831">
        <v>292</v>
      </c>
      <c r="T12831">
        <v>246.4</v>
      </c>
      <c r="U12831">
        <v>15.62</v>
      </c>
      <c r="V12831" t="str">
        <f>VLOOKUP(L12831,'[2]tabela de preços'!$A:$D,4,0)</f>
        <v>3M</v>
      </c>
      <c r="W12831" t="str">
        <f>VLOOKUP(L12831,'[2]tabela de preços'!$A:$F,6,0)</f>
        <v>FITA AUTOMOTIVA</v>
      </c>
      <c r="X12831" t="str">
        <f>VLOOKUP(L12831,'[2]tabela de preços'!$A:$G,7,0)</f>
        <v>AUTOMOTIVO</v>
      </c>
    </row>
    <row r="12832" spans="1:24" x14ac:dyDescent="0.3">
      <c r="A12832" t="s">
        <v>1199</v>
      </c>
      <c r="C12832" t="s">
        <v>5618</v>
      </c>
      <c r="D12832" s="1">
        <v>46118</v>
      </c>
      <c r="E12832" t="s">
        <v>5619</v>
      </c>
      <c r="F12832">
        <v>9</v>
      </c>
      <c r="G12832">
        <v>174</v>
      </c>
      <c r="H12832" t="str">
        <f>VLOOKUP(G12832,[1]OPERADORES!$A:$B,2,0)</f>
        <v>MIRIÃ LOBATO RODRIGUES</v>
      </c>
      <c r="I12832" t="s">
        <v>21</v>
      </c>
      <c r="J12832" t="s">
        <v>1128</v>
      </c>
      <c r="K12832" t="s">
        <v>1202</v>
      </c>
      <c r="L12832">
        <v>10243</v>
      </c>
      <c r="M12832" t="s">
        <v>83</v>
      </c>
      <c r="O12832" t="s">
        <v>11</v>
      </c>
      <c r="P12832">
        <v>5102</v>
      </c>
      <c r="Q12832">
        <v>50</v>
      </c>
      <c r="R12832">
        <v>2.79</v>
      </c>
      <c r="S12832">
        <v>139.5</v>
      </c>
      <c r="T12832">
        <v>96.5</v>
      </c>
      <c r="U12832">
        <v>30.82</v>
      </c>
      <c r="V12832" t="str">
        <f>VLOOKUP(L12832,'[2]tabela de preços'!$A:$D,4,0)</f>
        <v>NORTON</v>
      </c>
      <c r="W12832" t="str">
        <f>VLOOKUP(L12832,'[2]tabela de preços'!$A:$F,6,0)</f>
        <v xml:space="preserve">DISCOS / LIXAS / ABRASIVOS </v>
      </c>
      <c r="X12832" t="str">
        <f>VLOOKUP(L12832,'[2]tabela de preços'!$A:$G,7,0)</f>
        <v>AUTOMOTIVO</v>
      </c>
    </row>
    <row r="12833" spans="1:24" x14ac:dyDescent="0.3">
      <c r="A12833" t="s">
        <v>1199</v>
      </c>
      <c r="C12833" t="s">
        <v>5618</v>
      </c>
      <c r="D12833" s="1">
        <v>46118</v>
      </c>
      <c r="E12833" t="s">
        <v>5619</v>
      </c>
      <c r="F12833">
        <v>9</v>
      </c>
      <c r="G12833">
        <v>174</v>
      </c>
      <c r="H12833" t="str">
        <f>VLOOKUP(G12833,[1]OPERADORES!$A:$B,2,0)</f>
        <v>MIRIÃ LOBATO RODRIGUES</v>
      </c>
      <c r="I12833" t="s">
        <v>21</v>
      </c>
      <c r="J12833" t="s">
        <v>1128</v>
      </c>
      <c r="K12833" t="s">
        <v>1202</v>
      </c>
      <c r="L12833">
        <v>10244</v>
      </c>
      <c r="M12833" t="s">
        <v>84</v>
      </c>
      <c r="O12833" t="s">
        <v>11</v>
      </c>
      <c r="P12833">
        <v>5102</v>
      </c>
      <c r="Q12833">
        <v>50</v>
      </c>
      <c r="R12833">
        <v>2.79</v>
      </c>
      <c r="S12833">
        <v>139.5</v>
      </c>
      <c r="T12833">
        <v>96.5</v>
      </c>
      <c r="U12833">
        <v>30.82</v>
      </c>
      <c r="V12833" t="str">
        <f>VLOOKUP(L12833,'[2]tabela de preços'!$A:$D,4,0)</f>
        <v>NORTON</v>
      </c>
      <c r="W12833" t="str">
        <f>VLOOKUP(L12833,'[2]tabela de preços'!$A:$F,6,0)</f>
        <v xml:space="preserve">DISCOS / LIXAS / ABRASIVOS </v>
      </c>
      <c r="X12833" t="str">
        <f>VLOOKUP(L12833,'[2]tabela de preços'!$A:$G,7,0)</f>
        <v>AUTOMOTIVO</v>
      </c>
    </row>
    <row r="12834" spans="1:24" x14ac:dyDescent="0.3">
      <c r="A12834" t="s">
        <v>1199</v>
      </c>
      <c r="C12834" t="s">
        <v>5754</v>
      </c>
      <c r="D12834" s="1">
        <v>46119</v>
      </c>
      <c r="E12834" t="s">
        <v>5755</v>
      </c>
      <c r="F12834">
        <v>9</v>
      </c>
      <c r="G12834">
        <v>174</v>
      </c>
      <c r="H12834" t="str">
        <f>VLOOKUP(G12834,[1]OPERADORES!$A:$B,2,0)</f>
        <v>MIRIÃ LOBATO RODRIGUES</v>
      </c>
      <c r="I12834" t="s">
        <v>21</v>
      </c>
      <c r="J12834" t="s">
        <v>1128</v>
      </c>
      <c r="K12834" t="s">
        <v>1202</v>
      </c>
      <c r="L12834">
        <v>84084</v>
      </c>
      <c r="M12834" t="s">
        <v>990</v>
      </c>
      <c r="O12834" t="s">
        <v>11</v>
      </c>
      <c r="P12834">
        <v>5403</v>
      </c>
      <c r="Q12834">
        <v>1</v>
      </c>
      <c r="R12834">
        <v>94.77</v>
      </c>
      <c r="S12834">
        <v>94.77</v>
      </c>
      <c r="T12834">
        <v>71.930000000000007</v>
      </c>
      <c r="U12834">
        <v>24.1</v>
      </c>
      <c r="V12834" t="str">
        <f>VLOOKUP(L12834,'[2]tabela de preços'!$A:$D,4,0)</f>
        <v>BRASILUX</v>
      </c>
      <c r="W12834" t="str">
        <f>VLOOKUP(L12834,'[2]tabela de preços'!$A:$F,6,0)</f>
        <v>ESMALTES</v>
      </c>
      <c r="X12834" t="str">
        <f>VLOOKUP(L12834,'[2]tabela de preços'!$A:$G,7,0)</f>
        <v>INDUSTRIAL</v>
      </c>
    </row>
    <row r="12835" spans="1:24" x14ac:dyDescent="0.3">
      <c r="A12835" t="s">
        <v>1199</v>
      </c>
      <c r="C12835" t="s">
        <v>5754</v>
      </c>
      <c r="D12835" s="1">
        <v>46119</v>
      </c>
      <c r="E12835" t="s">
        <v>5755</v>
      </c>
      <c r="F12835">
        <v>9</v>
      </c>
      <c r="G12835">
        <v>174</v>
      </c>
      <c r="H12835" t="str">
        <f>VLOOKUP(G12835,[1]OPERADORES!$A:$B,2,0)</f>
        <v>MIRIÃ LOBATO RODRIGUES</v>
      </c>
      <c r="I12835" t="s">
        <v>21</v>
      </c>
      <c r="J12835" t="s">
        <v>1128</v>
      </c>
      <c r="K12835" t="s">
        <v>1202</v>
      </c>
      <c r="L12835">
        <v>10297</v>
      </c>
      <c r="M12835" t="s">
        <v>41</v>
      </c>
      <c r="O12835" t="s">
        <v>11</v>
      </c>
      <c r="P12835">
        <v>5102</v>
      </c>
      <c r="Q12835">
        <v>12</v>
      </c>
      <c r="R12835">
        <v>12.08</v>
      </c>
      <c r="S12835">
        <v>144.96</v>
      </c>
      <c r="T12835">
        <v>110.04</v>
      </c>
      <c r="U12835">
        <v>24.09</v>
      </c>
      <c r="V12835" t="str">
        <f>VLOOKUP(L12835,'[2]tabela de preços'!$A:$D,4,0)</f>
        <v>ANJO</v>
      </c>
      <c r="W12835" t="str">
        <f>VLOOKUP(L12835,'[2]tabela de preços'!$A:$F,6,0)</f>
        <v>THINNER DE LIMPEZA</v>
      </c>
      <c r="X12835" t="str">
        <f>VLOOKUP(L12835,'[2]tabela de preços'!$A:$G,7,0)</f>
        <v>THINNER</v>
      </c>
    </row>
    <row r="12836" spans="1:24" x14ac:dyDescent="0.3">
      <c r="A12836" t="s">
        <v>1199</v>
      </c>
      <c r="C12836" t="s">
        <v>5756</v>
      </c>
      <c r="D12836" s="1">
        <v>46120</v>
      </c>
      <c r="E12836" t="s">
        <v>5757</v>
      </c>
      <c r="F12836">
        <v>9</v>
      </c>
      <c r="G12836">
        <v>174</v>
      </c>
      <c r="H12836" t="str">
        <f>VLOOKUP(G12836,[1]OPERADORES!$A:$B,2,0)</f>
        <v>MIRIÃ LOBATO RODRIGUES</v>
      </c>
      <c r="I12836" t="s">
        <v>21</v>
      </c>
      <c r="J12836" t="s">
        <v>1128</v>
      </c>
      <c r="K12836" t="s">
        <v>1202</v>
      </c>
      <c r="L12836">
        <v>23110</v>
      </c>
      <c r="M12836" t="s">
        <v>409</v>
      </c>
      <c r="O12836" t="s">
        <v>11</v>
      </c>
      <c r="P12836">
        <v>5102</v>
      </c>
      <c r="Q12836">
        <v>100</v>
      </c>
      <c r="R12836">
        <v>2.35</v>
      </c>
      <c r="S12836">
        <v>235</v>
      </c>
      <c r="T12836">
        <v>185</v>
      </c>
      <c r="U12836">
        <v>21.28</v>
      </c>
      <c r="V12836" t="str">
        <f>VLOOKUP(L12836,'[2]tabela de preços'!$A:$D,4,0)</f>
        <v>3M</v>
      </c>
      <c r="W12836" t="str">
        <f>VLOOKUP(L12836,'[2]tabela de preços'!$A:$F,6,0)</f>
        <v xml:space="preserve">DISCOS / LIXAS / ABRASIVOS </v>
      </c>
      <c r="X12836" t="str">
        <f>VLOOKUP(L12836,'[2]tabela de preços'!$A:$G,7,0)</f>
        <v>AUTOMOTIVO</v>
      </c>
    </row>
    <row r="12837" spans="1:24" x14ac:dyDescent="0.3">
      <c r="A12837" t="s">
        <v>1199</v>
      </c>
      <c r="C12837" t="s">
        <v>5756</v>
      </c>
      <c r="D12837" s="1">
        <v>46120</v>
      </c>
      <c r="E12837" t="s">
        <v>5757</v>
      </c>
      <c r="F12837">
        <v>9</v>
      </c>
      <c r="G12837">
        <v>174</v>
      </c>
      <c r="H12837" t="str">
        <f>VLOOKUP(G12837,[1]OPERADORES!$A:$B,2,0)</f>
        <v>MIRIÃ LOBATO RODRIGUES</v>
      </c>
      <c r="I12837" t="s">
        <v>21</v>
      </c>
      <c r="J12837" t="s">
        <v>1128</v>
      </c>
      <c r="K12837" t="s">
        <v>1202</v>
      </c>
      <c r="L12837">
        <v>23105</v>
      </c>
      <c r="M12837" t="s">
        <v>402</v>
      </c>
      <c r="O12837" t="s">
        <v>11</v>
      </c>
      <c r="P12837">
        <v>5102</v>
      </c>
      <c r="Q12837">
        <v>100</v>
      </c>
      <c r="R12837">
        <v>2.35</v>
      </c>
      <c r="S12837">
        <v>235</v>
      </c>
      <c r="T12837">
        <v>192</v>
      </c>
      <c r="U12837">
        <v>18.3</v>
      </c>
      <c r="V12837" t="str">
        <f>VLOOKUP(L12837,'[2]tabela de preços'!$A:$D,4,0)</f>
        <v>3M</v>
      </c>
      <c r="W12837" t="str">
        <f>VLOOKUP(L12837,'[2]tabela de preços'!$A:$F,6,0)</f>
        <v xml:space="preserve">DISCOS / LIXAS / ABRASIVOS </v>
      </c>
      <c r="X12837" t="str">
        <f>VLOOKUP(L12837,'[2]tabela de preços'!$A:$G,7,0)</f>
        <v>AUTOMOTIVO</v>
      </c>
    </row>
    <row r="12838" spans="1:24" x14ac:dyDescent="0.3">
      <c r="A12838" t="s">
        <v>1199</v>
      </c>
      <c r="C12838" t="s">
        <v>5756</v>
      </c>
      <c r="D12838" s="1">
        <v>46120</v>
      </c>
      <c r="E12838" t="s">
        <v>5757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1128</v>
      </c>
      <c r="K12838" t="s">
        <v>1202</v>
      </c>
      <c r="L12838">
        <v>20817</v>
      </c>
      <c r="M12838" t="s">
        <v>153</v>
      </c>
      <c r="O12838" t="s">
        <v>11</v>
      </c>
      <c r="P12838">
        <v>5102</v>
      </c>
      <c r="Q12838">
        <v>2</v>
      </c>
      <c r="R12838">
        <v>24.53</v>
      </c>
      <c r="S12838">
        <v>49.06</v>
      </c>
      <c r="T12838">
        <v>37.24</v>
      </c>
      <c r="U12838">
        <v>24.09</v>
      </c>
      <c r="V12838" t="str">
        <f>VLOOKUP(L12838,'[2]tabela de preços'!$A:$D,4,0)</f>
        <v>AUTO AMERICA</v>
      </c>
      <c r="W12838" t="str">
        <f>VLOOKUP(L12838,'[2]tabela de preços'!$A:$F,6,0)</f>
        <v>MASSA DE POLIR</v>
      </c>
      <c r="X12838" t="str">
        <f>VLOOKUP(L12838,'[2]tabela de preços'!$A:$G,7,0)</f>
        <v>AUTOMOTIVO</v>
      </c>
    </row>
    <row r="12839" spans="1:24" x14ac:dyDescent="0.3">
      <c r="A12839" t="s">
        <v>1199</v>
      </c>
      <c r="C12839" t="s">
        <v>6344</v>
      </c>
      <c r="D12839" s="1">
        <v>46132</v>
      </c>
      <c r="E12839" t="s">
        <v>6345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1128</v>
      </c>
      <c r="K12839" t="s">
        <v>1202</v>
      </c>
      <c r="L12839">
        <v>84936</v>
      </c>
      <c r="M12839" t="s">
        <v>3476</v>
      </c>
      <c r="O12839" t="s">
        <v>11</v>
      </c>
      <c r="P12839">
        <v>5102</v>
      </c>
      <c r="Q12839">
        <v>2</v>
      </c>
      <c r="R12839">
        <v>25.42</v>
      </c>
      <c r="S12839">
        <v>50.84</v>
      </c>
      <c r="T12839">
        <v>38.58</v>
      </c>
      <c r="U12839">
        <v>24.11</v>
      </c>
      <c r="V12839" t="str">
        <f>VLOOKUP(L12839,'[2]tabela de preços'!$A:$D,4,0)</f>
        <v>MAXI RUBBER</v>
      </c>
      <c r="W12839" t="str">
        <f>VLOOKUP(L12839,'[2]tabela de preços'!$A:$F,6,0)</f>
        <v>COLA INST./ ADESIVOS COLANTES</v>
      </c>
      <c r="X12839" t="str">
        <f>VLOOKUP(L12839,'[2]tabela de preços'!$A:$G,7,0)</f>
        <v>AUTOMOTIVO</v>
      </c>
    </row>
    <row r="12840" spans="1:24" x14ac:dyDescent="0.3">
      <c r="A12840" t="s">
        <v>1199</v>
      </c>
      <c r="C12840" t="s">
        <v>6344</v>
      </c>
      <c r="D12840" s="1">
        <v>46132</v>
      </c>
      <c r="E12840" t="s">
        <v>6345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1128</v>
      </c>
      <c r="K12840" t="s">
        <v>1202</v>
      </c>
      <c r="L12840">
        <v>84113</v>
      </c>
      <c r="M12840" t="s">
        <v>737</v>
      </c>
      <c r="O12840" t="s">
        <v>11</v>
      </c>
      <c r="P12840">
        <v>5403</v>
      </c>
      <c r="Q12840">
        <v>14</v>
      </c>
      <c r="R12840">
        <v>158.61000000000001</v>
      </c>
      <c r="S12840" s="2">
        <v>2220.54</v>
      </c>
      <c r="T12840" s="2">
        <v>1685.46</v>
      </c>
      <c r="U12840">
        <v>24.1</v>
      </c>
      <c r="V12840" t="str">
        <f>VLOOKUP(L12840,'[2]tabela de preços'!$A:$D,4,0)</f>
        <v>BRASILUX</v>
      </c>
      <c r="W12840" t="str">
        <f>VLOOKUP(L12840,'[2]tabela de preços'!$A:$F,6,0)</f>
        <v>EPOXI</v>
      </c>
      <c r="X12840" t="str">
        <f>VLOOKUP(L12840,'[2]tabela de preços'!$A:$G,7,0)</f>
        <v>INDUSTRIAL</v>
      </c>
    </row>
    <row r="12841" spans="1:24" x14ac:dyDescent="0.3">
      <c r="A12841" t="s">
        <v>1199</v>
      </c>
      <c r="C12841" t="s">
        <v>6344</v>
      </c>
      <c r="D12841" s="1">
        <v>46132</v>
      </c>
      <c r="E12841" t="s">
        <v>6345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1128</v>
      </c>
      <c r="K12841" t="s">
        <v>1202</v>
      </c>
      <c r="L12841">
        <v>10242</v>
      </c>
      <c r="M12841" t="s">
        <v>82</v>
      </c>
      <c r="O12841" t="s">
        <v>11</v>
      </c>
      <c r="P12841">
        <v>5102</v>
      </c>
      <c r="Q12841">
        <v>50</v>
      </c>
      <c r="R12841">
        <v>2.79</v>
      </c>
      <c r="S12841">
        <v>139.5</v>
      </c>
      <c r="T12841">
        <v>118</v>
      </c>
      <c r="U12841">
        <v>15.41</v>
      </c>
      <c r="V12841" t="str">
        <f>VLOOKUP(L12841,'[2]tabela de preços'!$A:$D,4,0)</f>
        <v>NORTON</v>
      </c>
      <c r="W12841" t="str">
        <f>VLOOKUP(L12841,'[2]tabela de preços'!$A:$F,6,0)</f>
        <v xml:space="preserve">DISCOS / LIXAS / ABRASIVOS </v>
      </c>
      <c r="X12841" t="str">
        <f>VLOOKUP(L12841,'[2]tabela de preços'!$A:$G,7,0)</f>
        <v>AUTOMOTIVO</v>
      </c>
    </row>
    <row r="12842" spans="1:24" x14ac:dyDescent="0.3">
      <c r="A12842" t="s">
        <v>1199</v>
      </c>
      <c r="C12842" t="s">
        <v>6346</v>
      </c>
      <c r="D12842" s="1">
        <v>46134</v>
      </c>
      <c r="E12842" t="s">
        <v>6347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1128</v>
      </c>
      <c r="K12842" t="s">
        <v>1202</v>
      </c>
      <c r="L12842">
        <v>10243</v>
      </c>
      <c r="M12842" t="s">
        <v>83</v>
      </c>
      <c r="O12842" t="s">
        <v>11</v>
      </c>
      <c r="P12842">
        <v>5102</v>
      </c>
      <c r="Q12842">
        <v>50</v>
      </c>
      <c r="R12842">
        <v>2.79</v>
      </c>
      <c r="S12842">
        <v>139.5</v>
      </c>
      <c r="T12842">
        <v>99</v>
      </c>
      <c r="U12842">
        <v>29.03</v>
      </c>
      <c r="V12842" t="str">
        <f>VLOOKUP(L12842,'[2]tabela de preços'!$A:$D,4,0)</f>
        <v>NORTON</v>
      </c>
      <c r="W12842" t="str">
        <f>VLOOKUP(L12842,'[2]tabela de preços'!$A:$F,6,0)</f>
        <v xml:space="preserve">DISCOS / LIXAS / ABRASIVOS </v>
      </c>
      <c r="X12842" t="str">
        <f>VLOOKUP(L12842,'[2]tabela de preços'!$A:$G,7,0)</f>
        <v>AUTOMOTIVO</v>
      </c>
    </row>
    <row r="12843" spans="1:24" x14ac:dyDescent="0.3">
      <c r="A12843" t="s">
        <v>1199</v>
      </c>
      <c r="C12843" t="s">
        <v>6346</v>
      </c>
      <c r="D12843" s="1">
        <v>46134</v>
      </c>
      <c r="E12843" t="s">
        <v>6347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1128</v>
      </c>
      <c r="K12843" t="s">
        <v>1202</v>
      </c>
      <c r="L12843">
        <v>10022</v>
      </c>
      <c r="M12843" t="s">
        <v>1211</v>
      </c>
      <c r="O12843" t="s">
        <v>11</v>
      </c>
      <c r="P12843">
        <v>5102</v>
      </c>
      <c r="Q12843">
        <v>100</v>
      </c>
      <c r="R12843">
        <v>1.78</v>
      </c>
      <c r="S12843">
        <v>178</v>
      </c>
      <c r="T12843">
        <v>128</v>
      </c>
      <c r="U12843">
        <v>28.09</v>
      </c>
      <c r="V12843" t="str">
        <f>VLOOKUP(L12843,'[2]tabela de preços'!$A:$D,4,0)</f>
        <v>3M</v>
      </c>
      <c r="W12843" t="str">
        <f>VLOOKUP(L12843,'[2]tabela de preços'!$A:$F,6,0)</f>
        <v xml:space="preserve">DISCOS / LIXAS / ABRASIVOS </v>
      </c>
      <c r="X12843" t="str">
        <f>VLOOKUP(L12843,'[2]tabela de preços'!$A:$G,7,0)</f>
        <v>AUTOMOTIVO</v>
      </c>
    </row>
    <row r="12844" spans="1:24" x14ac:dyDescent="0.3">
      <c r="A12844" t="s">
        <v>1199</v>
      </c>
      <c r="C12844" t="s">
        <v>6346</v>
      </c>
      <c r="D12844" s="1">
        <v>46134</v>
      </c>
      <c r="E12844" t="s">
        <v>6347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1128</v>
      </c>
      <c r="K12844" t="s">
        <v>1202</v>
      </c>
      <c r="L12844">
        <v>10026</v>
      </c>
      <c r="M12844" t="s">
        <v>1212</v>
      </c>
      <c r="O12844" t="s">
        <v>11</v>
      </c>
      <c r="P12844">
        <v>5102</v>
      </c>
      <c r="Q12844">
        <v>50</v>
      </c>
      <c r="R12844">
        <v>1.78</v>
      </c>
      <c r="S12844">
        <v>89</v>
      </c>
      <c r="T12844">
        <v>64</v>
      </c>
      <c r="U12844">
        <v>28.09</v>
      </c>
      <c r="V12844" t="str">
        <f>VLOOKUP(L12844,'[2]tabela de preços'!$A:$D,4,0)</f>
        <v>3M</v>
      </c>
      <c r="W12844" t="str">
        <f>VLOOKUP(L12844,'[2]tabela de preços'!$A:$F,6,0)</f>
        <v xml:space="preserve">DISCOS / LIXAS / ABRASIVOS </v>
      </c>
      <c r="X12844" t="str">
        <f>VLOOKUP(L12844,'[2]tabela de preços'!$A:$G,7,0)</f>
        <v>AUTOMOTIVO</v>
      </c>
    </row>
    <row r="12845" spans="1:24" x14ac:dyDescent="0.3">
      <c r="A12845" t="s">
        <v>1199</v>
      </c>
      <c r="C12845" t="s">
        <v>6346</v>
      </c>
      <c r="D12845" s="1">
        <v>46134</v>
      </c>
      <c r="E12845" t="s">
        <v>6347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1128</v>
      </c>
      <c r="K12845" t="s">
        <v>1202</v>
      </c>
      <c r="L12845">
        <v>10027</v>
      </c>
      <c r="M12845" t="s">
        <v>1213</v>
      </c>
      <c r="O12845" t="s">
        <v>11</v>
      </c>
      <c r="P12845">
        <v>5102</v>
      </c>
      <c r="Q12845">
        <v>50</v>
      </c>
      <c r="R12845">
        <v>1.85</v>
      </c>
      <c r="S12845">
        <v>92.5</v>
      </c>
      <c r="T12845">
        <v>66</v>
      </c>
      <c r="U12845">
        <v>28.65</v>
      </c>
      <c r="V12845" t="str">
        <f>VLOOKUP(L12845,'[2]tabela de preços'!$A:$D,4,0)</f>
        <v>3M</v>
      </c>
      <c r="W12845" t="str">
        <f>VLOOKUP(L12845,'[2]tabela de preços'!$A:$F,6,0)</f>
        <v xml:space="preserve">DISCOS / LIXAS / ABRASIVOS </v>
      </c>
      <c r="X12845" t="str">
        <f>VLOOKUP(L12845,'[2]tabela de preços'!$A:$G,7,0)</f>
        <v>AUTOMOTIVO</v>
      </c>
    </row>
    <row r="12846" spans="1:24" x14ac:dyDescent="0.3">
      <c r="A12846" t="s">
        <v>1199</v>
      </c>
      <c r="C12846" t="s">
        <v>6346</v>
      </c>
      <c r="D12846" s="1">
        <v>46134</v>
      </c>
      <c r="E12846" t="s">
        <v>6347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1128</v>
      </c>
      <c r="K12846" t="s">
        <v>1202</v>
      </c>
      <c r="L12846">
        <v>10028</v>
      </c>
      <c r="M12846" t="s">
        <v>1214</v>
      </c>
      <c r="O12846" t="s">
        <v>11</v>
      </c>
      <c r="P12846">
        <v>5102</v>
      </c>
      <c r="Q12846">
        <v>50</v>
      </c>
      <c r="R12846">
        <v>1.44</v>
      </c>
      <c r="S12846">
        <v>72</v>
      </c>
      <c r="T12846">
        <v>51.5</v>
      </c>
      <c r="U12846">
        <v>28.47</v>
      </c>
      <c r="V12846" t="str">
        <f>VLOOKUP(L12846,'[2]tabela de preços'!$A:$D,4,0)</f>
        <v>3M</v>
      </c>
      <c r="W12846" t="str">
        <f>VLOOKUP(L12846,'[2]tabela de preços'!$A:$F,6,0)</f>
        <v xml:space="preserve">DISCOS / LIXAS / ABRASIVOS </v>
      </c>
      <c r="X12846" t="str">
        <f>VLOOKUP(L12846,'[2]tabela de preços'!$A:$G,7,0)</f>
        <v>AUTOMOTIVO</v>
      </c>
    </row>
    <row r="12847" spans="1:24" x14ac:dyDescent="0.3">
      <c r="A12847" t="s">
        <v>1199</v>
      </c>
      <c r="C12847" t="s">
        <v>6487</v>
      </c>
      <c r="D12847" s="1">
        <v>46136</v>
      </c>
      <c r="E12847" t="s">
        <v>6488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1128</v>
      </c>
      <c r="K12847" t="s">
        <v>1202</v>
      </c>
      <c r="L12847">
        <v>23110</v>
      </c>
      <c r="M12847" t="s">
        <v>409</v>
      </c>
      <c r="O12847" t="s">
        <v>11</v>
      </c>
      <c r="P12847">
        <v>5102</v>
      </c>
      <c r="Q12847">
        <v>50</v>
      </c>
      <c r="R12847">
        <v>2.35</v>
      </c>
      <c r="S12847">
        <v>117.5</v>
      </c>
      <c r="T12847">
        <v>92.5</v>
      </c>
      <c r="U12847">
        <v>21.28</v>
      </c>
      <c r="V12847" t="str">
        <f>VLOOKUP(L12847,'[2]tabela de preços'!$A:$D,4,0)</f>
        <v>3M</v>
      </c>
      <c r="W12847" t="str">
        <f>VLOOKUP(L12847,'[2]tabela de preços'!$A:$F,6,0)</f>
        <v xml:space="preserve">DISCOS / LIXAS / ABRASIVOS </v>
      </c>
      <c r="X12847" t="str">
        <f>VLOOKUP(L12847,'[2]tabela de preços'!$A:$G,7,0)</f>
        <v>AUTOMOTIVO</v>
      </c>
    </row>
    <row r="12848" spans="1:24" x14ac:dyDescent="0.3">
      <c r="A12848" t="s">
        <v>1199</v>
      </c>
      <c r="C12848" t="s">
        <v>6487</v>
      </c>
      <c r="D12848" s="1">
        <v>46136</v>
      </c>
      <c r="E12848" t="s">
        <v>6488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1128</v>
      </c>
      <c r="K12848" t="s">
        <v>1202</v>
      </c>
      <c r="L12848">
        <v>10236</v>
      </c>
      <c r="M12848" t="s">
        <v>133</v>
      </c>
      <c r="O12848" t="s">
        <v>11</v>
      </c>
      <c r="P12848">
        <v>5102</v>
      </c>
      <c r="Q12848">
        <v>50</v>
      </c>
      <c r="R12848">
        <v>2.89</v>
      </c>
      <c r="S12848">
        <v>144.5</v>
      </c>
      <c r="T12848">
        <v>122.5</v>
      </c>
      <c r="U12848">
        <v>15.22</v>
      </c>
      <c r="V12848" t="str">
        <f>VLOOKUP(L12848,'[2]tabela de preços'!$A:$D,4,0)</f>
        <v>NORTON</v>
      </c>
      <c r="W12848" t="str">
        <f>VLOOKUP(L12848,'[2]tabela de preços'!$A:$F,6,0)</f>
        <v xml:space="preserve">DISCOS / LIXAS / ABRASIVOS </v>
      </c>
      <c r="X12848" t="str">
        <f>VLOOKUP(L12848,'[2]tabela de preços'!$A:$G,7,0)</f>
        <v>AUTOMOTIVO</v>
      </c>
    </row>
    <row r="12849" spans="1:24" x14ac:dyDescent="0.3">
      <c r="A12849" t="s">
        <v>1199</v>
      </c>
      <c r="C12849" t="s">
        <v>6487</v>
      </c>
      <c r="D12849" s="1">
        <v>46136</v>
      </c>
      <c r="E12849" t="s">
        <v>6488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1128</v>
      </c>
      <c r="K12849" t="s">
        <v>1202</v>
      </c>
      <c r="L12849">
        <v>10226</v>
      </c>
      <c r="M12849" t="s">
        <v>145</v>
      </c>
      <c r="O12849" t="s">
        <v>11</v>
      </c>
      <c r="P12849">
        <v>5102</v>
      </c>
      <c r="Q12849">
        <v>50</v>
      </c>
      <c r="R12849">
        <v>2.89</v>
      </c>
      <c r="S12849">
        <v>144.5</v>
      </c>
      <c r="T12849">
        <v>122.5</v>
      </c>
      <c r="U12849">
        <v>15.22</v>
      </c>
      <c r="V12849" t="str">
        <f>VLOOKUP(L12849,'[2]tabela de preços'!$A:$D,4,0)</f>
        <v>NORTON</v>
      </c>
      <c r="W12849" t="str">
        <f>VLOOKUP(L12849,'[2]tabela de preços'!$A:$F,6,0)</f>
        <v xml:space="preserve">DISCOS / LIXAS / ABRASIVOS </v>
      </c>
      <c r="X12849" t="str">
        <f>VLOOKUP(L12849,'[2]tabela de preços'!$A:$G,7,0)</f>
        <v>AUTOMOTIVO</v>
      </c>
    </row>
    <row r="12850" spans="1:24" x14ac:dyDescent="0.3">
      <c r="A12850" t="s">
        <v>1199</v>
      </c>
      <c r="C12850" t="s">
        <v>6487</v>
      </c>
      <c r="D12850" s="1">
        <v>46136</v>
      </c>
      <c r="E12850" t="s">
        <v>6488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1128</v>
      </c>
      <c r="K12850" t="s">
        <v>1202</v>
      </c>
      <c r="L12850">
        <v>10238</v>
      </c>
      <c r="M12850" t="s">
        <v>79</v>
      </c>
      <c r="O12850" t="s">
        <v>11</v>
      </c>
      <c r="P12850">
        <v>5102</v>
      </c>
      <c r="Q12850">
        <v>50</v>
      </c>
      <c r="R12850">
        <v>2.89</v>
      </c>
      <c r="S12850">
        <v>144.5</v>
      </c>
      <c r="T12850">
        <v>118</v>
      </c>
      <c r="U12850">
        <v>18.34</v>
      </c>
      <c r="V12850" t="str">
        <f>VLOOKUP(L12850,'[2]tabela de preços'!$A:$D,4,0)</f>
        <v>NORTON</v>
      </c>
      <c r="W12850" t="str">
        <f>VLOOKUP(L12850,'[2]tabela de preços'!$A:$F,6,0)</f>
        <v xml:space="preserve">DISCOS / LIXAS / ABRASIVOS </v>
      </c>
      <c r="X12850" t="str">
        <f>VLOOKUP(L12850,'[2]tabela de preços'!$A:$G,7,0)</f>
        <v>AUTOMOTIVO</v>
      </c>
    </row>
    <row r="12851" spans="1:24" x14ac:dyDescent="0.3">
      <c r="A12851" t="s">
        <v>1199</v>
      </c>
      <c r="C12851" t="s">
        <v>6528</v>
      </c>
      <c r="D12851" s="1">
        <v>46139</v>
      </c>
      <c r="E12851" t="s">
        <v>6529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1128</v>
      </c>
      <c r="K12851" t="s">
        <v>1202</v>
      </c>
      <c r="L12851">
        <v>84113</v>
      </c>
      <c r="M12851" t="s">
        <v>737</v>
      </c>
      <c r="O12851" t="s">
        <v>11</v>
      </c>
      <c r="P12851">
        <v>5403</v>
      </c>
      <c r="Q12851">
        <v>7</v>
      </c>
      <c r="R12851">
        <v>158.61000000000001</v>
      </c>
      <c r="S12851" s="2">
        <v>1110.27</v>
      </c>
      <c r="T12851">
        <v>842.73</v>
      </c>
      <c r="U12851">
        <v>24.1</v>
      </c>
      <c r="V12851" t="str">
        <f>VLOOKUP(L12851,'[2]tabela de preços'!$A:$D,4,0)</f>
        <v>BRASILUX</v>
      </c>
      <c r="W12851" t="str">
        <f>VLOOKUP(L12851,'[2]tabela de preços'!$A:$F,6,0)</f>
        <v>EPOXI</v>
      </c>
      <c r="X12851" t="str">
        <f>VLOOKUP(L12851,'[2]tabela de preços'!$A:$G,7,0)</f>
        <v>INDUSTRIAL</v>
      </c>
    </row>
    <row r="12852" spans="1:24" x14ac:dyDescent="0.3">
      <c r="A12852" t="s">
        <v>1199</v>
      </c>
      <c r="C12852" t="s">
        <v>6625</v>
      </c>
      <c r="D12852" s="1">
        <v>46140</v>
      </c>
      <c r="E12852" t="s">
        <v>6626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1128</v>
      </c>
      <c r="K12852" t="s">
        <v>1202</v>
      </c>
      <c r="L12852">
        <v>23105</v>
      </c>
      <c r="M12852" t="s">
        <v>402</v>
      </c>
      <c r="O12852" t="s">
        <v>11</v>
      </c>
      <c r="P12852">
        <v>5102</v>
      </c>
      <c r="Q12852">
        <v>50</v>
      </c>
      <c r="R12852">
        <v>2.35</v>
      </c>
      <c r="S12852">
        <v>117.5</v>
      </c>
      <c r="T12852">
        <v>96</v>
      </c>
      <c r="U12852">
        <v>18.3</v>
      </c>
      <c r="V12852" t="str">
        <f>VLOOKUP(L12852,'[2]tabela de preços'!$A:$D,4,0)</f>
        <v>3M</v>
      </c>
      <c r="W12852" t="str">
        <f>VLOOKUP(L12852,'[2]tabela de preços'!$A:$F,6,0)</f>
        <v xml:space="preserve">DISCOS / LIXAS / ABRASIVOS </v>
      </c>
      <c r="X12852" t="str">
        <f>VLOOKUP(L12852,'[2]tabela de preços'!$A:$G,7,0)</f>
        <v>AUTOMOTIVO</v>
      </c>
    </row>
    <row r="12853" spans="1:24" x14ac:dyDescent="0.3">
      <c r="A12853" t="s">
        <v>1199</v>
      </c>
      <c r="C12853" t="s">
        <v>6625</v>
      </c>
      <c r="D12853" s="1">
        <v>46140</v>
      </c>
      <c r="E12853" t="s">
        <v>6626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1128</v>
      </c>
      <c r="K12853" t="s">
        <v>1202</v>
      </c>
      <c r="L12853">
        <v>10232</v>
      </c>
      <c r="M12853" t="s">
        <v>134</v>
      </c>
      <c r="O12853" t="s">
        <v>11</v>
      </c>
      <c r="P12853">
        <v>5102</v>
      </c>
      <c r="Q12853">
        <v>102</v>
      </c>
      <c r="R12853">
        <v>2.89</v>
      </c>
      <c r="S12853">
        <v>294.77999999999997</v>
      </c>
      <c r="T12853">
        <v>242.76</v>
      </c>
      <c r="U12853">
        <v>17.649999999999999</v>
      </c>
      <c r="V12853" t="str">
        <f>VLOOKUP(L12853,'[2]tabela de preços'!$A:$D,4,0)</f>
        <v>NORTON</v>
      </c>
      <c r="W12853" t="str">
        <f>VLOOKUP(L12853,'[2]tabela de preços'!$A:$F,6,0)</f>
        <v xml:space="preserve">DISCOS / LIXAS / ABRASIVOS </v>
      </c>
      <c r="X12853" t="str">
        <f>VLOOKUP(L12853,'[2]tabela de preços'!$A:$G,7,0)</f>
        <v>AUTOMOTIVO</v>
      </c>
    </row>
    <row r="12854" spans="1:24" x14ac:dyDescent="0.3">
      <c r="A12854" t="s">
        <v>1199</v>
      </c>
      <c r="C12854" t="s">
        <v>6625</v>
      </c>
      <c r="D12854" s="1">
        <v>46140</v>
      </c>
      <c r="E12854" t="s">
        <v>6626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1128</v>
      </c>
      <c r="K12854" t="s">
        <v>1202</v>
      </c>
      <c r="L12854">
        <v>10234</v>
      </c>
      <c r="M12854" t="s">
        <v>157</v>
      </c>
      <c r="O12854" t="s">
        <v>11</v>
      </c>
      <c r="P12854">
        <v>5102</v>
      </c>
      <c r="Q12854">
        <v>102</v>
      </c>
      <c r="R12854">
        <v>2.89</v>
      </c>
      <c r="S12854">
        <v>294.77999999999997</v>
      </c>
      <c r="T12854">
        <v>249.9</v>
      </c>
      <c r="U12854">
        <v>15.22</v>
      </c>
      <c r="V12854" t="str">
        <f>VLOOKUP(L12854,'[2]tabela de preços'!$A:$D,4,0)</f>
        <v>NORTON</v>
      </c>
      <c r="W12854" t="str">
        <f>VLOOKUP(L12854,'[2]tabela de preços'!$A:$F,6,0)</f>
        <v xml:space="preserve">DISCOS / LIXAS / ABRASIVOS </v>
      </c>
      <c r="X12854" t="str">
        <f>VLOOKUP(L12854,'[2]tabela de preços'!$A:$G,7,0)</f>
        <v>AUTOMOTIVO</v>
      </c>
    </row>
    <row r="12855" spans="1:24" x14ac:dyDescent="0.3">
      <c r="A12855" t="s">
        <v>1199</v>
      </c>
      <c r="C12855" t="s">
        <v>6625</v>
      </c>
      <c r="D12855" s="1">
        <v>46140</v>
      </c>
      <c r="E12855" t="s">
        <v>6626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1128</v>
      </c>
      <c r="K12855" t="s">
        <v>1202</v>
      </c>
      <c r="L12855">
        <v>10243</v>
      </c>
      <c r="M12855" t="s">
        <v>83</v>
      </c>
      <c r="O12855" t="s">
        <v>11</v>
      </c>
      <c r="P12855">
        <v>5102</v>
      </c>
      <c r="Q12855">
        <v>50</v>
      </c>
      <c r="R12855">
        <v>2.89</v>
      </c>
      <c r="S12855">
        <v>144.5</v>
      </c>
      <c r="T12855">
        <v>99</v>
      </c>
      <c r="U12855">
        <v>31.49</v>
      </c>
      <c r="V12855" t="str">
        <f>VLOOKUP(L12855,'[2]tabela de preços'!$A:$D,4,0)</f>
        <v>NORTON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1199</v>
      </c>
      <c r="C12856" t="s">
        <v>6625</v>
      </c>
      <c r="D12856" s="1">
        <v>46140</v>
      </c>
      <c r="E12856" t="s">
        <v>6626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1128</v>
      </c>
      <c r="K12856" t="s">
        <v>1202</v>
      </c>
      <c r="L12856">
        <v>10244</v>
      </c>
      <c r="M12856" t="s">
        <v>84</v>
      </c>
      <c r="O12856" t="s">
        <v>11</v>
      </c>
      <c r="P12856">
        <v>5102</v>
      </c>
      <c r="Q12856">
        <v>50</v>
      </c>
      <c r="R12856">
        <v>2.89</v>
      </c>
      <c r="S12856">
        <v>144.5</v>
      </c>
      <c r="T12856">
        <v>99</v>
      </c>
      <c r="U12856">
        <v>31.49</v>
      </c>
      <c r="V12856" t="str">
        <f>VLOOKUP(L12856,'[2]tabela de preços'!$A:$D,4,0)</f>
        <v>NORTON</v>
      </c>
      <c r="W12856" t="str">
        <f>VLOOKUP(L12856,'[2]tabela de preços'!$A:$F,6,0)</f>
        <v xml:space="preserve">DISCOS / LIXAS / ABRASIVOS </v>
      </c>
      <c r="X12856" t="str">
        <f>VLOOKUP(L12856,'[2]tabela de preços'!$A:$G,7,0)</f>
        <v>AUTOMOTIVO</v>
      </c>
    </row>
    <row r="12857" spans="1:24" x14ac:dyDescent="0.3">
      <c r="A12857" t="s">
        <v>1199</v>
      </c>
      <c r="C12857" t="s">
        <v>6625</v>
      </c>
      <c r="D12857" s="1">
        <v>46140</v>
      </c>
      <c r="E12857" t="s">
        <v>6626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1128</v>
      </c>
      <c r="K12857" t="s">
        <v>1202</v>
      </c>
      <c r="L12857">
        <v>23465</v>
      </c>
      <c r="M12857" t="s">
        <v>110</v>
      </c>
      <c r="O12857" t="s">
        <v>11</v>
      </c>
      <c r="P12857">
        <v>5102</v>
      </c>
      <c r="Q12857">
        <v>30</v>
      </c>
      <c r="R12857">
        <v>3.76</v>
      </c>
      <c r="S12857">
        <v>112.8</v>
      </c>
      <c r="T12857">
        <v>85.5</v>
      </c>
      <c r="U12857">
        <v>24.2</v>
      </c>
      <c r="V12857" t="str">
        <f>VLOOKUP(L12857,'[2]tabela de preços'!$A:$D,4,0)</f>
        <v>3M</v>
      </c>
      <c r="W12857" t="str">
        <f>VLOOKUP(L12857,'[2]tabela de preços'!$A:$F,6,0)</f>
        <v>EPI´S</v>
      </c>
      <c r="X12857" t="str">
        <f>VLOOKUP(L12857,'[2]tabela de preços'!$A:$G,7,0)</f>
        <v>AUTOMOTIVO</v>
      </c>
    </row>
    <row r="12858" spans="1:24" x14ac:dyDescent="0.3">
      <c r="A12858" t="s">
        <v>1222</v>
      </c>
      <c r="C12858" t="s">
        <v>5939</v>
      </c>
      <c r="D12858" s="1">
        <v>46122</v>
      </c>
      <c r="E12858" t="s">
        <v>5940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1225</v>
      </c>
      <c r="K12858" t="s">
        <v>1226</v>
      </c>
      <c r="L12858">
        <v>10238</v>
      </c>
      <c r="M12858" t="s">
        <v>79</v>
      </c>
      <c r="O12858" t="s">
        <v>11</v>
      </c>
      <c r="P12858">
        <v>5102</v>
      </c>
      <c r="Q12858">
        <v>100</v>
      </c>
      <c r="R12858">
        <v>2.79</v>
      </c>
      <c r="S12858">
        <v>279</v>
      </c>
      <c r="T12858">
        <v>224</v>
      </c>
      <c r="U12858">
        <v>19.71</v>
      </c>
      <c r="V12858" t="str">
        <f>VLOOKUP(L12858,'[2]tabela de preços'!$A:$D,4,0)</f>
        <v>NORTON</v>
      </c>
      <c r="W12858" t="str">
        <f>VLOOKUP(L12858,'[2]tabela de preços'!$A:$F,6,0)</f>
        <v xml:space="preserve">DISCOS / LIXAS / ABRASIVOS </v>
      </c>
      <c r="X12858" t="str">
        <f>VLOOKUP(L12858,'[2]tabela de preços'!$A:$G,7,0)</f>
        <v>AUTOMOTIVO</v>
      </c>
    </row>
    <row r="12859" spans="1:24" x14ac:dyDescent="0.3">
      <c r="A12859" t="s">
        <v>1222</v>
      </c>
      <c r="C12859" t="s">
        <v>5939</v>
      </c>
      <c r="D12859" s="1">
        <v>46122</v>
      </c>
      <c r="E12859" t="s">
        <v>5940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1225</v>
      </c>
      <c r="K12859" t="s">
        <v>1226</v>
      </c>
      <c r="L12859">
        <v>10243</v>
      </c>
      <c r="M12859" t="s">
        <v>83</v>
      </c>
      <c r="O12859" t="s">
        <v>11</v>
      </c>
      <c r="P12859">
        <v>5102</v>
      </c>
      <c r="Q12859">
        <v>100</v>
      </c>
      <c r="R12859">
        <v>2.79</v>
      </c>
      <c r="S12859">
        <v>279</v>
      </c>
      <c r="T12859">
        <v>193</v>
      </c>
      <c r="U12859">
        <v>30.82</v>
      </c>
      <c r="V12859" t="str">
        <f>VLOOKUP(L12859,'[2]tabela de preços'!$A:$D,4,0)</f>
        <v>NORTON</v>
      </c>
      <c r="W12859" t="str">
        <f>VLOOKUP(L12859,'[2]tabela de preços'!$A:$F,6,0)</f>
        <v xml:space="preserve">DISCOS / LIXAS / ABRASIVOS </v>
      </c>
      <c r="X12859" t="str">
        <f>VLOOKUP(L12859,'[2]tabela de preços'!$A:$G,7,0)</f>
        <v>AUTOMOTIVO</v>
      </c>
    </row>
    <row r="12860" spans="1:24" x14ac:dyDescent="0.3">
      <c r="A12860" t="s">
        <v>1222</v>
      </c>
      <c r="C12860" t="s">
        <v>5939</v>
      </c>
      <c r="D12860" s="1">
        <v>46122</v>
      </c>
      <c r="E12860" t="s">
        <v>5940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1225</v>
      </c>
      <c r="K12860" t="s">
        <v>1226</v>
      </c>
      <c r="L12860">
        <v>10244</v>
      </c>
      <c r="M12860" t="s">
        <v>84</v>
      </c>
      <c r="O12860" t="s">
        <v>11</v>
      </c>
      <c r="P12860">
        <v>5102</v>
      </c>
      <c r="Q12860">
        <v>100</v>
      </c>
      <c r="R12860">
        <v>2.79</v>
      </c>
      <c r="S12860">
        <v>279</v>
      </c>
      <c r="T12860">
        <v>193</v>
      </c>
      <c r="U12860">
        <v>30.82</v>
      </c>
      <c r="V12860" t="str">
        <f>VLOOKUP(L12860,'[2]tabela de preços'!$A:$D,4,0)</f>
        <v>NORTON</v>
      </c>
      <c r="W12860" t="str">
        <f>VLOOKUP(L12860,'[2]tabela de preços'!$A:$F,6,0)</f>
        <v xml:space="preserve">DISCOS / LIXAS / ABRASIVOS </v>
      </c>
      <c r="X12860" t="str">
        <f>VLOOKUP(L12860,'[2]tabela de preços'!$A:$G,7,0)</f>
        <v>AUTOMOTIVO</v>
      </c>
    </row>
    <row r="12861" spans="1:24" x14ac:dyDescent="0.3">
      <c r="A12861" t="s">
        <v>1222</v>
      </c>
      <c r="C12861" t="s">
        <v>6489</v>
      </c>
      <c r="D12861" s="1">
        <v>46136</v>
      </c>
      <c r="E12861" t="s">
        <v>6490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1225</v>
      </c>
      <c r="K12861" t="s">
        <v>1226</v>
      </c>
      <c r="L12861">
        <v>23076</v>
      </c>
      <c r="M12861" t="s">
        <v>97</v>
      </c>
      <c r="O12861" t="s">
        <v>11</v>
      </c>
      <c r="P12861">
        <v>5405</v>
      </c>
      <c r="Q12861">
        <v>36</v>
      </c>
      <c r="R12861">
        <v>33.89</v>
      </c>
      <c r="S12861" s="2">
        <v>1220.04</v>
      </c>
      <c r="T12861">
        <v>955.08</v>
      </c>
      <c r="U12861">
        <v>21.72</v>
      </c>
      <c r="V12861" t="str">
        <f>VLOOKUP(L12861,'[2]tabela de preços'!$A:$D,4,0)</f>
        <v>WANDA</v>
      </c>
      <c r="W12861" t="str">
        <f>VLOOKUP(L12861,'[2]tabela de preços'!$A:$F,6,0)</f>
        <v>PRIMER AUTOMOTIVO</v>
      </c>
      <c r="X12861" t="str">
        <f>VLOOKUP(L12861,'[2]tabela de preços'!$A:$G,7,0)</f>
        <v>AUTOMOTIVO</v>
      </c>
    </row>
    <row r="12862" spans="1:24" x14ac:dyDescent="0.3">
      <c r="A12862" t="s">
        <v>1222</v>
      </c>
      <c r="C12862" t="s">
        <v>6489</v>
      </c>
      <c r="D12862" s="1">
        <v>46136</v>
      </c>
      <c r="E12862" t="s">
        <v>6490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1225</v>
      </c>
      <c r="K12862" t="s">
        <v>1226</v>
      </c>
      <c r="L12862">
        <v>23690</v>
      </c>
      <c r="M12862" t="s">
        <v>98</v>
      </c>
      <c r="O12862" t="s">
        <v>11</v>
      </c>
      <c r="P12862">
        <v>5405</v>
      </c>
      <c r="Q12862">
        <v>6</v>
      </c>
      <c r="R12862">
        <v>39.89</v>
      </c>
      <c r="S12862">
        <v>239.34</v>
      </c>
      <c r="T12862">
        <v>189.66</v>
      </c>
      <c r="U12862">
        <v>20.76</v>
      </c>
      <c r="V12862" t="str">
        <f>VLOOKUP(L12862,'[2]tabela de preços'!$A:$D,4,0)</f>
        <v>WANDA</v>
      </c>
      <c r="W12862" t="str">
        <f>VLOOKUP(L12862,'[2]tabela de preços'!$A:$F,6,0)</f>
        <v>VERNIZ AUTOMOTIVO</v>
      </c>
      <c r="X12862" t="str">
        <f>VLOOKUP(L12862,'[2]tabela de preços'!$A:$G,7,0)</f>
        <v>AUTOMOTIVO</v>
      </c>
    </row>
    <row r="12863" spans="1:24" x14ac:dyDescent="0.3">
      <c r="A12863" t="s">
        <v>1222</v>
      </c>
      <c r="C12863" t="s">
        <v>6489</v>
      </c>
      <c r="D12863" s="1">
        <v>46136</v>
      </c>
      <c r="E12863" t="s">
        <v>6490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1225</v>
      </c>
      <c r="K12863" t="s">
        <v>1226</v>
      </c>
      <c r="L12863">
        <v>23602</v>
      </c>
      <c r="M12863" t="s">
        <v>5463</v>
      </c>
      <c r="O12863" t="s">
        <v>11</v>
      </c>
      <c r="P12863">
        <v>5405</v>
      </c>
      <c r="Q12863">
        <v>72</v>
      </c>
      <c r="R12863">
        <v>36.9</v>
      </c>
      <c r="S12863" s="2">
        <v>2656.8</v>
      </c>
      <c r="T12863" s="2">
        <v>2123.2800000000002</v>
      </c>
      <c r="U12863">
        <v>20.079999999999998</v>
      </c>
      <c r="V12863" t="str">
        <f>VLOOKUP(L12863,'[2]tabela de preços'!$A:$D,4,0)</f>
        <v>SHERWIN WILLIAMS</v>
      </c>
      <c r="W12863" t="str">
        <f>VLOOKUP(L12863,'[2]tabela de preços'!$A:$F,6,0)</f>
        <v>VERNIZ AUTOMOTIVO</v>
      </c>
      <c r="X12863" t="str">
        <f>VLOOKUP(L12863,'[2]tabela de preços'!$A:$G,7,0)</f>
        <v>AUTOMOTIVO</v>
      </c>
    </row>
    <row r="12864" spans="1:24" x14ac:dyDescent="0.3">
      <c r="A12864" t="s">
        <v>1222</v>
      </c>
      <c r="C12864" t="s">
        <v>6489</v>
      </c>
      <c r="D12864" s="1">
        <v>46136</v>
      </c>
      <c r="E12864" t="s">
        <v>6490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1225</v>
      </c>
      <c r="K12864" t="s">
        <v>1226</v>
      </c>
      <c r="L12864">
        <v>20431</v>
      </c>
      <c r="M12864" t="s">
        <v>5332</v>
      </c>
      <c r="O12864" t="s">
        <v>11</v>
      </c>
      <c r="P12864">
        <v>5405</v>
      </c>
      <c r="Q12864">
        <v>18</v>
      </c>
      <c r="R12864">
        <v>37.9</v>
      </c>
      <c r="S12864">
        <v>682.2</v>
      </c>
      <c r="T12864">
        <v>531</v>
      </c>
      <c r="U12864">
        <v>22.16</v>
      </c>
      <c r="V12864" t="str">
        <f>VLOOKUP(L12864,'[2]tabela de preços'!$A:$D,4,0)</f>
        <v>SHERWIN WILLIAMS</v>
      </c>
      <c r="W12864" t="str">
        <f>VLOOKUP(L12864,'[2]tabela de preços'!$A:$F,6,0)</f>
        <v>VERNIZ AUTOMOTIVO</v>
      </c>
      <c r="X12864" t="str">
        <f>VLOOKUP(L12864,'[2]tabela de preços'!$A:$G,7,0)</f>
        <v>AUTOMOTIVO</v>
      </c>
    </row>
    <row r="12865" spans="1:24" x14ac:dyDescent="0.3">
      <c r="A12865" t="s">
        <v>1222</v>
      </c>
      <c r="C12865" t="s">
        <v>6489</v>
      </c>
      <c r="D12865" s="1">
        <v>46136</v>
      </c>
      <c r="E12865" t="s">
        <v>6490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1225</v>
      </c>
      <c r="K12865" t="s">
        <v>1226</v>
      </c>
      <c r="L12865">
        <v>13</v>
      </c>
      <c r="M12865" t="s">
        <v>5260</v>
      </c>
      <c r="O12865" t="s">
        <v>11</v>
      </c>
      <c r="P12865">
        <v>5102</v>
      </c>
      <c r="Q12865">
        <v>50</v>
      </c>
      <c r="R12865">
        <v>5.69</v>
      </c>
      <c r="S12865">
        <v>284.5</v>
      </c>
      <c r="T12865">
        <v>208</v>
      </c>
      <c r="U12865">
        <v>26.89</v>
      </c>
      <c r="V12865" t="str">
        <f>VLOOKUP(L12865,'[2]tabela de preços'!$A:$D,4,0)</f>
        <v>3M</v>
      </c>
      <c r="W12865" t="str">
        <f>VLOOKUP(L12865,'[2]tabela de preços'!$A:$F,6,0)</f>
        <v>LIXA DÁGUA</v>
      </c>
      <c r="X12865" t="str">
        <f>VLOOKUP(L12865,'[2]tabela de preços'!$A:$G,7,0)</f>
        <v>AUTOMOTIVO</v>
      </c>
    </row>
    <row r="12866" spans="1:24" x14ac:dyDescent="0.3">
      <c r="A12866" t="s">
        <v>1222</v>
      </c>
      <c r="C12866" t="s">
        <v>6489</v>
      </c>
      <c r="D12866" s="1">
        <v>46136</v>
      </c>
      <c r="E12866" t="s">
        <v>6490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1225</v>
      </c>
      <c r="K12866" t="s">
        <v>1226</v>
      </c>
      <c r="L12866">
        <v>15</v>
      </c>
      <c r="M12866" t="s">
        <v>5333</v>
      </c>
      <c r="O12866" t="s">
        <v>11</v>
      </c>
      <c r="P12866">
        <v>5102</v>
      </c>
      <c r="Q12866">
        <v>50</v>
      </c>
      <c r="R12866">
        <v>5.69</v>
      </c>
      <c r="S12866">
        <v>284.5</v>
      </c>
      <c r="T12866">
        <v>208</v>
      </c>
      <c r="U12866">
        <v>26.89</v>
      </c>
      <c r="V12866" t="str">
        <f>VLOOKUP(L12866,'[2]tabela de preços'!$A:$D,4,0)</f>
        <v>3M</v>
      </c>
      <c r="W12866" t="str">
        <f>VLOOKUP(L12866,'[2]tabela de preços'!$A:$F,6,0)</f>
        <v>LIXA DÁGUA</v>
      </c>
      <c r="X12866" t="str">
        <f>VLOOKUP(L12866,'[2]tabela de preços'!$A:$G,7,0)</f>
        <v>AUTOMOTIVO</v>
      </c>
    </row>
    <row r="12867" spans="1:24" x14ac:dyDescent="0.3">
      <c r="A12867" t="s">
        <v>1222</v>
      </c>
      <c r="C12867" t="s">
        <v>6489</v>
      </c>
      <c r="D12867" s="1">
        <v>46136</v>
      </c>
      <c r="E12867" t="s">
        <v>6490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1225</v>
      </c>
      <c r="K12867" t="s">
        <v>1226</v>
      </c>
      <c r="L12867">
        <v>10238</v>
      </c>
      <c r="M12867" t="s">
        <v>79</v>
      </c>
      <c r="O12867" t="s">
        <v>11</v>
      </c>
      <c r="P12867">
        <v>5102</v>
      </c>
      <c r="Q12867">
        <v>100</v>
      </c>
      <c r="R12867">
        <v>2.79</v>
      </c>
      <c r="S12867">
        <v>279</v>
      </c>
      <c r="T12867">
        <v>236</v>
      </c>
      <c r="U12867">
        <v>15.41</v>
      </c>
      <c r="V12867" t="str">
        <f>VLOOKUP(L12867,'[2]tabela de preços'!$A:$D,4,0)</f>
        <v>NORTON</v>
      </c>
      <c r="W12867" t="str">
        <f>VLOOKUP(L12867,'[2]tabela de preços'!$A:$F,6,0)</f>
        <v xml:space="preserve">DISCOS / LIXAS / ABRASIVOS </v>
      </c>
      <c r="X12867" t="str">
        <f>VLOOKUP(L12867,'[2]tabela de preços'!$A:$G,7,0)</f>
        <v>AUTOMOTIVO</v>
      </c>
    </row>
    <row r="12868" spans="1:24" x14ac:dyDescent="0.3">
      <c r="A12868" t="s">
        <v>1222</v>
      </c>
      <c r="C12868" t="s">
        <v>6489</v>
      </c>
      <c r="D12868" s="1">
        <v>46136</v>
      </c>
      <c r="E12868" t="s">
        <v>6490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1225</v>
      </c>
      <c r="K12868" t="s">
        <v>1226</v>
      </c>
      <c r="L12868">
        <v>10240</v>
      </c>
      <c r="M12868" t="s">
        <v>81</v>
      </c>
      <c r="O12868" t="s">
        <v>11</v>
      </c>
      <c r="P12868">
        <v>5102</v>
      </c>
      <c r="Q12868">
        <v>100</v>
      </c>
      <c r="R12868">
        <v>2.79</v>
      </c>
      <c r="S12868">
        <v>279</v>
      </c>
      <c r="T12868">
        <v>236</v>
      </c>
      <c r="U12868">
        <v>15.41</v>
      </c>
      <c r="V12868" t="str">
        <f>VLOOKUP(L12868,'[2]tabela de preços'!$A:$D,4,0)</f>
        <v>NORTON</v>
      </c>
      <c r="W12868" t="str">
        <f>VLOOKUP(L12868,'[2]tabela de preços'!$A:$F,6,0)</f>
        <v xml:space="preserve">DISCOS / LIXAS / ABRASIVOS </v>
      </c>
      <c r="X12868" t="str">
        <f>VLOOKUP(L12868,'[2]tabela de preços'!$A:$G,7,0)</f>
        <v>AUTOMOTIVO</v>
      </c>
    </row>
    <row r="12869" spans="1:24" x14ac:dyDescent="0.3">
      <c r="A12869" t="s">
        <v>1222</v>
      </c>
      <c r="C12869" t="s">
        <v>6489</v>
      </c>
      <c r="D12869" s="1">
        <v>46136</v>
      </c>
      <c r="E12869" t="s">
        <v>6490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1225</v>
      </c>
      <c r="K12869" t="s">
        <v>1226</v>
      </c>
      <c r="L12869">
        <v>10241</v>
      </c>
      <c r="M12869" t="s">
        <v>819</v>
      </c>
      <c r="O12869" t="s">
        <v>11</v>
      </c>
      <c r="P12869">
        <v>5102</v>
      </c>
      <c r="Q12869">
        <v>50</v>
      </c>
      <c r="R12869">
        <v>2.89</v>
      </c>
      <c r="S12869">
        <v>144.5</v>
      </c>
      <c r="T12869">
        <v>118</v>
      </c>
      <c r="U12869">
        <v>18.34</v>
      </c>
      <c r="V12869" t="str">
        <f>VLOOKUP(L12869,'[2]tabela de preços'!$A:$D,4,0)</f>
        <v>NORTON</v>
      </c>
      <c r="W12869" t="str">
        <f>VLOOKUP(L12869,'[2]tabela de preços'!$A:$F,6,0)</f>
        <v xml:space="preserve">DISCOS / LIXAS / ABRASIVOS </v>
      </c>
      <c r="X12869" t="str">
        <f>VLOOKUP(L12869,'[2]tabela de preços'!$A:$G,7,0)</f>
        <v>AUTOMOTIVO</v>
      </c>
    </row>
    <row r="12870" spans="1:24" x14ac:dyDescent="0.3">
      <c r="A12870" t="s">
        <v>1222</v>
      </c>
      <c r="C12870" t="s">
        <v>6489</v>
      </c>
      <c r="D12870" s="1">
        <v>46136</v>
      </c>
      <c r="E12870" t="s">
        <v>6490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1225</v>
      </c>
      <c r="K12870" t="s">
        <v>1226</v>
      </c>
      <c r="L12870">
        <v>10242</v>
      </c>
      <c r="M12870" t="s">
        <v>82</v>
      </c>
      <c r="O12870" t="s">
        <v>11</v>
      </c>
      <c r="P12870">
        <v>5102</v>
      </c>
      <c r="Q12870">
        <v>100</v>
      </c>
      <c r="R12870">
        <v>2.79</v>
      </c>
      <c r="S12870">
        <v>279</v>
      </c>
      <c r="T12870">
        <v>236</v>
      </c>
      <c r="U12870">
        <v>15.41</v>
      </c>
      <c r="V12870" t="str">
        <f>VLOOKUP(L12870,'[2]tabela de preços'!$A:$D,4,0)</f>
        <v>NORTON</v>
      </c>
      <c r="W12870" t="str">
        <f>VLOOKUP(L12870,'[2]tabela de preços'!$A:$F,6,0)</f>
        <v xml:space="preserve">DISCOS / LIXAS / ABRASIVOS </v>
      </c>
      <c r="X12870" t="str">
        <f>VLOOKUP(L12870,'[2]tabela de preços'!$A:$G,7,0)</f>
        <v>AUTOMOTIVO</v>
      </c>
    </row>
    <row r="12871" spans="1:24" x14ac:dyDescent="0.3">
      <c r="A12871" t="s">
        <v>1222</v>
      </c>
      <c r="C12871" t="s">
        <v>6489</v>
      </c>
      <c r="D12871" s="1">
        <v>46136</v>
      </c>
      <c r="E12871" t="s">
        <v>6490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1225</v>
      </c>
      <c r="K12871" t="s">
        <v>1226</v>
      </c>
      <c r="L12871">
        <v>10243</v>
      </c>
      <c r="M12871" t="s">
        <v>83</v>
      </c>
      <c r="O12871" t="s">
        <v>11</v>
      </c>
      <c r="P12871">
        <v>5102</v>
      </c>
      <c r="Q12871">
        <v>100</v>
      </c>
      <c r="R12871">
        <v>2.79</v>
      </c>
      <c r="S12871">
        <v>279</v>
      </c>
      <c r="T12871">
        <v>198</v>
      </c>
      <c r="U12871">
        <v>29.03</v>
      </c>
      <c r="V12871" t="str">
        <f>VLOOKUP(L12871,'[2]tabela de preços'!$A:$D,4,0)</f>
        <v>NORTON</v>
      </c>
      <c r="W12871" t="str">
        <f>VLOOKUP(L12871,'[2]tabela de preços'!$A:$F,6,0)</f>
        <v xml:space="preserve">DISCOS / LIXAS / ABRASIVOS </v>
      </c>
      <c r="X12871" t="str">
        <f>VLOOKUP(L12871,'[2]tabela de preços'!$A:$G,7,0)</f>
        <v>AUTOMOTIVO</v>
      </c>
    </row>
    <row r="12872" spans="1:24" x14ac:dyDescent="0.3">
      <c r="A12872" t="s">
        <v>1222</v>
      </c>
      <c r="C12872" t="s">
        <v>6489</v>
      </c>
      <c r="D12872" s="1">
        <v>46136</v>
      </c>
      <c r="E12872" t="s">
        <v>6490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1225</v>
      </c>
      <c r="K12872" t="s">
        <v>1226</v>
      </c>
      <c r="L12872">
        <v>10244</v>
      </c>
      <c r="M12872" t="s">
        <v>84</v>
      </c>
      <c r="O12872" t="s">
        <v>11</v>
      </c>
      <c r="P12872">
        <v>5102</v>
      </c>
      <c r="Q12872">
        <v>100</v>
      </c>
      <c r="R12872">
        <v>2.79</v>
      </c>
      <c r="S12872">
        <v>279</v>
      </c>
      <c r="T12872">
        <v>198</v>
      </c>
      <c r="U12872">
        <v>29.03</v>
      </c>
      <c r="V12872" t="str">
        <f>VLOOKUP(L12872,'[2]tabela de preços'!$A:$D,4,0)</f>
        <v>NORTON</v>
      </c>
      <c r="W12872" t="str">
        <f>VLOOKUP(L12872,'[2]tabela de preços'!$A:$F,6,0)</f>
        <v xml:space="preserve">DISCOS / LIXAS / ABRASIVOS </v>
      </c>
      <c r="X12872" t="str">
        <f>VLOOKUP(L12872,'[2]tabela de preços'!$A:$G,7,0)</f>
        <v>AUTOMOTIVO</v>
      </c>
    </row>
    <row r="12873" spans="1:24" x14ac:dyDescent="0.3">
      <c r="A12873" t="s">
        <v>1222</v>
      </c>
      <c r="C12873" t="s">
        <v>6489</v>
      </c>
      <c r="D12873" s="1">
        <v>46136</v>
      </c>
      <c r="E12873" t="s">
        <v>6490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1225</v>
      </c>
      <c r="K12873" t="s">
        <v>1226</v>
      </c>
      <c r="L12873">
        <v>10245</v>
      </c>
      <c r="M12873" t="s">
        <v>195</v>
      </c>
      <c r="O12873" t="s">
        <v>11</v>
      </c>
      <c r="P12873">
        <v>5102</v>
      </c>
      <c r="Q12873">
        <v>100</v>
      </c>
      <c r="R12873">
        <v>2.79</v>
      </c>
      <c r="S12873">
        <v>279</v>
      </c>
      <c r="T12873">
        <v>198</v>
      </c>
      <c r="U12873">
        <v>29.03</v>
      </c>
      <c r="V12873" t="str">
        <f>VLOOKUP(L12873,'[2]tabela de preços'!$A:$D,4,0)</f>
        <v>NORTON</v>
      </c>
      <c r="W12873" t="str">
        <f>VLOOKUP(L12873,'[2]tabela de preços'!$A:$F,6,0)</f>
        <v xml:space="preserve">DISCOS / LIXAS / ABRASIVOS </v>
      </c>
      <c r="X12873" t="str">
        <f>VLOOKUP(L12873,'[2]tabela de preços'!$A:$G,7,0)</f>
        <v>AUTOMOTIVO</v>
      </c>
    </row>
    <row r="12874" spans="1:24" x14ac:dyDescent="0.3">
      <c r="A12874" t="s">
        <v>1222</v>
      </c>
      <c r="C12874" t="s">
        <v>6489</v>
      </c>
      <c r="D12874" s="1">
        <v>46136</v>
      </c>
      <c r="E12874" t="s">
        <v>6490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1225</v>
      </c>
      <c r="K12874" t="s">
        <v>1226</v>
      </c>
      <c r="L12874">
        <v>20817</v>
      </c>
      <c r="M12874" t="s">
        <v>153</v>
      </c>
      <c r="O12874" t="s">
        <v>11</v>
      </c>
      <c r="P12874">
        <v>5102</v>
      </c>
      <c r="Q12874">
        <v>6</v>
      </c>
      <c r="R12874">
        <v>24.84</v>
      </c>
      <c r="S12874">
        <v>149.04</v>
      </c>
      <c r="T12874">
        <v>113.1</v>
      </c>
      <c r="U12874">
        <v>24.11</v>
      </c>
      <c r="V12874" t="str">
        <f>VLOOKUP(L12874,'[2]tabela de preços'!$A:$D,4,0)</f>
        <v>AUTO AMERICA</v>
      </c>
      <c r="W12874" t="str">
        <f>VLOOKUP(L12874,'[2]tabela de preços'!$A:$F,6,0)</f>
        <v>MASSA DE POLIR</v>
      </c>
      <c r="X12874" t="str">
        <f>VLOOKUP(L12874,'[2]tabela de preços'!$A:$G,7,0)</f>
        <v>AUTOMOTIVO</v>
      </c>
    </row>
    <row r="12875" spans="1:24" x14ac:dyDescent="0.3">
      <c r="A12875" t="s">
        <v>1222</v>
      </c>
      <c r="C12875" t="s">
        <v>6489</v>
      </c>
      <c r="D12875" s="1">
        <v>46136</v>
      </c>
      <c r="E12875" t="s">
        <v>6490</v>
      </c>
      <c r="F12875">
        <v>9</v>
      </c>
      <c r="G12875">
        <v>174</v>
      </c>
      <c r="H12875" t="str">
        <f>VLOOKUP(G12875,[1]OPERADORES!$A:$B,2,0)</f>
        <v>MIRIÃ LOBATO RODRIGUES</v>
      </c>
      <c r="I12875" t="s">
        <v>21</v>
      </c>
      <c r="J12875" t="s">
        <v>1225</v>
      </c>
      <c r="K12875" t="s">
        <v>1226</v>
      </c>
      <c r="L12875">
        <v>20525</v>
      </c>
      <c r="M12875" t="s">
        <v>137</v>
      </c>
      <c r="O12875" t="s">
        <v>11</v>
      </c>
      <c r="P12875">
        <v>5102</v>
      </c>
      <c r="Q12875">
        <v>6</v>
      </c>
      <c r="R12875">
        <v>12.58</v>
      </c>
      <c r="S12875">
        <v>75.48</v>
      </c>
      <c r="T12875">
        <v>57.3</v>
      </c>
      <c r="U12875">
        <v>24.09</v>
      </c>
      <c r="V12875" t="str">
        <f>VLOOKUP(L12875,'[2]tabela de preços'!$A:$D,4,0)</f>
        <v>SHERWIN WILLIAMS</v>
      </c>
      <c r="W12875" t="str">
        <f>VLOOKUP(L12875,'[2]tabela de preços'!$A:$F,6,0)</f>
        <v>MASSA DE PEQUENOS REPAROS</v>
      </c>
      <c r="X12875" t="str">
        <f>VLOOKUP(L12875,'[2]tabela de preços'!$A:$G,7,0)</f>
        <v>AUTOMOTIVO</v>
      </c>
    </row>
    <row r="12876" spans="1:24" x14ac:dyDescent="0.3">
      <c r="A12876" t="s">
        <v>1222</v>
      </c>
      <c r="C12876" t="s">
        <v>6489</v>
      </c>
      <c r="D12876" s="1">
        <v>46136</v>
      </c>
      <c r="E12876" t="s">
        <v>6490</v>
      </c>
      <c r="F12876">
        <v>9</v>
      </c>
      <c r="G12876">
        <v>174</v>
      </c>
      <c r="H12876" t="str">
        <f>VLOOKUP(G12876,[1]OPERADORES!$A:$B,2,0)</f>
        <v>MIRIÃ LOBATO RODRIGUES</v>
      </c>
      <c r="I12876" t="s">
        <v>21</v>
      </c>
      <c r="J12876" t="s">
        <v>1225</v>
      </c>
      <c r="K12876" t="s">
        <v>1226</v>
      </c>
      <c r="L12876">
        <v>21077</v>
      </c>
      <c r="M12876" t="s">
        <v>207</v>
      </c>
      <c r="O12876" t="s">
        <v>11</v>
      </c>
      <c r="P12876">
        <v>5102</v>
      </c>
      <c r="Q12876">
        <v>6</v>
      </c>
      <c r="R12876">
        <v>45.14</v>
      </c>
      <c r="S12876">
        <v>270.83999999999997</v>
      </c>
      <c r="T12876">
        <v>205.56</v>
      </c>
      <c r="U12876">
        <v>24.1</v>
      </c>
      <c r="V12876" t="str">
        <f>VLOOKUP(L12876,'[2]tabela de preços'!$A:$D,4,0)</f>
        <v>SHERWIN WILLIAMS</v>
      </c>
      <c r="W12876" t="str">
        <f>VLOOKUP(L12876,'[2]tabela de preços'!$A:$F,6,0)</f>
        <v>MASSA POLIÉSTER</v>
      </c>
      <c r="X12876" t="str">
        <f>VLOOKUP(L12876,'[2]tabela de preços'!$A:$G,7,0)</f>
        <v>AUTOMOTIVO</v>
      </c>
    </row>
    <row r="12877" spans="1:24" x14ac:dyDescent="0.3">
      <c r="A12877" t="s">
        <v>1222</v>
      </c>
      <c r="C12877" t="s">
        <v>6489</v>
      </c>
      <c r="D12877" s="1">
        <v>46136</v>
      </c>
      <c r="E12877" t="s">
        <v>6490</v>
      </c>
      <c r="F12877">
        <v>9</v>
      </c>
      <c r="G12877">
        <v>174</v>
      </c>
      <c r="H12877" t="str">
        <f>VLOOKUP(G12877,[1]OPERADORES!$A:$B,2,0)</f>
        <v>MIRIÃ LOBATO RODRIGUES</v>
      </c>
      <c r="I12877" t="s">
        <v>21</v>
      </c>
      <c r="J12877" t="s">
        <v>1225</v>
      </c>
      <c r="K12877" t="s">
        <v>1226</v>
      </c>
      <c r="L12877">
        <v>87043</v>
      </c>
      <c r="M12877" t="s">
        <v>217</v>
      </c>
      <c r="O12877" t="s">
        <v>11</v>
      </c>
      <c r="P12877">
        <v>5102</v>
      </c>
      <c r="Q12877">
        <v>8</v>
      </c>
      <c r="R12877">
        <v>21.89</v>
      </c>
      <c r="S12877">
        <v>175.12</v>
      </c>
      <c r="T12877">
        <v>144.16</v>
      </c>
      <c r="U12877">
        <v>17.68</v>
      </c>
      <c r="V12877" t="str">
        <f>VLOOKUP(L12877,'[2]tabela de preços'!$A:$D,4,0)</f>
        <v>ROBERLO</v>
      </c>
      <c r="W12877" t="str">
        <f>VLOOKUP(L12877,'[2]tabela de preços'!$A:$F,6,0)</f>
        <v>MASSA POLIÉSTER</v>
      </c>
      <c r="X12877" t="str">
        <f>VLOOKUP(L12877,'[2]tabela de preços'!$A:$G,7,0)</f>
        <v>AUTOMOTIVO</v>
      </c>
    </row>
    <row r="12878" spans="1:24" x14ac:dyDescent="0.3">
      <c r="A12878" t="s">
        <v>1222</v>
      </c>
      <c r="C12878" t="s">
        <v>6489</v>
      </c>
      <c r="D12878" s="1">
        <v>46136</v>
      </c>
      <c r="E12878" t="s">
        <v>6490</v>
      </c>
      <c r="F12878">
        <v>9</v>
      </c>
      <c r="G12878">
        <v>174</v>
      </c>
      <c r="H12878" t="str">
        <f>VLOOKUP(G12878,[1]OPERADORES!$A:$B,2,0)</f>
        <v>MIRIÃ LOBATO RODRIGUES</v>
      </c>
      <c r="I12878" t="s">
        <v>21</v>
      </c>
      <c r="J12878" t="s">
        <v>1225</v>
      </c>
      <c r="K12878" t="s">
        <v>1226</v>
      </c>
      <c r="L12878">
        <v>21067</v>
      </c>
      <c r="M12878" t="s">
        <v>640</v>
      </c>
      <c r="O12878" t="s">
        <v>11</v>
      </c>
      <c r="P12878">
        <v>5102</v>
      </c>
      <c r="Q12878">
        <v>6</v>
      </c>
      <c r="R12878">
        <v>36.06</v>
      </c>
      <c r="S12878">
        <v>216.36</v>
      </c>
      <c r="T12878">
        <v>164.28</v>
      </c>
      <c r="U12878">
        <v>24.07</v>
      </c>
      <c r="V12878" t="str">
        <f>VLOOKUP(L12878,'[2]tabela de preços'!$A:$D,4,0)</f>
        <v>SIKKENS</v>
      </c>
      <c r="W12878" t="str">
        <f>VLOOKUP(L12878,'[2]tabela de preços'!$A:$F,6,0)</f>
        <v>DILUENTE</v>
      </c>
      <c r="X12878" t="str">
        <f>VLOOKUP(L12878,'[2]tabela de preços'!$A:$G,7,0)</f>
        <v>AUTOMOTIVO</v>
      </c>
    </row>
    <row r="12879" spans="1:24" x14ac:dyDescent="0.3">
      <c r="A12879" t="s">
        <v>1222</v>
      </c>
      <c r="C12879" t="s">
        <v>6489</v>
      </c>
      <c r="D12879" s="1">
        <v>46136</v>
      </c>
      <c r="E12879" t="s">
        <v>6490</v>
      </c>
      <c r="F12879">
        <v>9</v>
      </c>
      <c r="G12879">
        <v>174</v>
      </c>
      <c r="H12879" t="str">
        <f>VLOOKUP(G12879,[1]OPERADORES!$A:$B,2,0)</f>
        <v>MIRIÃ LOBATO RODRIGUES</v>
      </c>
      <c r="I12879" t="s">
        <v>21</v>
      </c>
      <c r="J12879" t="s">
        <v>1225</v>
      </c>
      <c r="K12879" t="s">
        <v>1226</v>
      </c>
      <c r="L12879">
        <v>10298</v>
      </c>
      <c r="M12879" t="s">
        <v>85</v>
      </c>
      <c r="O12879" t="s">
        <v>11</v>
      </c>
      <c r="P12879">
        <v>5102</v>
      </c>
      <c r="Q12879">
        <v>16</v>
      </c>
      <c r="R12879">
        <v>62.42</v>
      </c>
      <c r="S12879">
        <v>998.72</v>
      </c>
      <c r="T12879">
        <v>818.72</v>
      </c>
      <c r="U12879">
        <v>18.02</v>
      </c>
      <c r="V12879" t="str">
        <f>VLOOKUP(L12879,'[2]tabela de preços'!$A:$D,4,0)</f>
        <v>ANJO</v>
      </c>
      <c r="W12879" t="str">
        <f>VLOOKUP(L12879,'[2]tabela de preços'!$A:$F,6,0)</f>
        <v>THINNER DE LIMPEZA</v>
      </c>
      <c r="X12879" t="str">
        <f>VLOOKUP(L12879,'[2]tabela de preços'!$A:$G,7,0)</f>
        <v>THINNER</v>
      </c>
    </row>
    <row r="12880" spans="1:24" x14ac:dyDescent="0.3">
      <c r="A12880" t="s">
        <v>1222</v>
      </c>
      <c r="C12880" t="s">
        <v>6489</v>
      </c>
      <c r="D12880" s="1">
        <v>46136</v>
      </c>
      <c r="E12880" t="s">
        <v>6490</v>
      </c>
      <c r="F12880">
        <v>9</v>
      </c>
      <c r="G12880">
        <v>174</v>
      </c>
      <c r="H12880" t="str">
        <f>VLOOKUP(G12880,[1]OPERADORES!$A:$B,2,0)</f>
        <v>MIRIÃ LOBATO RODRIGUES</v>
      </c>
      <c r="I12880" t="s">
        <v>21</v>
      </c>
      <c r="J12880" t="s">
        <v>1225</v>
      </c>
      <c r="K12880" t="s">
        <v>1226</v>
      </c>
      <c r="L12880">
        <v>10297</v>
      </c>
      <c r="M12880" t="s">
        <v>41</v>
      </c>
      <c r="O12880" t="s">
        <v>11</v>
      </c>
      <c r="P12880">
        <v>5102</v>
      </c>
      <c r="Q12880">
        <v>12</v>
      </c>
      <c r="R12880">
        <v>13.06</v>
      </c>
      <c r="S12880">
        <v>156.72</v>
      </c>
      <c r="T12880">
        <v>118.92</v>
      </c>
      <c r="U12880">
        <v>24.12</v>
      </c>
      <c r="V12880" t="str">
        <f>VLOOKUP(L12880,'[2]tabela de preços'!$A:$D,4,0)</f>
        <v>ANJO</v>
      </c>
      <c r="W12880" t="str">
        <f>VLOOKUP(L12880,'[2]tabela de preços'!$A:$F,6,0)</f>
        <v>THINNER DE LIMPEZA</v>
      </c>
      <c r="X12880" t="str">
        <f>VLOOKUP(L12880,'[2]tabela de preços'!$A:$G,7,0)</f>
        <v>THINNER</v>
      </c>
    </row>
    <row r="12881" spans="1:24" x14ac:dyDescent="0.3">
      <c r="A12881" t="s">
        <v>1222</v>
      </c>
      <c r="C12881" t="s">
        <v>6489</v>
      </c>
      <c r="D12881" s="1">
        <v>46136</v>
      </c>
      <c r="E12881" t="s">
        <v>6490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1225</v>
      </c>
      <c r="K12881" t="s">
        <v>1226</v>
      </c>
      <c r="L12881">
        <v>20414</v>
      </c>
      <c r="M12881" t="s">
        <v>112</v>
      </c>
      <c r="O12881" t="s">
        <v>11</v>
      </c>
      <c r="P12881">
        <v>5102</v>
      </c>
      <c r="Q12881">
        <v>20</v>
      </c>
      <c r="R12881">
        <v>22.39</v>
      </c>
      <c r="S12881">
        <v>447.8</v>
      </c>
      <c r="T12881">
        <v>368.2</v>
      </c>
      <c r="U12881">
        <v>17.78</v>
      </c>
      <c r="V12881" t="str">
        <f>VLOOKUP(L12881,'[2]tabela de preços'!$A:$D,4,0)</f>
        <v>SHERWIN WILLIAMS</v>
      </c>
      <c r="W12881" t="str">
        <f>VLOOKUP(L12881,'[2]tabela de preços'!$A:$F,6,0)</f>
        <v>DILUENTE</v>
      </c>
      <c r="X12881" t="str">
        <f>VLOOKUP(L12881,'[2]tabela de preços'!$A:$G,7,0)</f>
        <v>AUTOMOTIVO</v>
      </c>
    </row>
    <row r="12882" spans="1:24" x14ac:dyDescent="0.3">
      <c r="A12882" t="s">
        <v>1222</v>
      </c>
      <c r="C12882" t="s">
        <v>6627</v>
      </c>
      <c r="D12882" s="1">
        <v>46140</v>
      </c>
      <c r="E12882" t="s">
        <v>6628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1225</v>
      </c>
      <c r="K12882" t="s">
        <v>1226</v>
      </c>
      <c r="L12882">
        <v>10236</v>
      </c>
      <c r="M12882" t="s">
        <v>133</v>
      </c>
      <c r="O12882" t="s">
        <v>11</v>
      </c>
      <c r="P12882">
        <v>5102</v>
      </c>
      <c r="Q12882">
        <v>102</v>
      </c>
      <c r="R12882">
        <v>2.89</v>
      </c>
      <c r="S12882">
        <v>294.77999999999997</v>
      </c>
      <c r="T12882">
        <v>249.9</v>
      </c>
      <c r="U12882">
        <v>15.22</v>
      </c>
      <c r="V12882" t="str">
        <f>VLOOKUP(L12882,'[2]tabela de preços'!$A:$D,4,0)</f>
        <v>NORTON</v>
      </c>
      <c r="W12882" t="str">
        <f>VLOOKUP(L12882,'[2]tabela de preços'!$A:$F,6,0)</f>
        <v xml:space="preserve">DISCOS / LIXAS / ABRASIVOS </v>
      </c>
      <c r="X12882" t="str">
        <f>VLOOKUP(L12882,'[2]tabela de preços'!$A:$G,7,0)</f>
        <v>AUTOMOTIVO</v>
      </c>
    </row>
    <row r="12883" spans="1:24" x14ac:dyDescent="0.3">
      <c r="A12883" t="s">
        <v>1222</v>
      </c>
      <c r="C12883" t="s">
        <v>6627</v>
      </c>
      <c r="D12883" s="1">
        <v>46140</v>
      </c>
      <c r="E12883" t="s">
        <v>6628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1225</v>
      </c>
      <c r="K12883" t="s">
        <v>1226</v>
      </c>
      <c r="L12883">
        <v>21215</v>
      </c>
      <c r="M12883" t="s">
        <v>2052</v>
      </c>
      <c r="O12883" t="s">
        <v>11</v>
      </c>
      <c r="P12883">
        <v>5405</v>
      </c>
      <c r="Q12883">
        <v>3</v>
      </c>
      <c r="R12883">
        <v>51.61</v>
      </c>
      <c r="S12883">
        <v>154.83000000000001</v>
      </c>
      <c r="T12883">
        <v>110.4</v>
      </c>
      <c r="U12883">
        <v>28.7</v>
      </c>
      <c r="V12883" t="str">
        <f>VLOOKUP(L12883,'[2]tabela de preços'!$A:$D,4,0)</f>
        <v>SHERWIN WILLIAMS</v>
      </c>
      <c r="W12883" t="str">
        <f>VLOOKUP(L12883,'[2]tabela de preços'!$A:$F,6,0)</f>
        <v>TINTAS POLIÉSTER</v>
      </c>
      <c r="X12883" t="str">
        <f>VLOOKUP(L12883,'[2]tabela de preços'!$A:$G,7,0)</f>
        <v>AUTOMOTIVO</v>
      </c>
    </row>
    <row r="12884" spans="1:24" x14ac:dyDescent="0.3">
      <c r="A12884" t="s">
        <v>1222</v>
      </c>
      <c r="C12884" t="s">
        <v>6627</v>
      </c>
      <c r="D12884" s="1">
        <v>46140</v>
      </c>
      <c r="E12884" t="s">
        <v>6628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1225</v>
      </c>
      <c r="K12884" t="s">
        <v>1226</v>
      </c>
      <c r="L12884">
        <v>10246</v>
      </c>
      <c r="M12884" t="s">
        <v>206</v>
      </c>
      <c r="O12884" t="s">
        <v>11</v>
      </c>
      <c r="P12884">
        <v>5102</v>
      </c>
      <c r="Q12884">
        <v>52</v>
      </c>
      <c r="R12884">
        <v>2.89</v>
      </c>
      <c r="S12884">
        <v>150.28</v>
      </c>
      <c r="T12884">
        <v>106.08</v>
      </c>
      <c r="U12884">
        <v>29.41</v>
      </c>
      <c r="V12884" t="str">
        <f>VLOOKUP(L12884,'[2]tabela de preços'!$A:$D,4,0)</f>
        <v>NORTON</v>
      </c>
      <c r="W12884" t="str">
        <f>VLOOKUP(L12884,'[2]tabela de preços'!$A:$F,6,0)</f>
        <v xml:space="preserve">DISCOS / LIXAS / ABRASIVOS </v>
      </c>
      <c r="X12884" t="str">
        <f>VLOOKUP(L12884,'[2]tabela de preços'!$A:$G,7,0)</f>
        <v>AUTOMOTIVO</v>
      </c>
    </row>
    <row r="12885" spans="1:24" x14ac:dyDescent="0.3">
      <c r="A12885" t="s">
        <v>5389</v>
      </c>
      <c r="C12885" t="s">
        <v>6211</v>
      </c>
      <c r="D12885" s="1">
        <v>46129</v>
      </c>
      <c r="E12885" t="s">
        <v>6212</v>
      </c>
      <c r="F12885">
        <v>9</v>
      </c>
      <c r="G12885">
        <v>231</v>
      </c>
      <c r="H12885" t="str">
        <f>VLOOKUP(G12885,[1]OPERADORES!$A:$B,2,0)</f>
        <v>EDIJANE</v>
      </c>
      <c r="I12885" t="s">
        <v>715</v>
      </c>
      <c r="J12885" t="s">
        <v>5392</v>
      </c>
      <c r="K12885" t="s">
        <v>5393</v>
      </c>
      <c r="L12885">
        <v>20433</v>
      </c>
      <c r="M12885" t="s">
        <v>460</v>
      </c>
      <c r="O12885" t="s">
        <v>11</v>
      </c>
      <c r="P12885">
        <v>6102</v>
      </c>
      <c r="Q12885">
        <v>10</v>
      </c>
      <c r="R12885">
        <v>32.340000000000003</v>
      </c>
      <c r="S12885">
        <v>323.39999999999998</v>
      </c>
      <c r="T12885">
        <v>245.5</v>
      </c>
      <c r="U12885">
        <v>24.09</v>
      </c>
      <c r="V12885" t="str">
        <f>VLOOKUP(L12885,'[2]tabela de preços'!$A:$D,4,0)</f>
        <v>SHERWIN WILLIAMS</v>
      </c>
      <c r="W12885" t="str">
        <f>VLOOKUP(L12885,'[2]tabela de preços'!$A:$F,6,0)</f>
        <v>VERNIZ AUTOMOTIVO</v>
      </c>
      <c r="X12885" t="str">
        <f>VLOOKUP(L12885,'[2]tabela de preços'!$A:$G,7,0)</f>
        <v>AUTOMOTIVO</v>
      </c>
    </row>
    <row r="12886" spans="1:24" x14ac:dyDescent="0.3">
      <c r="A12886" t="s">
        <v>5389</v>
      </c>
      <c r="C12886" t="s">
        <v>6211</v>
      </c>
      <c r="D12886" s="1">
        <v>46129</v>
      </c>
      <c r="E12886" t="s">
        <v>6212</v>
      </c>
      <c r="F12886">
        <v>9</v>
      </c>
      <c r="G12886">
        <v>231</v>
      </c>
      <c r="H12886" t="str">
        <f>VLOOKUP(G12886,[1]OPERADORES!$A:$B,2,0)</f>
        <v>EDIJANE</v>
      </c>
      <c r="I12886" t="s">
        <v>715</v>
      </c>
      <c r="J12886" t="s">
        <v>5392</v>
      </c>
      <c r="K12886" t="s">
        <v>5393</v>
      </c>
      <c r="L12886">
        <v>24248</v>
      </c>
      <c r="M12886" t="s">
        <v>107</v>
      </c>
      <c r="O12886" t="s">
        <v>11</v>
      </c>
      <c r="P12886">
        <v>6102</v>
      </c>
      <c r="Q12886">
        <v>6</v>
      </c>
      <c r="R12886">
        <v>8.9</v>
      </c>
      <c r="S12886">
        <v>53.4</v>
      </c>
      <c r="T12886">
        <v>40.08</v>
      </c>
      <c r="U12886">
        <v>24.94</v>
      </c>
      <c r="V12886" t="str">
        <f>VLOOKUP(L12886,'[2]tabela de preços'!$A:$D,4,0)</f>
        <v>SHERWIN WILLIAMS</v>
      </c>
      <c r="W12886" t="str">
        <f>VLOOKUP(L12886,'[2]tabela de preços'!$A:$F,6,0)</f>
        <v>PRIMER AUTOMOTIVO</v>
      </c>
      <c r="X12886" t="str">
        <f>VLOOKUP(L12886,'[2]tabela de preços'!$A:$G,7,0)</f>
        <v>AUTOMOTIVO</v>
      </c>
    </row>
    <row r="12887" spans="1:24" x14ac:dyDescent="0.3">
      <c r="A12887" t="s">
        <v>5389</v>
      </c>
      <c r="C12887" t="s">
        <v>6211</v>
      </c>
      <c r="D12887" s="1">
        <v>46129</v>
      </c>
      <c r="E12887" t="s">
        <v>6212</v>
      </c>
      <c r="F12887">
        <v>9</v>
      </c>
      <c r="G12887">
        <v>231</v>
      </c>
      <c r="H12887" t="str">
        <f>VLOOKUP(G12887,[1]OPERADORES!$A:$B,2,0)</f>
        <v>EDIJANE</v>
      </c>
      <c r="I12887" t="s">
        <v>715</v>
      </c>
      <c r="J12887" t="s">
        <v>5392</v>
      </c>
      <c r="K12887" t="s">
        <v>5393</v>
      </c>
      <c r="L12887">
        <v>22684</v>
      </c>
      <c r="M12887" t="s">
        <v>73</v>
      </c>
      <c r="O12887" t="s">
        <v>11</v>
      </c>
      <c r="P12887">
        <v>6102</v>
      </c>
      <c r="Q12887">
        <v>100</v>
      </c>
      <c r="R12887">
        <v>3.65</v>
      </c>
      <c r="S12887">
        <v>365</v>
      </c>
      <c r="T12887">
        <v>308</v>
      </c>
      <c r="U12887">
        <v>15.62</v>
      </c>
      <c r="V12887" t="str">
        <f>VLOOKUP(L12887,'[2]tabela de preços'!$A:$D,4,0)</f>
        <v>3M</v>
      </c>
      <c r="W12887" t="str">
        <f>VLOOKUP(L12887,'[2]tabela de preços'!$A:$F,6,0)</f>
        <v>FITA AUTOMOTIVA</v>
      </c>
      <c r="X12887" t="str">
        <f>VLOOKUP(L12887,'[2]tabela de preços'!$A:$G,7,0)</f>
        <v>AUTOMOTIVO</v>
      </c>
    </row>
    <row r="12888" spans="1:24" x14ac:dyDescent="0.3">
      <c r="A12888" t="s">
        <v>5389</v>
      </c>
      <c r="C12888" t="s">
        <v>6211</v>
      </c>
      <c r="D12888" s="1">
        <v>46129</v>
      </c>
      <c r="E12888" t="s">
        <v>6212</v>
      </c>
      <c r="F12888">
        <v>9</v>
      </c>
      <c r="G12888">
        <v>231</v>
      </c>
      <c r="H12888" t="str">
        <f>VLOOKUP(G12888,[1]OPERADORES!$A:$B,2,0)</f>
        <v>EDIJANE</v>
      </c>
      <c r="I12888" t="s">
        <v>715</v>
      </c>
      <c r="J12888" t="s">
        <v>5392</v>
      </c>
      <c r="K12888" t="s">
        <v>5393</v>
      </c>
      <c r="L12888">
        <v>20318</v>
      </c>
      <c r="M12888" t="s">
        <v>136</v>
      </c>
      <c r="O12888" t="s">
        <v>11</v>
      </c>
      <c r="P12888">
        <v>6403</v>
      </c>
      <c r="Q12888">
        <v>3</v>
      </c>
      <c r="R12888">
        <v>35.06</v>
      </c>
      <c r="S12888">
        <v>105.18</v>
      </c>
      <c r="T12888">
        <v>75</v>
      </c>
      <c r="U12888">
        <v>28.69</v>
      </c>
      <c r="V12888" t="str">
        <f>VLOOKUP(L12888,'[2]tabela de preços'!$A:$D,4,0)</f>
        <v>SHERWIN WILLIAMS</v>
      </c>
      <c r="W12888" t="str">
        <f>VLOOKUP(L12888,'[2]tabela de preços'!$A:$F,6,0)</f>
        <v>TINTAS POLIÉSTER</v>
      </c>
      <c r="X12888" t="str">
        <f>VLOOKUP(L12888,'[2]tabela de preços'!$A:$G,7,0)</f>
        <v>AUTOMOTIVO</v>
      </c>
    </row>
    <row r="12889" spans="1:24" x14ac:dyDescent="0.3">
      <c r="A12889" t="s">
        <v>5389</v>
      </c>
      <c r="C12889" t="s">
        <v>6211</v>
      </c>
      <c r="D12889" s="1">
        <v>46129</v>
      </c>
      <c r="E12889" t="s">
        <v>6212</v>
      </c>
      <c r="F12889">
        <v>9</v>
      </c>
      <c r="G12889">
        <v>231</v>
      </c>
      <c r="H12889" t="str">
        <f>VLOOKUP(G12889,[1]OPERADORES!$A:$B,2,0)</f>
        <v>EDIJANE</v>
      </c>
      <c r="I12889" t="s">
        <v>715</v>
      </c>
      <c r="J12889" t="s">
        <v>5392</v>
      </c>
      <c r="K12889" t="s">
        <v>5393</v>
      </c>
      <c r="L12889">
        <v>20375</v>
      </c>
      <c r="M12889" t="s">
        <v>148</v>
      </c>
      <c r="O12889" t="s">
        <v>11</v>
      </c>
      <c r="P12889">
        <v>6403</v>
      </c>
      <c r="Q12889">
        <v>3</v>
      </c>
      <c r="R12889">
        <v>36.869999999999997</v>
      </c>
      <c r="S12889">
        <v>110.61</v>
      </c>
      <c r="T12889">
        <v>78.87</v>
      </c>
      <c r="U12889">
        <v>28.7</v>
      </c>
      <c r="V12889" t="str">
        <f>VLOOKUP(L12889,'[2]tabela de preços'!$A:$D,4,0)</f>
        <v>SHERWIN WILLIAMS</v>
      </c>
      <c r="W12889" t="str">
        <f>VLOOKUP(L12889,'[2]tabela de preços'!$A:$F,6,0)</f>
        <v>TINTAS POLIÉSTER</v>
      </c>
      <c r="X12889" t="str">
        <f>VLOOKUP(L12889,'[2]tabela de preços'!$A:$G,7,0)</f>
        <v>AUTOMOTIVO</v>
      </c>
    </row>
    <row r="12890" spans="1:24" x14ac:dyDescent="0.3">
      <c r="A12890" t="s">
        <v>5389</v>
      </c>
      <c r="C12890" t="s">
        <v>6211</v>
      </c>
      <c r="D12890" s="1">
        <v>46129</v>
      </c>
      <c r="E12890" t="s">
        <v>6212</v>
      </c>
      <c r="F12890">
        <v>9</v>
      </c>
      <c r="G12890">
        <v>231</v>
      </c>
      <c r="H12890" t="str">
        <f>VLOOKUP(G12890,[1]OPERADORES!$A:$B,2,0)</f>
        <v>EDIJANE</v>
      </c>
      <c r="I12890" t="s">
        <v>715</v>
      </c>
      <c r="J12890" t="s">
        <v>5392</v>
      </c>
      <c r="K12890" t="s">
        <v>5393</v>
      </c>
      <c r="L12890">
        <v>20384</v>
      </c>
      <c r="M12890" t="s">
        <v>648</v>
      </c>
      <c r="O12890" t="s">
        <v>11</v>
      </c>
      <c r="P12890">
        <v>6403</v>
      </c>
      <c r="Q12890">
        <v>3</v>
      </c>
      <c r="R12890">
        <v>32.75</v>
      </c>
      <c r="S12890">
        <v>98.25</v>
      </c>
      <c r="T12890">
        <v>70.05</v>
      </c>
      <c r="U12890">
        <v>28.7</v>
      </c>
      <c r="V12890" t="str">
        <f>VLOOKUP(L12890,'[2]tabela de preços'!$A:$D,4,0)</f>
        <v>SHERWIN WILLIAMS</v>
      </c>
      <c r="W12890" t="str">
        <f>VLOOKUP(L12890,'[2]tabela de preços'!$A:$F,6,0)</f>
        <v>TINTAS PU</v>
      </c>
      <c r="X12890" t="str">
        <f>VLOOKUP(L12890,'[2]tabela de preços'!$A:$G,7,0)</f>
        <v>AUTOMOTIVO</v>
      </c>
    </row>
    <row r="12891" spans="1:24" x14ac:dyDescent="0.3">
      <c r="A12891" t="s">
        <v>5389</v>
      </c>
      <c r="C12891" t="s">
        <v>6211</v>
      </c>
      <c r="D12891" s="1">
        <v>46129</v>
      </c>
      <c r="E12891" t="s">
        <v>6212</v>
      </c>
      <c r="F12891">
        <v>9</v>
      </c>
      <c r="G12891">
        <v>231</v>
      </c>
      <c r="H12891" t="str">
        <f>VLOOKUP(G12891,[1]OPERADORES!$A:$B,2,0)</f>
        <v>EDIJANE</v>
      </c>
      <c r="I12891" t="s">
        <v>715</v>
      </c>
      <c r="J12891" t="s">
        <v>5392</v>
      </c>
      <c r="K12891" t="s">
        <v>5393</v>
      </c>
      <c r="L12891">
        <v>21077</v>
      </c>
      <c r="M12891" t="s">
        <v>207</v>
      </c>
      <c r="O12891" t="s">
        <v>11</v>
      </c>
      <c r="P12891">
        <v>6102</v>
      </c>
      <c r="Q12891">
        <v>5</v>
      </c>
      <c r="R12891">
        <v>45.14</v>
      </c>
      <c r="S12891">
        <v>225.7</v>
      </c>
      <c r="T12891">
        <v>171.3</v>
      </c>
      <c r="U12891">
        <v>24.1</v>
      </c>
      <c r="V12891" t="str">
        <f>VLOOKUP(L12891,'[2]tabela de preços'!$A:$D,4,0)</f>
        <v>SHERWIN WILLIAMS</v>
      </c>
      <c r="W12891" t="str">
        <f>VLOOKUP(L12891,'[2]tabela de preços'!$A:$F,6,0)</f>
        <v>MASSA POLIÉSTER</v>
      </c>
      <c r="X12891" t="str">
        <f>VLOOKUP(L12891,'[2]tabela de preços'!$A:$G,7,0)</f>
        <v>AUTOMOTIVO</v>
      </c>
    </row>
    <row r="12892" spans="1:24" x14ac:dyDescent="0.3">
      <c r="A12892" t="s">
        <v>5389</v>
      </c>
      <c r="C12892" t="s">
        <v>6211</v>
      </c>
      <c r="D12892" s="1">
        <v>46129</v>
      </c>
      <c r="E12892" t="s">
        <v>6212</v>
      </c>
      <c r="F12892">
        <v>9</v>
      </c>
      <c r="G12892">
        <v>231</v>
      </c>
      <c r="H12892" t="str">
        <f>VLOOKUP(G12892,[1]OPERADORES!$A:$B,2,0)</f>
        <v>EDIJANE</v>
      </c>
      <c r="I12892" t="s">
        <v>715</v>
      </c>
      <c r="J12892" t="s">
        <v>5392</v>
      </c>
      <c r="K12892" t="s">
        <v>5393</v>
      </c>
      <c r="L12892">
        <v>22180</v>
      </c>
      <c r="M12892" t="s">
        <v>404</v>
      </c>
      <c r="O12892" t="s">
        <v>11</v>
      </c>
      <c r="P12892">
        <v>6102</v>
      </c>
      <c r="Q12892">
        <v>5</v>
      </c>
      <c r="R12892">
        <v>19.29</v>
      </c>
      <c r="S12892">
        <v>96.45</v>
      </c>
      <c r="T12892">
        <v>73.2</v>
      </c>
      <c r="U12892">
        <v>24.11</v>
      </c>
      <c r="V12892" t="str">
        <f>VLOOKUP(L12892,'[2]tabela de preços'!$A:$D,4,0)</f>
        <v>MADRUGA</v>
      </c>
      <c r="W12892" t="str">
        <f>VLOOKUP(L12892,'[2]tabela de preços'!$A:$F,6,0)</f>
        <v>PAPEL DE MASCARAMENTO</v>
      </c>
      <c r="X12892" t="str">
        <f>VLOOKUP(L12892,'[2]tabela de preços'!$A:$G,7,0)</f>
        <v>AUTOMOTIVO</v>
      </c>
    </row>
    <row r="12893" spans="1:24" x14ac:dyDescent="0.3">
      <c r="A12893" t="s">
        <v>5389</v>
      </c>
      <c r="C12893" t="s">
        <v>6211</v>
      </c>
      <c r="D12893" s="1">
        <v>46129</v>
      </c>
      <c r="E12893" t="s">
        <v>6212</v>
      </c>
      <c r="F12893">
        <v>9</v>
      </c>
      <c r="G12893">
        <v>231</v>
      </c>
      <c r="H12893" t="str">
        <f>VLOOKUP(G12893,[1]OPERADORES!$A:$B,2,0)</f>
        <v>EDIJANE</v>
      </c>
      <c r="I12893" t="s">
        <v>715</v>
      </c>
      <c r="J12893" t="s">
        <v>5392</v>
      </c>
      <c r="K12893" t="s">
        <v>5393</v>
      </c>
      <c r="L12893">
        <v>85698</v>
      </c>
      <c r="M12893" t="s">
        <v>1946</v>
      </c>
      <c r="O12893" t="s">
        <v>11</v>
      </c>
      <c r="P12893">
        <v>6102</v>
      </c>
      <c r="Q12893">
        <v>1</v>
      </c>
      <c r="R12893">
        <v>129.9</v>
      </c>
      <c r="S12893">
        <v>129.9</v>
      </c>
      <c r="T12893">
        <v>103.86</v>
      </c>
      <c r="U12893">
        <v>20.05</v>
      </c>
      <c r="V12893" t="str">
        <f>VLOOKUP(L12893,'[2]tabela de preços'!$A:$D,4,0)</f>
        <v>SIMAPPEL</v>
      </c>
      <c r="W12893" t="str">
        <f>VLOOKUP(L12893,'[2]tabela de preços'!$A:$F,6,0)</f>
        <v>PAPELAO ONDULADO</v>
      </c>
      <c r="X12893" t="str">
        <f>VLOOKUP(L12893,'[2]tabela de preços'!$A:$G,7,0)</f>
        <v>IMOBILIÁRIO</v>
      </c>
    </row>
    <row r="12894" spans="1:24" x14ac:dyDescent="0.3">
      <c r="A12894" t="s">
        <v>5389</v>
      </c>
      <c r="C12894" t="s">
        <v>6211</v>
      </c>
      <c r="D12894" s="1">
        <v>46129</v>
      </c>
      <c r="E12894" t="s">
        <v>6212</v>
      </c>
      <c r="F12894">
        <v>9</v>
      </c>
      <c r="G12894">
        <v>231</v>
      </c>
      <c r="H12894" t="str">
        <f>VLOOKUP(G12894,[1]OPERADORES!$A:$B,2,0)</f>
        <v>EDIJANE</v>
      </c>
      <c r="I12894" t="s">
        <v>715</v>
      </c>
      <c r="J12894" t="s">
        <v>5392</v>
      </c>
      <c r="K12894" t="s">
        <v>5393</v>
      </c>
      <c r="L12894">
        <v>24247</v>
      </c>
      <c r="M12894" t="s">
        <v>160</v>
      </c>
      <c r="O12894" t="s">
        <v>11</v>
      </c>
      <c r="P12894">
        <v>6403</v>
      </c>
      <c r="Q12894">
        <v>6</v>
      </c>
      <c r="R12894">
        <v>20.9</v>
      </c>
      <c r="S12894">
        <v>125.4</v>
      </c>
      <c r="T12894">
        <v>103.86</v>
      </c>
      <c r="U12894">
        <v>17.18</v>
      </c>
      <c r="V12894" t="str">
        <f>VLOOKUP(L12894,'[2]tabela de preços'!$A:$D,4,0)</f>
        <v>SHERWIN WILLIAMS</v>
      </c>
      <c r="W12894" t="str">
        <f>VLOOKUP(L12894,'[2]tabela de preços'!$A:$F,6,0)</f>
        <v>PRIMER AUTOMOTIVO</v>
      </c>
      <c r="X12894" t="str">
        <f>VLOOKUP(L12894,'[2]tabela de preços'!$A:$G,7,0)</f>
        <v>AUTOMOTIVO</v>
      </c>
    </row>
    <row r="12895" spans="1:24" x14ac:dyDescent="0.3">
      <c r="A12895" t="s">
        <v>5389</v>
      </c>
      <c r="C12895" t="s">
        <v>6211</v>
      </c>
      <c r="D12895" s="1">
        <v>46129</v>
      </c>
      <c r="E12895" t="s">
        <v>6212</v>
      </c>
      <c r="F12895">
        <v>9</v>
      </c>
      <c r="G12895">
        <v>231</v>
      </c>
      <c r="H12895" t="str">
        <f>VLOOKUP(G12895,[1]OPERADORES!$A:$B,2,0)</f>
        <v>EDIJANE</v>
      </c>
      <c r="I12895" t="s">
        <v>715</v>
      </c>
      <c r="J12895" t="s">
        <v>5392</v>
      </c>
      <c r="K12895" t="s">
        <v>5393</v>
      </c>
      <c r="L12895">
        <v>10298</v>
      </c>
      <c r="M12895" t="s">
        <v>85</v>
      </c>
      <c r="O12895" t="s">
        <v>11</v>
      </c>
      <c r="P12895">
        <v>6102</v>
      </c>
      <c r="Q12895">
        <v>2</v>
      </c>
      <c r="R12895">
        <v>62.42</v>
      </c>
      <c r="S12895">
        <v>124.84</v>
      </c>
      <c r="T12895">
        <v>102.34</v>
      </c>
      <c r="U12895">
        <v>18.02</v>
      </c>
      <c r="V12895" t="str">
        <f>VLOOKUP(L12895,'[2]tabela de preços'!$A:$D,4,0)</f>
        <v>ANJO</v>
      </c>
      <c r="W12895" t="str">
        <f>VLOOKUP(L12895,'[2]tabela de preços'!$A:$F,6,0)</f>
        <v>THINNER DE LIMPEZA</v>
      </c>
      <c r="X12895" t="str">
        <f>VLOOKUP(L12895,'[2]tabela de preços'!$A:$G,7,0)</f>
        <v>THINNER</v>
      </c>
    </row>
    <row r="12896" spans="1:24" x14ac:dyDescent="0.3">
      <c r="A12896" t="s">
        <v>5389</v>
      </c>
      <c r="C12896" t="s">
        <v>6211</v>
      </c>
      <c r="D12896" s="1">
        <v>46129</v>
      </c>
      <c r="E12896" t="s">
        <v>6212</v>
      </c>
      <c r="F12896">
        <v>9</v>
      </c>
      <c r="G12896">
        <v>231</v>
      </c>
      <c r="H12896" t="str">
        <f>VLOOKUP(G12896,[1]OPERADORES!$A:$B,2,0)</f>
        <v>EDIJANE</v>
      </c>
      <c r="I12896" t="s">
        <v>715</v>
      </c>
      <c r="J12896" t="s">
        <v>5392</v>
      </c>
      <c r="K12896" t="s">
        <v>5393</v>
      </c>
      <c r="L12896">
        <v>20414</v>
      </c>
      <c r="M12896" t="s">
        <v>112</v>
      </c>
      <c r="O12896" t="s">
        <v>11</v>
      </c>
      <c r="P12896">
        <v>6102</v>
      </c>
      <c r="Q12896">
        <v>10</v>
      </c>
      <c r="R12896">
        <v>22.39</v>
      </c>
      <c r="S12896">
        <v>223.9</v>
      </c>
      <c r="T12896">
        <v>184.1</v>
      </c>
      <c r="U12896">
        <v>17.78</v>
      </c>
      <c r="V12896" t="str">
        <f>VLOOKUP(L12896,'[2]tabela de preços'!$A:$D,4,0)</f>
        <v>SHERWIN WILLIAMS</v>
      </c>
      <c r="W12896" t="str">
        <f>VLOOKUP(L12896,'[2]tabela de preços'!$A:$F,6,0)</f>
        <v>DILUENTE</v>
      </c>
      <c r="X12896" t="str">
        <f>VLOOKUP(L12896,'[2]tabela de preços'!$A:$G,7,0)</f>
        <v>AUTOMOTIVO</v>
      </c>
    </row>
    <row r="12897" spans="1:24" x14ac:dyDescent="0.3">
      <c r="A12897" t="s">
        <v>5389</v>
      </c>
      <c r="C12897" t="s">
        <v>6211</v>
      </c>
      <c r="D12897" s="1">
        <v>46129</v>
      </c>
      <c r="E12897" t="s">
        <v>6212</v>
      </c>
      <c r="F12897">
        <v>9</v>
      </c>
      <c r="G12897">
        <v>231</v>
      </c>
      <c r="H12897" t="str">
        <f>VLOOKUP(G12897,[1]OPERADORES!$A:$B,2,0)</f>
        <v>EDIJANE</v>
      </c>
      <c r="I12897" t="s">
        <v>715</v>
      </c>
      <c r="J12897" t="s">
        <v>5392</v>
      </c>
      <c r="K12897" t="s">
        <v>5393</v>
      </c>
      <c r="L12897">
        <v>20399</v>
      </c>
      <c r="M12897" t="s">
        <v>465</v>
      </c>
      <c r="O12897" t="s">
        <v>11</v>
      </c>
      <c r="P12897">
        <v>6403</v>
      </c>
      <c r="Q12897">
        <v>10</v>
      </c>
      <c r="R12897">
        <v>35.450000000000003</v>
      </c>
      <c r="S12897">
        <v>354.5</v>
      </c>
      <c r="T12897">
        <v>269.2</v>
      </c>
      <c r="U12897">
        <v>24.06</v>
      </c>
      <c r="V12897" t="str">
        <f>VLOOKUP(L12897,'[2]tabela de preços'!$A:$D,4,0)</f>
        <v>SHERWIN WILLIAMS</v>
      </c>
      <c r="W12897" t="str">
        <f>VLOOKUP(L12897,'[2]tabela de preços'!$A:$F,6,0)</f>
        <v>VERNIZ AUTOMOTIVO</v>
      </c>
      <c r="X12897" t="str">
        <f>VLOOKUP(L12897,'[2]tabela de preços'!$A:$G,7,0)</f>
        <v>AUTOMOTIVO</v>
      </c>
    </row>
    <row r="12898" spans="1:24" x14ac:dyDescent="0.3">
      <c r="A12898" t="s">
        <v>2825</v>
      </c>
      <c r="C12898" t="s">
        <v>5620</v>
      </c>
      <c r="D12898" s="1">
        <v>46118</v>
      </c>
      <c r="E12898" t="s">
        <v>5621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730</v>
      </c>
      <c r="K12898" t="s">
        <v>2828</v>
      </c>
      <c r="L12898">
        <v>84025</v>
      </c>
      <c r="M12898" t="s">
        <v>1520</v>
      </c>
      <c r="O12898" t="s">
        <v>11</v>
      </c>
      <c r="P12898">
        <v>5102</v>
      </c>
      <c r="Q12898">
        <v>1</v>
      </c>
      <c r="R12898">
        <v>80.42</v>
      </c>
      <c r="S12898">
        <v>80.42</v>
      </c>
      <c r="T12898">
        <v>61.04</v>
      </c>
      <c r="U12898">
        <v>24.1</v>
      </c>
      <c r="V12898" t="str">
        <f>VLOOKUP(L12898,'[2]tabela de preços'!$A:$D,4,0)</f>
        <v>BRASILUX</v>
      </c>
      <c r="W12898" t="str">
        <f>VLOOKUP(L12898,'[2]tabela de preços'!$A:$F,6,0)</f>
        <v>EPOXI</v>
      </c>
      <c r="X12898" t="str">
        <f>VLOOKUP(L12898,'[2]tabela de preços'!$A:$G,7,0)</f>
        <v>INDUSTRIAL</v>
      </c>
    </row>
    <row r="12899" spans="1:24" x14ac:dyDescent="0.3">
      <c r="A12899" t="s">
        <v>2825</v>
      </c>
      <c r="C12899" t="s">
        <v>5620</v>
      </c>
      <c r="D12899" s="1">
        <v>46118</v>
      </c>
      <c r="E12899" t="s">
        <v>5621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730</v>
      </c>
      <c r="K12899" t="s">
        <v>2828</v>
      </c>
      <c r="L12899">
        <v>84110</v>
      </c>
      <c r="M12899" t="s">
        <v>2416</v>
      </c>
      <c r="O12899" t="s">
        <v>11</v>
      </c>
      <c r="P12899">
        <v>5403</v>
      </c>
      <c r="Q12899">
        <v>1</v>
      </c>
      <c r="R12899">
        <v>158.6</v>
      </c>
      <c r="S12899">
        <v>158.6</v>
      </c>
      <c r="T12899">
        <v>120.38</v>
      </c>
      <c r="U12899">
        <v>24.1</v>
      </c>
      <c r="V12899" t="str">
        <f>VLOOKUP(L12899,'[2]tabela de preços'!$A:$D,4,0)</f>
        <v>BRASILUX</v>
      </c>
      <c r="W12899" t="str">
        <f>VLOOKUP(L12899,'[2]tabela de preços'!$A:$F,6,0)</f>
        <v>EPOXI</v>
      </c>
      <c r="X12899" t="str">
        <f>VLOOKUP(L12899,'[2]tabela de preços'!$A:$G,7,0)</f>
        <v>INDUSTRIAL</v>
      </c>
    </row>
    <row r="12900" spans="1:24" x14ac:dyDescent="0.3">
      <c r="A12900" t="s">
        <v>2825</v>
      </c>
      <c r="C12900" t="s">
        <v>5620</v>
      </c>
      <c r="D12900" s="1">
        <v>46118</v>
      </c>
      <c r="E12900" t="s">
        <v>5621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730</v>
      </c>
      <c r="K12900" t="s">
        <v>2828</v>
      </c>
      <c r="L12900">
        <v>84111</v>
      </c>
      <c r="M12900" t="s">
        <v>1393</v>
      </c>
      <c r="O12900" t="s">
        <v>11</v>
      </c>
      <c r="P12900">
        <v>5403</v>
      </c>
      <c r="Q12900">
        <v>2</v>
      </c>
      <c r="R12900">
        <v>158.61000000000001</v>
      </c>
      <c r="S12900">
        <v>317.22000000000003</v>
      </c>
      <c r="T12900">
        <v>240.78</v>
      </c>
      <c r="U12900">
        <v>24.1</v>
      </c>
      <c r="V12900" t="str">
        <f>VLOOKUP(L12900,'[2]tabela de preços'!$A:$D,4,0)</f>
        <v>BRASILUX</v>
      </c>
      <c r="W12900" t="str">
        <f>VLOOKUP(L12900,'[2]tabela de preços'!$A:$F,6,0)</f>
        <v>EPOXI</v>
      </c>
      <c r="X12900" t="str">
        <f>VLOOKUP(L12900,'[2]tabela de preços'!$A:$G,7,0)</f>
        <v>INDUSTRIAL</v>
      </c>
    </row>
    <row r="12901" spans="1:24" x14ac:dyDescent="0.3">
      <c r="A12901" t="s">
        <v>2825</v>
      </c>
      <c r="C12901" t="s">
        <v>5620</v>
      </c>
      <c r="D12901" s="1">
        <v>46118</v>
      </c>
      <c r="E12901" t="s">
        <v>5621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730</v>
      </c>
      <c r="K12901" t="s">
        <v>2828</v>
      </c>
      <c r="L12901">
        <v>84785</v>
      </c>
      <c r="M12901" t="s">
        <v>944</v>
      </c>
      <c r="O12901" t="s">
        <v>11</v>
      </c>
      <c r="P12901">
        <v>5403</v>
      </c>
      <c r="Q12901">
        <v>1</v>
      </c>
      <c r="R12901">
        <v>179.11</v>
      </c>
      <c r="S12901">
        <v>179.11</v>
      </c>
      <c r="T12901">
        <v>135.94999999999999</v>
      </c>
      <c r="U12901">
        <v>24.1</v>
      </c>
      <c r="V12901" t="str">
        <f>VLOOKUP(L12901,'[2]tabela de preços'!$A:$D,4,0)</f>
        <v>BRASILUX</v>
      </c>
      <c r="W12901" t="str">
        <f>VLOOKUP(L12901,'[2]tabela de preços'!$A:$F,6,0)</f>
        <v>EPOXI</v>
      </c>
      <c r="X12901" t="str">
        <f>VLOOKUP(L12901,'[2]tabela de preços'!$A:$G,7,0)</f>
        <v>INDUSTRIAL</v>
      </c>
    </row>
    <row r="12902" spans="1:24" x14ac:dyDescent="0.3">
      <c r="A12902" t="s">
        <v>2825</v>
      </c>
      <c r="C12902" t="s">
        <v>5758</v>
      </c>
      <c r="D12902" s="1">
        <v>46119</v>
      </c>
      <c r="E12902" t="s">
        <v>5759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730</v>
      </c>
      <c r="K12902" t="s">
        <v>2828</v>
      </c>
      <c r="L12902">
        <v>85467</v>
      </c>
      <c r="M12902" t="s">
        <v>5760</v>
      </c>
      <c r="O12902" t="s">
        <v>11</v>
      </c>
      <c r="P12902">
        <v>5102</v>
      </c>
      <c r="Q12902">
        <v>2</v>
      </c>
      <c r="R12902">
        <v>20.94</v>
      </c>
      <c r="S12902">
        <v>41.88</v>
      </c>
      <c r="T12902">
        <v>31.8</v>
      </c>
      <c r="U12902">
        <v>24.07</v>
      </c>
      <c r="V12902" t="str">
        <f>VLOOKUP(L12902,'[2]tabela de preços'!$A:$D,4,0)</f>
        <v>TEK BOND</v>
      </c>
      <c r="W12902" t="str">
        <f>VLOOKUP(L12902,'[2]tabela de preços'!$A:$F,6,0)</f>
        <v>COLA INST./ ADESIVOS COLANTES</v>
      </c>
      <c r="X12902" t="str">
        <f>VLOOKUP(L12902,'[2]tabela de preços'!$A:$G,7,0)</f>
        <v>AUTOMOTIVO</v>
      </c>
    </row>
    <row r="12903" spans="1:24" x14ac:dyDescent="0.3">
      <c r="A12903" t="s">
        <v>2825</v>
      </c>
      <c r="C12903" t="s">
        <v>5758</v>
      </c>
      <c r="D12903" s="1">
        <v>46119</v>
      </c>
      <c r="E12903" t="s">
        <v>5759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730</v>
      </c>
      <c r="K12903" t="s">
        <v>2828</v>
      </c>
      <c r="L12903">
        <v>84036</v>
      </c>
      <c r="M12903" t="s">
        <v>289</v>
      </c>
      <c r="O12903" t="s">
        <v>11</v>
      </c>
      <c r="P12903">
        <v>5102</v>
      </c>
      <c r="Q12903">
        <v>5</v>
      </c>
      <c r="R12903">
        <v>47.9</v>
      </c>
      <c r="S12903">
        <v>239.5</v>
      </c>
      <c r="T12903">
        <v>208.15</v>
      </c>
      <c r="U12903">
        <v>13.09</v>
      </c>
      <c r="V12903" t="str">
        <f>VLOOKUP(L12903,'[2]tabela de preços'!$A:$D,4,0)</f>
        <v>BRASILUX</v>
      </c>
      <c r="W12903" t="str">
        <f>VLOOKUP(L12903,'[2]tabela de preços'!$A:$F,6,0)</f>
        <v>MASSA CORRIDA / ACRÍLICA</v>
      </c>
      <c r="X12903" t="str">
        <f>VLOOKUP(L12903,'[2]tabela de preços'!$A:$G,7,0)</f>
        <v>IMOBILIÁRIO</v>
      </c>
    </row>
    <row r="12904" spans="1:24" x14ac:dyDescent="0.3">
      <c r="A12904" t="s">
        <v>2825</v>
      </c>
      <c r="C12904" t="s">
        <v>5758</v>
      </c>
      <c r="D12904" s="1">
        <v>46119</v>
      </c>
      <c r="E12904" t="s">
        <v>5759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730</v>
      </c>
      <c r="K12904" t="s">
        <v>2828</v>
      </c>
      <c r="L12904">
        <v>85650</v>
      </c>
      <c r="M12904" t="s">
        <v>439</v>
      </c>
      <c r="O12904" t="s">
        <v>11</v>
      </c>
      <c r="P12904">
        <v>5403</v>
      </c>
      <c r="Q12904">
        <v>2</v>
      </c>
      <c r="R12904">
        <v>8.49</v>
      </c>
      <c r="S12904">
        <v>16.98</v>
      </c>
      <c r="T12904">
        <v>13.84</v>
      </c>
      <c r="U12904">
        <v>18.489999999999998</v>
      </c>
      <c r="V12904" t="str">
        <f>VLOOKUP(L12904,'[2]tabela de preços'!$A:$D,4,0)</f>
        <v>UNIPEGA</v>
      </c>
      <c r="W12904" t="str">
        <f>VLOOKUP(L12904,'[2]tabela de preços'!$A:$F,6,0)</f>
        <v xml:space="preserve">SPRAYS </v>
      </c>
      <c r="X12904" t="str">
        <f>VLOOKUP(L12904,'[2]tabela de preços'!$A:$G,7,0)</f>
        <v>AUTOMOTIVO</v>
      </c>
    </row>
    <row r="12905" spans="1:24" x14ac:dyDescent="0.3">
      <c r="A12905" t="s">
        <v>2825</v>
      </c>
      <c r="C12905" t="s">
        <v>5761</v>
      </c>
      <c r="D12905" s="1">
        <v>46121</v>
      </c>
      <c r="E12905" t="s">
        <v>5762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730</v>
      </c>
      <c r="K12905" t="s">
        <v>2828</v>
      </c>
      <c r="L12905">
        <v>84268</v>
      </c>
      <c r="M12905" t="s">
        <v>1566</v>
      </c>
      <c r="O12905" t="s">
        <v>11</v>
      </c>
      <c r="P12905">
        <v>5403</v>
      </c>
      <c r="Q12905">
        <v>1</v>
      </c>
      <c r="R12905">
        <v>211.57</v>
      </c>
      <c r="S12905">
        <v>211.57</v>
      </c>
      <c r="T12905">
        <v>160.58000000000001</v>
      </c>
      <c r="U12905">
        <v>24.1</v>
      </c>
      <c r="V12905" t="str">
        <f>VLOOKUP(L12905,'[2]tabela de preços'!$A:$D,4,0)</f>
        <v>BRASILUX</v>
      </c>
      <c r="W12905" t="str">
        <f>VLOOKUP(L12905,'[2]tabela de preços'!$A:$F,6,0)</f>
        <v>TINTA PAREDE</v>
      </c>
      <c r="X12905" t="str">
        <f>VLOOKUP(L12905,'[2]tabela de preços'!$A:$G,7,0)</f>
        <v>IMOBILIÁRIO</v>
      </c>
    </row>
    <row r="12906" spans="1:24" x14ac:dyDescent="0.3">
      <c r="A12906" t="s">
        <v>2825</v>
      </c>
      <c r="C12906" t="s">
        <v>5761</v>
      </c>
      <c r="D12906" s="1">
        <v>46121</v>
      </c>
      <c r="E12906" t="s">
        <v>5762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730</v>
      </c>
      <c r="K12906" t="s">
        <v>2828</v>
      </c>
      <c r="L12906">
        <v>10118</v>
      </c>
      <c r="M12906" t="s">
        <v>572</v>
      </c>
      <c r="O12906" t="s">
        <v>11</v>
      </c>
      <c r="P12906">
        <v>5102</v>
      </c>
      <c r="Q12906">
        <v>1</v>
      </c>
      <c r="R12906">
        <v>5.0199999999999996</v>
      </c>
      <c r="S12906">
        <v>5.0199999999999996</v>
      </c>
      <c r="T12906">
        <v>3.81</v>
      </c>
      <c r="U12906">
        <v>24.1</v>
      </c>
      <c r="V12906" t="str">
        <f>VLOOKUP(L12906,'[2]tabela de preços'!$A:$D,4,0)</f>
        <v>ATLAS</v>
      </c>
      <c r="W12906" t="str">
        <f>VLOOKUP(L12906,'[2]tabela de preços'!$A:$F,6,0)</f>
        <v>ROLOS / TRINCHAS / PINCÉIS / ESPÁTULAS</v>
      </c>
      <c r="X12906" t="str">
        <f>VLOOKUP(L12906,'[2]tabela de preços'!$A:$G,7,0)</f>
        <v>IMOBILIÁRIO</v>
      </c>
    </row>
    <row r="12907" spans="1:24" x14ac:dyDescent="0.3">
      <c r="A12907" t="s">
        <v>2825</v>
      </c>
      <c r="C12907" t="s">
        <v>6015</v>
      </c>
      <c r="D12907" s="1">
        <v>46125</v>
      </c>
      <c r="E12907" t="s">
        <v>6016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730</v>
      </c>
      <c r="K12907" t="s">
        <v>2828</v>
      </c>
      <c r="L12907">
        <v>86846</v>
      </c>
      <c r="M12907" t="s">
        <v>1576</v>
      </c>
      <c r="O12907" t="s">
        <v>11</v>
      </c>
      <c r="P12907">
        <v>5403</v>
      </c>
      <c r="Q12907">
        <v>1</v>
      </c>
      <c r="R12907">
        <v>290.88</v>
      </c>
      <c r="S12907">
        <v>290.88</v>
      </c>
      <c r="T12907">
        <v>220.78</v>
      </c>
      <c r="U12907">
        <v>24.1</v>
      </c>
      <c r="V12907" t="str">
        <f>VLOOKUP(L12907,'[2]tabela de preços'!$A:$D,4,0)</f>
        <v>CORAL</v>
      </c>
      <c r="W12907" t="str">
        <f>VLOOKUP(L12907,'[2]tabela de preços'!$A:$F,6,0)</f>
        <v>TINTA PAREDE</v>
      </c>
      <c r="X12907" t="str">
        <f>VLOOKUP(L12907,'[2]tabela de preços'!$A:$G,7,0)</f>
        <v>IMOBILIÁRIO</v>
      </c>
    </row>
    <row r="12908" spans="1:24" x14ac:dyDescent="0.3">
      <c r="A12908" t="s">
        <v>2825</v>
      </c>
      <c r="C12908" t="s">
        <v>6348</v>
      </c>
      <c r="D12908" s="1">
        <v>46135</v>
      </c>
      <c r="E12908" t="s">
        <v>6349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730</v>
      </c>
      <c r="K12908" t="s">
        <v>2828</v>
      </c>
      <c r="L12908">
        <v>84030</v>
      </c>
      <c r="M12908" t="s">
        <v>900</v>
      </c>
      <c r="O12908" t="s">
        <v>11</v>
      </c>
      <c r="P12908">
        <v>5102</v>
      </c>
      <c r="Q12908">
        <v>8</v>
      </c>
      <c r="R12908">
        <v>58.62</v>
      </c>
      <c r="S12908">
        <v>468.96</v>
      </c>
      <c r="T12908">
        <v>355.92</v>
      </c>
      <c r="U12908">
        <v>24.1</v>
      </c>
      <c r="V12908" t="str">
        <f>VLOOKUP(L12908,'[2]tabela de preços'!$A:$D,4,0)</f>
        <v>BRASILUX</v>
      </c>
      <c r="W12908" t="str">
        <f>VLOOKUP(L12908,'[2]tabela de preços'!$A:$F,6,0)</f>
        <v>AGUARRAS</v>
      </c>
      <c r="X12908" t="str">
        <f>VLOOKUP(L12908,'[2]tabela de preços'!$A:$G,7,0)</f>
        <v>IMOBILIÁRIO</v>
      </c>
    </row>
    <row r="12909" spans="1:24" x14ac:dyDescent="0.3">
      <c r="A12909" t="s">
        <v>2825</v>
      </c>
      <c r="C12909" t="s">
        <v>6348</v>
      </c>
      <c r="D12909" s="1">
        <v>46135</v>
      </c>
      <c r="E12909" t="s">
        <v>6349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730</v>
      </c>
      <c r="K12909" t="s">
        <v>2828</v>
      </c>
      <c r="L12909">
        <v>84325</v>
      </c>
      <c r="M12909" t="s">
        <v>678</v>
      </c>
      <c r="O12909" t="s">
        <v>11</v>
      </c>
      <c r="P12909">
        <v>5403</v>
      </c>
      <c r="Q12909">
        <v>4</v>
      </c>
      <c r="R12909">
        <v>62.9</v>
      </c>
      <c r="S12909">
        <v>251.6</v>
      </c>
      <c r="T12909">
        <v>212.28</v>
      </c>
      <c r="U12909">
        <v>15.63</v>
      </c>
      <c r="V12909" t="str">
        <f>VLOOKUP(L12909,'[2]tabela de preços'!$A:$D,4,0)</f>
        <v>BRASILUX</v>
      </c>
      <c r="W12909" t="str">
        <f>VLOOKUP(L12909,'[2]tabela de preços'!$A:$F,6,0)</f>
        <v>ESMALTES</v>
      </c>
      <c r="X12909" t="str">
        <f>VLOOKUP(L12909,'[2]tabela de preços'!$A:$G,7,0)</f>
        <v>INDUSTRIAL</v>
      </c>
    </row>
    <row r="12910" spans="1:24" x14ac:dyDescent="0.3">
      <c r="A12910" t="s">
        <v>2825</v>
      </c>
      <c r="C12910" t="s">
        <v>6348</v>
      </c>
      <c r="D12910" s="1">
        <v>46135</v>
      </c>
      <c r="E12910" t="s">
        <v>6349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730</v>
      </c>
      <c r="K12910" t="s">
        <v>2828</v>
      </c>
      <c r="L12910">
        <v>84329</v>
      </c>
      <c r="M12910" t="s">
        <v>285</v>
      </c>
      <c r="O12910" t="s">
        <v>11</v>
      </c>
      <c r="P12910">
        <v>5403</v>
      </c>
      <c r="Q12910">
        <v>12</v>
      </c>
      <c r="R12910">
        <v>62.9</v>
      </c>
      <c r="S12910">
        <v>754.8</v>
      </c>
      <c r="T12910">
        <v>636.84</v>
      </c>
      <c r="U12910">
        <v>15.63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2825</v>
      </c>
      <c r="C12911" t="s">
        <v>6348</v>
      </c>
      <c r="D12911" s="1">
        <v>46135</v>
      </c>
      <c r="E12911" t="s">
        <v>6349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730</v>
      </c>
      <c r="K12911" t="s">
        <v>2828</v>
      </c>
      <c r="L12911">
        <v>84331</v>
      </c>
      <c r="M12911" t="s">
        <v>497</v>
      </c>
      <c r="O12911" t="s">
        <v>11</v>
      </c>
      <c r="P12911">
        <v>5403</v>
      </c>
      <c r="Q12911">
        <v>2</v>
      </c>
      <c r="R12911">
        <v>62.9</v>
      </c>
      <c r="S12911">
        <v>125.8</v>
      </c>
      <c r="T12911">
        <v>106.12</v>
      </c>
      <c r="U12911">
        <v>15.64</v>
      </c>
      <c r="V12911" t="str">
        <f>VLOOKUP(L12911,'[2]tabela de preços'!$A:$D,4,0)</f>
        <v>BRASILUX</v>
      </c>
      <c r="W12911" t="str">
        <f>VLOOKUP(L12911,'[2]tabela de preços'!$A:$F,6,0)</f>
        <v>ESMALTES</v>
      </c>
      <c r="X12911" t="str">
        <f>VLOOKUP(L12911,'[2]tabela de preços'!$A:$G,7,0)</f>
        <v>INDUSTRIAL</v>
      </c>
    </row>
    <row r="12912" spans="1:24" x14ac:dyDescent="0.3">
      <c r="A12912" t="s">
        <v>2825</v>
      </c>
      <c r="C12912" t="s">
        <v>6348</v>
      </c>
      <c r="D12912" s="1">
        <v>46135</v>
      </c>
      <c r="E12912" t="s">
        <v>6349</v>
      </c>
      <c r="F12912">
        <v>9</v>
      </c>
      <c r="G12912">
        <v>174</v>
      </c>
      <c r="H12912" t="str">
        <f>VLOOKUP(G12912,[1]OPERADORES!$A:$B,2,0)</f>
        <v>MIRIÃ LOBATO RODRIGUES</v>
      </c>
      <c r="I12912" t="s">
        <v>21</v>
      </c>
      <c r="J12912" t="s">
        <v>730</v>
      </c>
      <c r="K12912" t="s">
        <v>2828</v>
      </c>
      <c r="L12912">
        <v>84344</v>
      </c>
      <c r="M12912" t="s">
        <v>1000</v>
      </c>
      <c r="O12912" t="s">
        <v>11</v>
      </c>
      <c r="P12912">
        <v>5403</v>
      </c>
      <c r="Q12912">
        <v>40</v>
      </c>
      <c r="R12912">
        <v>62.9</v>
      </c>
      <c r="S12912" s="2">
        <v>2516</v>
      </c>
      <c r="T12912" s="2">
        <v>2122.8000000000002</v>
      </c>
      <c r="U12912">
        <v>15.63</v>
      </c>
      <c r="V12912" t="str">
        <f>VLOOKUP(L12912,'[2]tabela de preços'!$A:$D,4,0)</f>
        <v>BRASILUX</v>
      </c>
      <c r="W12912" t="str">
        <f>VLOOKUP(L12912,'[2]tabela de preços'!$A:$F,6,0)</f>
        <v>ESMALTES</v>
      </c>
      <c r="X12912" t="str">
        <f>VLOOKUP(L12912,'[2]tabela de preços'!$A:$G,7,0)</f>
        <v>INDUSTRIAL</v>
      </c>
    </row>
    <row r="12913" spans="1:24" x14ac:dyDescent="0.3">
      <c r="A12913" t="s">
        <v>2825</v>
      </c>
      <c r="C12913" t="s">
        <v>6348</v>
      </c>
      <c r="D12913" s="1">
        <v>46135</v>
      </c>
      <c r="E12913" t="s">
        <v>6349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21</v>
      </c>
      <c r="J12913" t="s">
        <v>730</v>
      </c>
      <c r="K12913" t="s">
        <v>2828</v>
      </c>
      <c r="L12913">
        <v>84381</v>
      </c>
      <c r="M12913" t="s">
        <v>91</v>
      </c>
      <c r="O12913" t="s">
        <v>11</v>
      </c>
      <c r="P12913">
        <v>5403</v>
      </c>
      <c r="Q12913">
        <v>5</v>
      </c>
      <c r="R12913">
        <v>169.9</v>
      </c>
      <c r="S12913">
        <v>849.5</v>
      </c>
      <c r="T12913">
        <v>688.05</v>
      </c>
      <c r="U12913">
        <v>19.010000000000002</v>
      </c>
      <c r="V12913" t="str">
        <f>VLOOKUP(L12913,'[2]tabela de preços'!$A:$D,4,0)</f>
        <v>BRASILUX</v>
      </c>
      <c r="W12913" t="str">
        <f>VLOOKUP(L12913,'[2]tabela de preços'!$A:$F,6,0)</f>
        <v>TINTA PARA PISO</v>
      </c>
      <c r="X12913" t="str">
        <f>VLOOKUP(L12913,'[2]tabela de preços'!$A:$G,7,0)</f>
        <v>IMOBILIÁRIO</v>
      </c>
    </row>
    <row r="12914" spans="1:24" x14ac:dyDescent="0.3">
      <c r="A12914" t="s">
        <v>2825</v>
      </c>
      <c r="C12914" t="s">
        <v>6348</v>
      </c>
      <c r="D12914" s="1">
        <v>46135</v>
      </c>
      <c r="E12914" t="s">
        <v>6349</v>
      </c>
      <c r="F12914">
        <v>9</v>
      </c>
      <c r="G12914">
        <v>174</v>
      </c>
      <c r="H12914" t="str">
        <f>VLOOKUP(G12914,[1]OPERADORES!$A:$B,2,0)</f>
        <v>MIRIÃ LOBATO RODRIGUES</v>
      </c>
      <c r="I12914" t="s">
        <v>21</v>
      </c>
      <c r="J12914" t="s">
        <v>730</v>
      </c>
      <c r="K12914" t="s">
        <v>2828</v>
      </c>
      <c r="L12914">
        <v>84382</v>
      </c>
      <c r="M12914" t="s">
        <v>835</v>
      </c>
      <c r="O12914" t="s">
        <v>11</v>
      </c>
      <c r="P12914">
        <v>5403</v>
      </c>
      <c r="Q12914">
        <v>2</v>
      </c>
      <c r="R12914">
        <v>169.9</v>
      </c>
      <c r="S12914">
        <v>339.8</v>
      </c>
      <c r="T12914">
        <v>282.12</v>
      </c>
      <c r="U12914">
        <v>16.97</v>
      </c>
      <c r="V12914" t="str">
        <f>VLOOKUP(L12914,'[2]tabela de preços'!$A:$D,4,0)</f>
        <v>BRASILUX</v>
      </c>
      <c r="W12914" t="str">
        <f>VLOOKUP(L12914,'[2]tabela de preços'!$A:$F,6,0)</f>
        <v>TINTA PARA PISO</v>
      </c>
      <c r="X12914" t="str">
        <f>VLOOKUP(L12914,'[2]tabela de preços'!$A:$G,7,0)</f>
        <v>IMOBILIÁRIO</v>
      </c>
    </row>
    <row r="12915" spans="1:24" x14ac:dyDescent="0.3">
      <c r="A12915" t="s">
        <v>2825</v>
      </c>
      <c r="C12915" t="s">
        <v>6348</v>
      </c>
      <c r="D12915" s="1">
        <v>46135</v>
      </c>
      <c r="E12915" t="s">
        <v>6349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730</v>
      </c>
      <c r="K12915" t="s">
        <v>2828</v>
      </c>
      <c r="L12915">
        <v>84389</v>
      </c>
      <c r="M12915" t="s">
        <v>832</v>
      </c>
      <c r="O12915" t="s">
        <v>11</v>
      </c>
      <c r="P12915">
        <v>5403</v>
      </c>
      <c r="Q12915">
        <v>3</v>
      </c>
      <c r="R12915">
        <v>169.9</v>
      </c>
      <c r="S12915">
        <v>509.7</v>
      </c>
      <c r="T12915">
        <v>423.15</v>
      </c>
      <c r="U12915">
        <v>16.98</v>
      </c>
      <c r="V12915" t="str">
        <f>VLOOKUP(L12915,'[2]tabela de preços'!$A:$D,4,0)</f>
        <v>BRASILUX</v>
      </c>
      <c r="W12915" t="str">
        <f>VLOOKUP(L12915,'[2]tabela de preços'!$A:$F,6,0)</f>
        <v>TINTA PARA PISO</v>
      </c>
      <c r="X12915" t="str">
        <f>VLOOKUP(L12915,'[2]tabela de preços'!$A:$G,7,0)</f>
        <v>IMOBILIÁRIO</v>
      </c>
    </row>
    <row r="12916" spans="1:24" x14ac:dyDescent="0.3">
      <c r="A12916" t="s">
        <v>2825</v>
      </c>
      <c r="C12916" t="s">
        <v>6348</v>
      </c>
      <c r="D12916" s="1">
        <v>46135</v>
      </c>
      <c r="E12916" t="s">
        <v>6349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730</v>
      </c>
      <c r="K12916" t="s">
        <v>2828</v>
      </c>
      <c r="L12916">
        <v>84405</v>
      </c>
      <c r="M12916" t="s">
        <v>2013</v>
      </c>
      <c r="O12916" t="s">
        <v>11</v>
      </c>
      <c r="P12916">
        <v>5403</v>
      </c>
      <c r="Q12916">
        <v>1</v>
      </c>
      <c r="R12916">
        <v>169.9</v>
      </c>
      <c r="S12916">
        <v>169.9</v>
      </c>
      <c r="T12916">
        <v>137.61000000000001</v>
      </c>
      <c r="U12916">
        <v>19.010000000000002</v>
      </c>
      <c r="V12916" t="str">
        <f>VLOOKUP(L12916,'[2]tabela de preços'!$A:$D,4,0)</f>
        <v>BRASILUX</v>
      </c>
      <c r="W12916" t="str">
        <f>VLOOKUP(L12916,'[2]tabela de preços'!$A:$F,6,0)</f>
        <v>TINTA PARA PISO</v>
      </c>
      <c r="X12916" t="str">
        <f>VLOOKUP(L12916,'[2]tabela de preços'!$A:$G,7,0)</f>
        <v>IMOBILIÁRIO</v>
      </c>
    </row>
    <row r="12917" spans="1:24" x14ac:dyDescent="0.3">
      <c r="A12917" t="s">
        <v>2825</v>
      </c>
      <c r="C12917" t="s">
        <v>6348</v>
      </c>
      <c r="D12917" s="1">
        <v>46135</v>
      </c>
      <c r="E12917" t="s">
        <v>6349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730</v>
      </c>
      <c r="K12917" t="s">
        <v>2828</v>
      </c>
      <c r="L12917">
        <v>5</v>
      </c>
      <c r="M12917" t="s">
        <v>147</v>
      </c>
      <c r="O12917" t="s">
        <v>11</v>
      </c>
      <c r="P12917">
        <v>5102</v>
      </c>
      <c r="Q12917">
        <v>4</v>
      </c>
      <c r="R12917">
        <v>6.23</v>
      </c>
      <c r="S12917">
        <v>24.92</v>
      </c>
      <c r="T12917">
        <v>16.079999999999998</v>
      </c>
      <c r="U12917">
        <v>35.47</v>
      </c>
      <c r="V12917" t="str">
        <f>VLOOKUP(L12917,'[2]tabela de preços'!$A:$D,4,0)</f>
        <v>BRILHO ESTOPA</v>
      </c>
      <c r="W12917" t="str">
        <f>VLOOKUP(L12917,'[2]tabela de preços'!$A:$F,6,0)</f>
        <v>ESTOPAS</v>
      </c>
      <c r="X12917" t="str">
        <f>VLOOKUP(L12917,'[2]tabela de preços'!$A:$G,7,0)</f>
        <v>AUTOMOTIVO</v>
      </c>
    </row>
    <row r="12918" spans="1:24" x14ac:dyDescent="0.3">
      <c r="A12918" t="s">
        <v>2825</v>
      </c>
      <c r="C12918" t="s">
        <v>6348</v>
      </c>
      <c r="D12918" s="1">
        <v>46135</v>
      </c>
      <c r="E12918" t="s">
        <v>6349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730</v>
      </c>
      <c r="K12918" t="s">
        <v>2828</v>
      </c>
      <c r="L12918">
        <v>84928</v>
      </c>
      <c r="M12918" t="s">
        <v>36</v>
      </c>
      <c r="O12918" t="s">
        <v>11</v>
      </c>
      <c r="P12918">
        <v>5102</v>
      </c>
      <c r="Q12918">
        <v>36</v>
      </c>
      <c r="R12918">
        <v>9.39</v>
      </c>
      <c r="S12918">
        <v>338.04</v>
      </c>
      <c r="T12918">
        <v>256.68</v>
      </c>
      <c r="U12918">
        <v>24.07</v>
      </c>
      <c r="V12918" t="str">
        <f>VLOOKUP(L12918,'[2]tabela de preços'!$A:$D,4,0)</f>
        <v>ADERE</v>
      </c>
      <c r="W12918" t="str">
        <f>VLOOKUP(L12918,'[2]tabela de preços'!$A:$F,6,0)</f>
        <v xml:space="preserve">FITA DE USO GERAL </v>
      </c>
      <c r="X12918" t="str">
        <f>VLOOKUP(L12918,'[2]tabela de preços'!$A:$G,7,0)</f>
        <v>IMOBILIÁRIO</v>
      </c>
    </row>
    <row r="12919" spans="1:24" x14ac:dyDescent="0.3">
      <c r="A12919" t="s">
        <v>2825</v>
      </c>
      <c r="C12919" t="s">
        <v>6348</v>
      </c>
      <c r="D12919" s="1">
        <v>46135</v>
      </c>
      <c r="E12919" t="s">
        <v>6349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730</v>
      </c>
      <c r="K12919" t="s">
        <v>2828</v>
      </c>
      <c r="L12919">
        <v>23878</v>
      </c>
      <c r="M12919" t="s">
        <v>851</v>
      </c>
      <c r="O12919" t="s">
        <v>11</v>
      </c>
      <c r="P12919">
        <v>5102</v>
      </c>
      <c r="Q12919">
        <v>10</v>
      </c>
      <c r="R12919">
        <v>7.69</v>
      </c>
      <c r="S12919">
        <v>76.900000000000006</v>
      </c>
      <c r="T12919">
        <v>58.4</v>
      </c>
      <c r="U12919">
        <v>24.06</v>
      </c>
      <c r="V12919" t="str">
        <f>VLOOKUP(L12919,'[2]tabela de preços'!$A:$D,4,0)</f>
        <v>ATLAS</v>
      </c>
      <c r="W12919" t="str">
        <f>VLOOKUP(L12919,'[2]tabela de preços'!$A:$F,6,0)</f>
        <v>ROLOS / TRINCHAS / PINCÉIS / ESPÁTULAS</v>
      </c>
      <c r="X12919" t="str">
        <f>VLOOKUP(L12919,'[2]tabela de preços'!$A:$G,7,0)</f>
        <v>IMOBILIÁRIO</v>
      </c>
    </row>
    <row r="12920" spans="1:24" x14ac:dyDescent="0.3">
      <c r="A12920" t="s">
        <v>2825</v>
      </c>
      <c r="C12920" t="s">
        <v>6348</v>
      </c>
      <c r="D12920" s="1">
        <v>46135</v>
      </c>
      <c r="E12920" t="s">
        <v>6349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730</v>
      </c>
      <c r="K12920" t="s">
        <v>2828</v>
      </c>
      <c r="L12920">
        <v>84020</v>
      </c>
      <c r="M12920" t="s">
        <v>518</v>
      </c>
      <c r="O12920" t="s">
        <v>11</v>
      </c>
      <c r="P12920">
        <v>5102</v>
      </c>
      <c r="Q12920">
        <v>100</v>
      </c>
      <c r="R12920">
        <v>0.79</v>
      </c>
      <c r="S12920">
        <v>79</v>
      </c>
      <c r="T12920">
        <v>69</v>
      </c>
      <c r="U12920">
        <v>12.66</v>
      </c>
      <c r="V12920" t="str">
        <f>VLOOKUP(L12920,'[2]tabela de preços'!$A:$D,4,0)</f>
        <v>3M</v>
      </c>
      <c r="W12920" t="str">
        <f>VLOOKUP(L12920,'[2]tabela de preços'!$A:$F,6,0)</f>
        <v>LIXA MASSA  /MADEIRA / PAREDE</v>
      </c>
      <c r="X12920" t="str">
        <f>VLOOKUP(L12920,'[2]tabela de preços'!$A:$G,7,0)</f>
        <v>IMOBILIÁRIO</v>
      </c>
    </row>
    <row r="12921" spans="1:24" x14ac:dyDescent="0.3">
      <c r="A12921" t="s">
        <v>2825</v>
      </c>
      <c r="C12921" t="s">
        <v>6348</v>
      </c>
      <c r="D12921" s="1">
        <v>46135</v>
      </c>
      <c r="E12921" t="s">
        <v>6349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730</v>
      </c>
      <c r="K12921" t="s">
        <v>2828</v>
      </c>
      <c r="L12921">
        <v>84021</v>
      </c>
      <c r="M12921" t="s">
        <v>1945</v>
      </c>
      <c r="O12921" t="s">
        <v>11</v>
      </c>
      <c r="P12921">
        <v>5102</v>
      </c>
      <c r="Q12921">
        <v>100</v>
      </c>
      <c r="R12921">
        <v>0.52</v>
      </c>
      <c r="S12921">
        <v>52</v>
      </c>
      <c r="T12921">
        <v>46</v>
      </c>
      <c r="U12921">
        <v>11.54</v>
      </c>
      <c r="V12921" t="str">
        <f>VLOOKUP(L12921,'[2]tabela de preços'!$A:$D,4,0)</f>
        <v>3M</v>
      </c>
      <c r="W12921" t="str">
        <f>VLOOKUP(L12921,'[2]tabela de preços'!$A:$F,6,0)</f>
        <v>LIXA MASSA  /MADEIRA / PAREDE</v>
      </c>
      <c r="X12921" t="str">
        <f>VLOOKUP(L12921,'[2]tabela de preços'!$A:$G,7,0)</f>
        <v>IMOBILIÁRIO</v>
      </c>
    </row>
    <row r="12922" spans="1:24" x14ac:dyDescent="0.3">
      <c r="A12922" t="s">
        <v>2825</v>
      </c>
      <c r="C12922" t="s">
        <v>6348</v>
      </c>
      <c r="D12922" s="1">
        <v>46135</v>
      </c>
      <c r="E12922" t="s">
        <v>6349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730</v>
      </c>
      <c r="K12922" t="s">
        <v>2828</v>
      </c>
      <c r="L12922">
        <v>84420</v>
      </c>
      <c r="M12922" t="s">
        <v>353</v>
      </c>
      <c r="O12922" t="s">
        <v>11</v>
      </c>
      <c r="P12922">
        <v>5102</v>
      </c>
      <c r="Q12922">
        <v>12</v>
      </c>
      <c r="R12922">
        <v>20.34</v>
      </c>
      <c r="S12922">
        <v>244.08</v>
      </c>
      <c r="T12922">
        <v>185.28</v>
      </c>
      <c r="U12922">
        <v>24.09</v>
      </c>
      <c r="V12922" t="str">
        <f>VLOOKUP(L12922,'[2]tabela de preços'!$A:$D,4,0)</f>
        <v>ATLAS</v>
      </c>
      <c r="W12922" t="str">
        <f>VLOOKUP(L12922,'[2]tabela de preços'!$A:$F,6,0)</f>
        <v>ROLOS / TRINCHAS / PINCÉIS / ESPÁTULAS</v>
      </c>
      <c r="X12922" t="str">
        <f>VLOOKUP(L12922,'[2]tabela de preços'!$A:$G,7,0)</f>
        <v>IMOBILIÁRIO</v>
      </c>
    </row>
    <row r="12923" spans="1:24" x14ac:dyDescent="0.3">
      <c r="A12923" t="s">
        <v>2825</v>
      </c>
      <c r="C12923" t="s">
        <v>6348</v>
      </c>
      <c r="D12923" s="1">
        <v>46135</v>
      </c>
      <c r="E12923" t="s">
        <v>6349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730</v>
      </c>
      <c r="K12923" t="s">
        <v>2828</v>
      </c>
      <c r="L12923">
        <v>84200</v>
      </c>
      <c r="M12923" t="s">
        <v>1552</v>
      </c>
      <c r="O12923" t="s">
        <v>11</v>
      </c>
      <c r="P12923">
        <v>5403</v>
      </c>
      <c r="Q12923">
        <v>5</v>
      </c>
      <c r="R12923">
        <v>224.04</v>
      </c>
      <c r="S12923" s="2">
        <v>1120.2</v>
      </c>
      <c r="T12923">
        <v>850.25</v>
      </c>
      <c r="U12923">
        <v>24.1</v>
      </c>
      <c r="V12923" t="str">
        <f>VLOOKUP(L12923,'[2]tabela de preços'!$A:$D,4,0)</f>
        <v>BRASILUX</v>
      </c>
      <c r="W12923" t="str">
        <f>VLOOKUP(L12923,'[2]tabela de preços'!$A:$F,6,0)</f>
        <v>EPOXI</v>
      </c>
      <c r="X12923" t="str">
        <f>VLOOKUP(L12923,'[2]tabela de preços'!$A:$G,7,0)</f>
        <v>INDUSTRIAL</v>
      </c>
    </row>
    <row r="12924" spans="1:24" x14ac:dyDescent="0.3">
      <c r="A12924" t="s">
        <v>2825</v>
      </c>
      <c r="C12924" t="s">
        <v>6348</v>
      </c>
      <c r="D12924" s="1">
        <v>46135</v>
      </c>
      <c r="E12924" t="s">
        <v>6349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730</v>
      </c>
      <c r="K12924" t="s">
        <v>2828</v>
      </c>
      <c r="L12924">
        <v>85046</v>
      </c>
      <c r="M12924" t="s">
        <v>6350</v>
      </c>
      <c r="O12924" t="s">
        <v>11</v>
      </c>
      <c r="P12924">
        <v>5102</v>
      </c>
      <c r="Q12924">
        <v>20</v>
      </c>
      <c r="R12924">
        <v>7.93</v>
      </c>
      <c r="S12924">
        <v>158.6</v>
      </c>
      <c r="T12924">
        <v>120.4</v>
      </c>
      <c r="U12924">
        <v>24.09</v>
      </c>
      <c r="V12924" t="str">
        <f>VLOOKUP(L12924,'[2]tabela de preços'!$A:$D,4,0)</f>
        <v>ATLAS</v>
      </c>
      <c r="W12924" t="str">
        <f>VLOOKUP(L12924,'[2]tabela de preços'!$A:$F,6,0)</f>
        <v>ROLOS / TRINCHAS / PINCÉIS / ESPÁTULAS</v>
      </c>
      <c r="X12924" t="str">
        <f>VLOOKUP(L12924,'[2]tabela de preços'!$A:$G,7,0)</f>
        <v>IMOBILIÁRIO</v>
      </c>
    </row>
    <row r="12925" spans="1:24" x14ac:dyDescent="0.3">
      <c r="A12925" t="s">
        <v>1232</v>
      </c>
      <c r="C12925" t="s">
        <v>5548</v>
      </c>
      <c r="D12925" s="1">
        <v>46113</v>
      </c>
      <c r="E12925" t="s">
        <v>5549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1235</v>
      </c>
      <c r="K12925" t="s">
        <v>1236</v>
      </c>
      <c r="L12925">
        <v>23580</v>
      </c>
      <c r="M12925" t="s">
        <v>115</v>
      </c>
      <c r="O12925" t="s">
        <v>11</v>
      </c>
      <c r="P12925">
        <v>5102</v>
      </c>
      <c r="Q12925">
        <v>100</v>
      </c>
      <c r="R12925">
        <v>0.48</v>
      </c>
      <c r="S12925">
        <v>48</v>
      </c>
      <c r="T12925">
        <v>36</v>
      </c>
      <c r="U12925">
        <v>25</v>
      </c>
      <c r="V12925" t="str">
        <f>VLOOKUP(L12925,'[2]tabela de preços'!$A:$D,4,0)</f>
        <v>RENOVA COADORES</v>
      </c>
      <c r="W12925" t="str">
        <f>VLOOKUP(L12925,'[2]tabela de preços'!$A:$F,6,0)</f>
        <v>COADORES</v>
      </c>
      <c r="X12925" t="str">
        <f>VLOOKUP(L12925,'[2]tabela de preços'!$A:$G,7,0)</f>
        <v>AUTOMOTIVO</v>
      </c>
    </row>
    <row r="12926" spans="1:24" x14ac:dyDescent="0.3">
      <c r="A12926" t="s">
        <v>1232</v>
      </c>
      <c r="C12926" t="s">
        <v>5548</v>
      </c>
      <c r="D12926" s="1">
        <v>46113</v>
      </c>
      <c r="E12926" t="s">
        <v>5549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1235</v>
      </c>
      <c r="K12926" t="s">
        <v>1236</v>
      </c>
      <c r="L12926">
        <v>85691</v>
      </c>
      <c r="M12926" t="s">
        <v>1231</v>
      </c>
      <c r="O12926" t="s">
        <v>11</v>
      </c>
      <c r="P12926">
        <v>5102</v>
      </c>
      <c r="Q12926">
        <v>12</v>
      </c>
      <c r="R12926">
        <v>14.81</v>
      </c>
      <c r="S12926">
        <v>177.72</v>
      </c>
      <c r="T12926">
        <v>134.88</v>
      </c>
      <c r="U12926">
        <v>24.11</v>
      </c>
      <c r="V12926" t="str">
        <f>VLOOKUP(L12926,'[2]tabela de preços'!$A:$D,4,0)</f>
        <v>UNIPEGA</v>
      </c>
      <c r="W12926" t="str">
        <f>VLOOKUP(L12926,'[2]tabela de preços'!$A:$F,6,0)</f>
        <v>COLA INST./ ADESIVOS COLANTES</v>
      </c>
      <c r="X12926" t="str">
        <f>VLOOKUP(L12926,'[2]tabela de preços'!$A:$G,7,0)</f>
        <v>AUTOMOTIVO</v>
      </c>
    </row>
    <row r="12927" spans="1:24" x14ac:dyDescent="0.3">
      <c r="A12927" t="s">
        <v>1232</v>
      </c>
      <c r="C12927" t="s">
        <v>5548</v>
      </c>
      <c r="D12927" s="1">
        <v>46113</v>
      </c>
      <c r="E12927" t="s">
        <v>5549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1235</v>
      </c>
      <c r="K12927" t="s">
        <v>1236</v>
      </c>
      <c r="L12927">
        <v>10236</v>
      </c>
      <c r="M12927" t="s">
        <v>133</v>
      </c>
      <c r="O12927" t="s">
        <v>11</v>
      </c>
      <c r="P12927">
        <v>5102</v>
      </c>
      <c r="Q12927">
        <v>204</v>
      </c>
      <c r="R12927">
        <v>2.79</v>
      </c>
      <c r="S12927">
        <v>569.16</v>
      </c>
      <c r="T12927">
        <v>473.28</v>
      </c>
      <c r="U12927">
        <v>16.850000000000001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1232</v>
      </c>
      <c r="C12928" t="s">
        <v>5548</v>
      </c>
      <c r="D12928" s="1">
        <v>46113</v>
      </c>
      <c r="E12928" t="s">
        <v>5549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1235</v>
      </c>
      <c r="K12928" t="s">
        <v>1236</v>
      </c>
      <c r="L12928">
        <v>10230</v>
      </c>
      <c r="M12928" t="s">
        <v>193</v>
      </c>
      <c r="O12928" t="s">
        <v>11</v>
      </c>
      <c r="P12928">
        <v>5102</v>
      </c>
      <c r="Q12928">
        <v>102</v>
      </c>
      <c r="R12928">
        <v>2.79</v>
      </c>
      <c r="S12928">
        <v>284.58</v>
      </c>
      <c r="T12928">
        <v>236.64</v>
      </c>
      <c r="U12928">
        <v>16.850000000000001</v>
      </c>
      <c r="V12928" t="str">
        <f>VLOOKUP(L12928,'[2]tabela de preços'!$A:$D,4,0)</f>
        <v>NORTON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3193</v>
      </c>
      <c r="C12929" t="s">
        <v>5763</v>
      </c>
      <c r="D12929" s="1">
        <v>46120</v>
      </c>
      <c r="E12929" t="s">
        <v>5764</v>
      </c>
      <c r="F12929">
        <v>9</v>
      </c>
      <c r="G12929">
        <v>236</v>
      </c>
      <c r="H12929" t="str">
        <f>VLOOKUP(G12929,[1]OPERADORES!$A:$B,2,0)</f>
        <v>DANIEL</v>
      </c>
      <c r="I12929" t="s">
        <v>1489</v>
      </c>
      <c r="J12929" t="s">
        <v>1328</v>
      </c>
      <c r="K12929" t="s">
        <v>3196</v>
      </c>
      <c r="L12929">
        <v>84560</v>
      </c>
      <c r="M12929" t="s">
        <v>118</v>
      </c>
      <c r="O12929" t="s">
        <v>11</v>
      </c>
      <c r="P12929">
        <v>6102</v>
      </c>
      <c r="Q12929">
        <v>10</v>
      </c>
      <c r="R12929">
        <v>54.19</v>
      </c>
      <c r="S12929">
        <v>541.9</v>
      </c>
      <c r="T12929">
        <v>411.3</v>
      </c>
      <c r="U12929">
        <v>24.1</v>
      </c>
      <c r="V12929" t="str">
        <f>VLOOKUP(L12929,'[2]tabela de preços'!$A:$D,4,0)</f>
        <v>BRASILUX</v>
      </c>
      <c r="W12929" t="str">
        <f>VLOOKUP(L12929,'[2]tabela de preços'!$A:$F,6,0)</f>
        <v>THINNER DE LIMPEZA</v>
      </c>
      <c r="X12929" t="str">
        <f>VLOOKUP(L12929,'[2]tabela de preços'!$A:$G,7,0)</f>
        <v>THINNER</v>
      </c>
    </row>
    <row r="12930" spans="1:24" x14ac:dyDescent="0.3">
      <c r="A12930" t="s">
        <v>6530</v>
      </c>
      <c r="B12930" t="s">
        <v>6531</v>
      </c>
      <c r="C12930" t="s">
        <v>6532</v>
      </c>
      <c r="D12930" s="1">
        <v>46139</v>
      </c>
      <c r="E12930" t="s">
        <v>6533</v>
      </c>
      <c r="F12930">
        <v>9</v>
      </c>
      <c r="G12930">
        <v>197</v>
      </c>
      <c r="H12930" t="str">
        <f>VLOOKUP(G12930,[1]OPERADORES!$A:$B,2,0)</f>
        <v xml:space="preserve">POLIANA LORRANE DE AMORIM </v>
      </c>
      <c r="I12930" t="s">
        <v>21</v>
      </c>
      <c r="J12930" t="s">
        <v>1414</v>
      </c>
      <c r="K12930" t="s">
        <v>6534</v>
      </c>
      <c r="L12930">
        <v>21446</v>
      </c>
      <c r="M12930" t="s">
        <v>6535</v>
      </c>
      <c r="O12930" t="s">
        <v>11</v>
      </c>
      <c r="P12930">
        <v>5102</v>
      </c>
      <c r="Q12930">
        <v>1</v>
      </c>
      <c r="R12930" s="2">
        <v>2807.39</v>
      </c>
      <c r="S12930" s="2">
        <v>2807.39</v>
      </c>
      <c r="T12930" s="2">
        <v>2470.9699999999998</v>
      </c>
      <c r="U12930">
        <v>11.98</v>
      </c>
      <c r="V12930" t="str">
        <f>VLOOKUP(L12930,'[2]tabela de preços'!$A:$D,4,0)</f>
        <v>CHIAPERINI</v>
      </c>
      <c r="W12930" t="str">
        <f>VLOOKUP(L12930,'[2]tabela de preços'!$A:$F,6,0)</f>
        <v>OUTRAS FERRAMENTAS / EQUIPAMENTOS</v>
      </c>
      <c r="X12930" t="str">
        <f>VLOOKUP(L12930,'[2]tabela de preços'!$A:$G,7,0)</f>
        <v>AUTOMOTIVO</v>
      </c>
    </row>
    <row r="12931" spans="1:24" x14ac:dyDescent="0.3">
      <c r="A12931" t="s">
        <v>6530</v>
      </c>
      <c r="B12931" t="s">
        <v>6531</v>
      </c>
      <c r="C12931" t="s">
        <v>6532</v>
      </c>
      <c r="D12931" s="1">
        <v>46139</v>
      </c>
      <c r="E12931" t="s">
        <v>6533</v>
      </c>
      <c r="F12931">
        <v>9</v>
      </c>
      <c r="G12931">
        <v>197</v>
      </c>
      <c r="H12931" t="str">
        <f>VLOOKUP(G12931,[1]OPERADORES!$A:$B,2,0)</f>
        <v xml:space="preserve">POLIANA LORRANE DE AMORIM </v>
      </c>
      <c r="I12931" t="s">
        <v>21</v>
      </c>
      <c r="J12931" t="s">
        <v>1414</v>
      </c>
      <c r="K12931" t="s">
        <v>6534</v>
      </c>
      <c r="L12931">
        <v>22528</v>
      </c>
      <c r="M12931" t="s">
        <v>6536</v>
      </c>
      <c r="O12931" t="s">
        <v>11</v>
      </c>
      <c r="P12931">
        <v>5403</v>
      </c>
      <c r="Q12931">
        <v>1</v>
      </c>
      <c r="R12931">
        <v>208.09</v>
      </c>
      <c r="S12931">
        <v>208.09</v>
      </c>
      <c r="T12931">
        <v>152.56</v>
      </c>
      <c r="U12931">
        <v>26.69</v>
      </c>
      <c r="V12931" t="str">
        <f>VLOOKUP(L12931,'[2]tabela de preços'!$A:$D,4,0)</f>
        <v>VONDER</v>
      </c>
      <c r="W12931" t="str">
        <f>VLOOKUP(L12931,'[2]tabela de preços'!$A:$F,6,0)</f>
        <v>OUTRAS FERRAMENTAS / EQUIPAMENTOS</v>
      </c>
      <c r="X12931" t="str">
        <f>VLOOKUP(L12931,'[2]tabela de preços'!$A:$G,7,0)</f>
        <v>AUTOMOTIVO</v>
      </c>
    </row>
    <row r="12932" spans="1:24" x14ac:dyDescent="0.3">
      <c r="A12932" t="s">
        <v>6530</v>
      </c>
      <c r="B12932" t="s">
        <v>6531</v>
      </c>
      <c r="C12932" t="s">
        <v>6532</v>
      </c>
      <c r="D12932" s="1">
        <v>46139</v>
      </c>
      <c r="E12932" t="s">
        <v>6533</v>
      </c>
      <c r="F12932">
        <v>9</v>
      </c>
      <c r="G12932">
        <v>197</v>
      </c>
      <c r="H12932" t="str">
        <f>VLOOKUP(G12932,[1]OPERADORES!$A:$B,2,0)</f>
        <v xml:space="preserve">POLIANA LORRANE DE AMORIM </v>
      </c>
      <c r="I12932" t="s">
        <v>21</v>
      </c>
      <c r="J12932" t="s">
        <v>1414</v>
      </c>
      <c r="K12932" t="s">
        <v>6534</v>
      </c>
      <c r="L12932">
        <v>87261</v>
      </c>
      <c r="M12932" t="s">
        <v>6537</v>
      </c>
      <c r="O12932" t="s">
        <v>11</v>
      </c>
      <c r="P12932">
        <v>5102</v>
      </c>
      <c r="Q12932">
        <v>1</v>
      </c>
      <c r="R12932">
        <v>89.01</v>
      </c>
      <c r="S12932">
        <v>89.01</v>
      </c>
      <c r="T12932">
        <v>67.56</v>
      </c>
      <c r="U12932">
        <v>24.1</v>
      </c>
      <c r="V12932" t="str">
        <f>VLOOKUP(L12932,'[2]tabela de preços'!$A:$D,4,0)</f>
        <v>CHIAPERINI</v>
      </c>
      <c r="W12932" t="str">
        <f>VLOOKUP(L12932,'[2]tabela de preços'!$A:$F,6,0)</f>
        <v>OUTRAS FERRAMENTAS / EQUIPAMENTOS</v>
      </c>
      <c r="X12932" t="str">
        <f>VLOOKUP(L12932,'[2]tabela de preços'!$A:$G,7,0)</f>
        <v>AUTOMOTIVO</v>
      </c>
    </row>
    <row r="12933" spans="1:24" x14ac:dyDescent="0.3">
      <c r="A12933" t="s">
        <v>6530</v>
      </c>
      <c r="B12933" t="s">
        <v>6531</v>
      </c>
      <c r="C12933" t="s">
        <v>6532</v>
      </c>
      <c r="D12933" s="1">
        <v>46139</v>
      </c>
      <c r="E12933" t="s">
        <v>6533</v>
      </c>
      <c r="F12933">
        <v>9</v>
      </c>
      <c r="G12933">
        <v>197</v>
      </c>
      <c r="H12933" t="str">
        <f>VLOOKUP(G12933,[1]OPERADORES!$A:$B,2,0)</f>
        <v xml:space="preserve">POLIANA LORRANE DE AMORIM </v>
      </c>
      <c r="I12933" t="s">
        <v>21</v>
      </c>
      <c r="J12933" t="s">
        <v>1414</v>
      </c>
      <c r="K12933" t="s">
        <v>6534</v>
      </c>
      <c r="L12933">
        <v>24300</v>
      </c>
      <c r="M12933" t="s">
        <v>520</v>
      </c>
      <c r="O12933" t="s">
        <v>46</v>
      </c>
      <c r="P12933">
        <v>5403</v>
      </c>
      <c r="Q12933">
        <v>15</v>
      </c>
      <c r="R12933">
        <v>3.93</v>
      </c>
      <c r="S12933">
        <v>58.95</v>
      </c>
      <c r="T12933">
        <v>40.35</v>
      </c>
      <c r="U12933">
        <v>31.55</v>
      </c>
      <c r="V12933" t="str">
        <f>VLOOKUP(L12933,'[2]tabela de preços'!$A:$D,4,0)</f>
        <v>VONDER</v>
      </c>
      <c r="W12933" t="str">
        <f>VLOOKUP(L12933,'[2]tabela de preços'!$A:$F,6,0)</f>
        <v>APLICADORES / ADAPTADORES / ENGATES / SUPORTES</v>
      </c>
      <c r="X12933" t="str">
        <f>VLOOKUP(L12933,'[2]tabela de preços'!$A:$G,7,0)</f>
        <v>AUTOMOTIVO</v>
      </c>
    </row>
    <row r="12934" spans="1:24" x14ac:dyDescent="0.3">
      <c r="A12934" t="s">
        <v>3609</v>
      </c>
      <c r="C12934" t="s">
        <v>6351</v>
      </c>
      <c r="D12934" s="1">
        <v>46135</v>
      </c>
      <c r="E12934" t="s">
        <v>6352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397</v>
      </c>
      <c r="K12934" t="s">
        <v>3612</v>
      </c>
      <c r="L12934">
        <v>84030</v>
      </c>
      <c r="M12934" t="s">
        <v>900</v>
      </c>
      <c r="O12934" t="s">
        <v>11</v>
      </c>
      <c r="P12934">
        <v>5102</v>
      </c>
      <c r="Q12934">
        <v>3</v>
      </c>
      <c r="R12934">
        <v>60</v>
      </c>
      <c r="S12934">
        <v>180</v>
      </c>
      <c r="T12934">
        <v>133.47</v>
      </c>
      <c r="U12934">
        <v>25.85</v>
      </c>
      <c r="V12934" t="str">
        <f>VLOOKUP(L12934,'[2]tabela de preços'!$A:$D,4,0)</f>
        <v>BRASILUX</v>
      </c>
      <c r="W12934" t="str">
        <f>VLOOKUP(L12934,'[2]tabela de preços'!$A:$F,6,0)</f>
        <v>AGUARRAS</v>
      </c>
      <c r="X12934" t="str">
        <f>VLOOKUP(L12934,'[2]tabela de preços'!$A:$G,7,0)</f>
        <v>IMOBILIÁRIO</v>
      </c>
    </row>
    <row r="12935" spans="1:24" x14ac:dyDescent="0.3">
      <c r="A12935" t="s">
        <v>3609</v>
      </c>
      <c r="C12935" t="s">
        <v>6351</v>
      </c>
      <c r="D12935" s="1">
        <v>46135</v>
      </c>
      <c r="E12935" t="s">
        <v>6352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397</v>
      </c>
      <c r="K12935" t="s">
        <v>3612</v>
      </c>
      <c r="L12935">
        <v>84344</v>
      </c>
      <c r="M12935" t="s">
        <v>1000</v>
      </c>
      <c r="O12935" t="s">
        <v>11</v>
      </c>
      <c r="P12935">
        <v>5403</v>
      </c>
      <c r="Q12935">
        <v>13</v>
      </c>
      <c r="R12935">
        <v>62.9</v>
      </c>
      <c r="S12935">
        <v>817.7</v>
      </c>
      <c r="T12935">
        <v>689.91</v>
      </c>
      <c r="U12935">
        <v>15.63</v>
      </c>
      <c r="V12935" t="str">
        <f>VLOOKUP(L12935,'[2]tabela de preços'!$A:$D,4,0)</f>
        <v>BRASILUX</v>
      </c>
      <c r="W12935" t="str">
        <f>VLOOKUP(L12935,'[2]tabela de preços'!$A:$F,6,0)</f>
        <v>ESMALTES</v>
      </c>
      <c r="X12935" t="str">
        <f>VLOOKUP(L12935,'[2]tabela de preços'!$A:$G,7,0)</f>
        <v>INDUSTRIAL</v>
      </c>
    </row>
    <row r="12936" spans="1:24" x14ac:dyDescent="0.3">
      <c r="A12936" t="s">
        <v>3609</v>
      </c>
      <c r="C12936" t="s">
        <v>6351</v>
      </c>
      <c r="D12936" s="1">
        <v>46135</v>
      </c>
      <c r="E12936" t="s">
        <v>6352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397</v>
      </c>
      <c r="K12936" t="s">
        <v>3612</v>
      </c>
      <c r="L12936">
        <v>84499</v>
      </c>
      <c r="M12936" t="s">
        <v>534</v>
      </c>
      <c r="O12936" t="s">
        <v>11</v>
      </c>
      <c r="P12936">
        <v>5102</v>
      </c>
      <c r="Q12936">
        <v>1</v>
      </c>
      <c r="R12936">
        <v>189.82</v>
      </c>
      <c r="S12936">
        <v>189.82</v>
      </c>
      <c r="T12936">
        <v>140.76</v>
      </c>
      <c r="U12936">
        <v>25.85</v>
      </c>
      <c r="V12936" t="str">
        <f>VLOOKUP(L12936,'[2]tabela de preços'!$A:$D,4,0)</f>
        <v>BRASILUX</v>
      </c>
      <c r="W12936" t="str">
        <f>VLOOKUP(L12936,'[2]tabela de preços'!$A:$F,6,0)</f>
        <v>THINNER DE LIMPEZA</v>
      </c>
      <c r="X12936" t="str">
        <f>VLOOKUP(L12936,'[2]tabela de preços'!$A:$G,7,0)</f>
        <v>THINNER</v>
      </c>
    </row>
    <row r="12937" spans="1:24" x14ac:dyDescent="0.3">
      <c r="A12937" t="s">
        <v>3609</v>
      </c>
      <c r="C12937" t="s">
        <v>6351</v>
      </c>
      <c r="D12937" s="1">
        <v>46135</v>
      </c>
      <c r="E12937" t="s">
        <v>6352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397</v>
      </c>
      <c r="K12937" t="s">
        <v>3612</v>
      </c>
      <c r="L12937">
        <v>85643</v>
      </c>
      <c r="M12937" t="s">
        <v>476</v>
      </c>
      <c r="O12937" t="s">
        <v>11</v>
      </c>
      <c r="P12937">
        <v>5403</v>
      </c>
      <c r="Q12937">
        <v>2</v>
      </c>
      <c r="R12937">
        <v>8.49</v>
      </c>
      <c r="S12937">
        <v>16.98</v>
      </c>
      <c r="T12937">
        <v>13.42</v>
      </c>
      <c r="U12937">
        <v>20.97</v>
      </c>
      <c r="V12937" t="str">
        <f>VLOOKUP(L12937,'[2]tabela de preços'!$A:$D,4,0)</f>
        <v>UNIPEGA</v>
      </c>
      <c r="W12937" t="str">
        <f>VLOOKUP(L12937,'[2]tabela de preços'!$A:$F,6,0)</f>
        <v xml:space="preserve">SPRAYS </v>
      </c>
      <c r="X12937" t="str">
        <f>VLOOKUP(L12937,'[2]tabela de preços'!$A:$G,7,0)</f>
        <v>AUTOMOTIVO</v>
      </c>
    </row>
    <row r="12938" spans="1:24" x14ac:dyDescent="0.3">
      <c r="A12938" t="s">
        <v>4145</v>
      </c>
      <c r="C12938" t="s">
        <v>6629</v>
      </c>
      <c r="D12938" s="1">
        <v>46140</v>
      </c>
      <c r="E12938" t="s">
        <v>6630</v>
      </c>
      <c r="F12938">
        <v>9</v>
      </c>
      <c r="G12938">
        <v>236</v>
      </c>
      <c r="H12938" t="str">
        <f>VLOOKUP(G12938,[1]OPERADORES!$A:$B,2,0)</f>
        <v>DANIEL</v>
      </c>
      <c r="I12938" t="s">
        <v>21</v>
      </c>
      <c r="J12938" t="s">
        <v>397</v>
      </c>
      <c r="K12938" t="s">
        <v>4148</v>
      </c>
      <c r="L12938">
        <v>86058</v>
      </c>
      <c r="M12938" t="s">
        <v>5661</v>
      </c>
      <c r="O12938" t="s">
        <v>11</v>
      </c>
      <c r="P12938">
        <v>5403</v>
      </c>
      <c r="Q12938">
        <v>2</v>
      </c>
      <c r="R12938">
        <v>109.39</v>
      </c>
      <c r="S12938">
        <v>218.78</v>
      </c>
      <c r="T12938">
        <v>183.32</v>
      </c>
      <c r="U12938">
        <v>16.21</v>
      </c>
      <c r="V12938" t="str">
        <f>VLOOKUP(L12938,'[2]tabela de preços'!$A:$D,4,0)</f>
        <v>CORAL</v>
      </c>
      <c r="W12938" t="str">
        <f>VLOOKUP(L12938,'[2]tabela de preços'!$A:$F,6,0)</f>
        <v>ESMALTES</v>
      </c>
      <c r="X12938" t="str">
        <f>VLOOKUP(L12938,'[2]tabela de preços'!$A:$G,7,0)</f>
        <v>INDUSTRIAL</v>
      </c>
    </row>
    <row r="12939" spans="1:24" x14ac:dyDescent="0.3">
      <c r="A12939" t="s">
        <v>3790</v>
      </c>
      <c r="C12939" t="s">
        <v>5622</v>
      </c>
      <c r="D12939" s="1">
        <v>46114</v>
      </c>
      <c r="E12939" t="s">
        <v>5623</v>
      </c>
      <c r="F12939">
        <v>9</v>
      </c>
      <c r="G12939">
        <v>236</v>
      </c>
      <c r="H12939" t="str">
        <f>VLOOKUP(G12939,[1]OPERADORES!$A:$B,2,0)</f>
        <v>DANIEL</v>
      </c>
      <c r="I12939" t="s">
        <v>21</v>
      </c>
      <c r="J12939" t="s">
        <v>357</v>
      </c>
      <c r="K12939" t="s">
        <v>3793</v>
      </c>
      <c r="L12939">
        <v>86822</v>
      </c>
      <c r="M12939" t="s">
        <v>5624</v>
      </c>
      <c r="O12939" t="s">
        <v>11</v>
      </c>
      <c r="P12939">
        <v>5102</v>
      </c>
      <c r="Q12939">
        <v>1</v>
      </c>
      <c r="R12939">
        <v>393.69</v>
      </c>
      <c r="S12939">
        <v>393.69</v>
      </c>
      <c r="T12939">
        <v>298.81</v>
      </c>
      <c r="U12939">
        <v>24.1</v>
      </c>
      <c r="V12939" t="str">
        <f>VLOOKUP(L12939,'[2]tabela de preços'!$A:$D,4,0)</f>
        <v>CORAL</v>
      </c>
      <c r="W12939" t="str">
        <f>VLOOKUP(L12939,'[2]tabela de preços'!$A:$F,6,0)</f>
        <v>TINTA PAREDE</v>
      </c>
      <c r="X12939" t="str">
        <f>VLOOKUP(L12939,'[2]tabela de preços'!$A:$G,7,0)</f>
        <v>IMOBILIÁRIO</v>
      </c>
    </row>
    <row r="12940" spans="1:24" x14ac:dyDescent="0.3">
      <c r="A12940" t="s">
        <v>3790</v>
      </c>
      <c r="C12940" t="s">
        <v>5622</v>
      </c>
      <c r="D12940" s="1">
        <v>46114</v>
      </c>
      <c r="E12940" t="s">
        <v>5623</v>
      </c>
      <c r="F12940">
        <v>9</v>
      </c>
      <c r="G12940">
        <v>236</v>
      </c>
      <c r="H12940" t="str">
        <f>VLOOKUP(G12940,[1]OPERADORES!$A:$B,2,0)</f>
        <v>DANIEL</v>
      </c>
      <c r="I12940" t="s">
        <v>21</v>
      </c>
      <c r="J12940" t="s">
        <v>357</v>
      </c>
      <c r="K12940" t="s">
        <v>3793</v>
      </c>
      <c r="L12940">
        <v>85889</v>
      </c>
      <c r="M12940" t="s">
        <v>5625</v>
      </c>
      <c r="O12940" t="s">
        <v>11</v>
      </c>
      <c r="P12940">
        <v>5102</v>
      </c>
      <c r="Q12940">
        <v>1</v>
      </c>
      <c r="R12940">
        <v>271.08</v>
      </c>
      <c r="S12940">
        <v>271.08</v>
      </c>
      <c r="T12940">
        <v>218.61</v>
      </c>
      <c r="U12940">
        <v>19.36</v>
      </c>
      <c r="V12940" t="str">
        <f>VLOOKUP(L12940,'[2]tabela de preços'!$A:$D,4,0)</f>
        <v>CORAL</v>
      </c>
      <c r="W12940" t="str">
        <f>VLOOKUP(L12940,'[2]tabela de preços'!$A:$F,6,0)</f>
        <v>SELADOR ACRÍLICO</v>
      </c>
      <c r="X12940" t="str">
        <f>VLOOKUP(L12940,'[2]tabela de preços'!$A:$G,7,0)</f>
        <v>IMOBILIÁRIO</v>
      </c>
    </row>
    <row r="12941" spans="1:24" x14ac:dyDescent="0.3">
      <c r="A12941" t="s">
        <v>3790</v>
      </c>
      <c r="C12941" t="s">
        <v>5622</v>
      </c>
      <c r="D12941" s="1">
        <v>46114</v>
      </c>
      <c r="E12941" t="s">
        <v>5623</v>
      </c>
      <c r="F12941">
        <v>9</v>
      </c>
      <c r="G12941">
        <v>236</v>
      </c>
      <c r="H12941" t="str">
        <f>VLOOKUP(G12941,[1]OPERADORES!$A:$B,2,0)</f>
        <v>DANIEL</v>
      </c>
      <c r="I12941" t="s">
        <v>21</v>
      </c>
      <c r="J12941" t="s">
        <v>357</v>
      </c>
      <c r="K12941" t="s">
        <v>3793</v>
      </c>
      <c r="L12941">
        <v>86541</v>
      </c>
      <c r="M12941" t="s">
        <v>2763</v>
      </c>
      <c r="O12941" t="s">
        <v>11</v>
      </c>
      <c r="P12941">
        <v>5102</v>
      </c>
      <c r="Q12941">
        <v>1</v>
      </c>
      <c r="R12941">
        <v>200.51</v>
      </c>
      <c r="S12941">
        <v>200.51</v>
      </c>
      <c r="T12941">
        <v>172.48</v>
      </c>
      <c r="U12941">
        <v>13.98</v>
      </c>
      <c r="V12941" t="str">
        <f>VLOOKUP(L12941,'[2]tabela de preços'!$A:$D,4,0)</f>
        <v>CORAL</v>
      </c>
      <c r="W12941" t="str">
        <f>VLOOKUP(L12941,'[2]tabela de preços'!$A:$F,6,0)</f>
        <v>MASSA CORRIDA / ACRÍLICA</v>
      </c>
      <c r="X12941" t="str">
        <f>VLOOKUP(L12941,'[2]tabela de preços'!$A:$G,7,0)</f>
        <v>IMOBILIÁRIO</v>
      </c>
    </row>
    <row r="12942" spans="1:24" x14ac:dyDescent="0.3">
      <c r="A12942" t="s">
        <v>3790</v>
      </c>
      <c r="C12942" t="s">
        <v>5622</v>
      </c>
      <c r="D12942" s="1">
        <v>46114</v>
      </c>
      <c r="E12942" t="s">
        <v>5623</v>
      </c>
      <c r="F12942">
        <v>9</v>
      </c>
      <c r="G12942">
        <v>236</v>
      </c>
      <c r="H12942" t="str">
        <f>VLOOKUP(G12942,[1]OPERADORES!$A:$B,2,0)</f>
        <v>DANIEL</v>
      </c>
      <c r="I12942" t="s">
        <v>21</v>
      </c>
      <c r="J12942" t="s">
        <v>357</v>
      </c>
      <c r="K12942" t="s">
        <v>3793</v>
      </c>
      <c r="L12942">
        <v>86542</v>
      </c>
      <c r="M12942" t="s">
        <v>352</v>
      </c>
      <c r="O12942" t="s">
        <v>11</v>
      </c>
      <c r="P12942">
        <v>5102</v>
      </c>
      <c r="Q12942">
        <v>3</v>
      </c>
      <c r="R12942">
        <v>82.64</v>
      </c>
      <c r="S12942">
        <v>247.92</v>
      </c>
      <c r="T12942">
        <v>213.24</v>
      </c>
      <c r="U12942">
        <v>13.99</v>
      </c>
      <c r="V12942" t="str">
        <f>VLOOKUP(L12942,'[2]tabela de preços'!$A:$D,4,0)</f>
        <v>CORAL</v>
      </c>
      <c r="W12942" t="str">
        <f>VLOOKUP(L12942,'[2]tabela de preços'!$A:$F,6,0)</f>
        <v>MASSA CORRIDA / ACRÍLICA</v>
      </c>
      <c r="X12942" t="str">
        <f>VLOOKUP(L12942,'[2]tabela de preços'!$A:$G,7,0)</f>
        <v>IMOBILIÁRIO</v>
      </c>
    </row>
    <row r="12943" spans="1:24" x14ac:dyDescent="0.3">
      <c r="A12943" t="s">
        <v>3790</v>
      </c>
      <c r="C12943" t="s">
        <v>5622</v>
      </c>
      <c r="D12943" s="1">
        <v>46114</v>
      </c>
      <c r="E12943" t="s">
        <v>5623</v>
      </c>
      <c r="F12943">
        <v>9</v>
      </c>
      <c r="G12943">
        <v>236</v>
      </c>
      <c r="H12943" t="str">
        <f>VLOOKUP(G12943,[1]OPERADORES!$A:$B,2,0)</f>
        <v>DANIEL</v>
      </c>
      <c r="I12943" t="s">
        <v>21</v>
      </c>
      <c r="J12943" t="s">
        <v>357</v>
      </c>
      <c r="K12943" t="s">
        <v>3793</v>
      </c>
      <c r="L12943">
        <v>24240</v>
      </c>
      <c r="M12943" t="s">
        <v>240</v>
      </c>
      <c r="O12943" t="s">
        <v>11</v>
      </c>
      <c r="P12943">
        <v>5102</v>
      </c>
      <c r="Q12943">
        <v>10</v>
      </c>
      <c r="R12943">
        <v>4.32</v>
      </c>
      <c r="S12943">
        <v>43.2</v>
      </c>
      <c r="T12943">
        <v>32.799999999999997</v>
      </c>
      <c r="U12943">
        <v>24.07</v>
      </c>
      <c r="V12943" t="str">
        <f>VLOOKUP(L12943,'[2]tabela de preços'!$A:$D,4,0)</f>
        <v>ADERE</v>
      </c>
      <c r="W12943" t="str">
        <f>VLOOKUP(L12943,'[2]tabela de preços'!$A:$F,6,0)</f>
        <v>FITA AUTOMOTIVA</v>
      </c>
      <c r="X12943" t="str">
        <f>VLOOKUP(L12943,'[2]tabela de preços'!$A:$G,7,0)</f>
        <v>AUTOMOTIVO</v>
      </c>
    </row>
    <row r="12944" spans="1:24" x14ac:dyDescent="0.3">
      <c r="A12944" t="s">
        <v>3790</v>
      </c>
      <c r="C12944" t="s">
        <v>5622</v>
      </c>
      <c r="D12944" s="1">
        <v>46114</v>
      </c>
      <c r="E12944" t="s">
        <v>5623</v>
      </c>
      <c r="F12944">
        <v>9</v>
      </c>
      <c r="G12944">
        <v>236</v>
      </c>
      <c r="H12944" t="str">
        <f>VLOOKUP(G12944,[1]OPERADORES!$A:$B,2,0)</f>
        <v>DANIEL</v>
      </c>
      <c r="I12944" t="s">
        <v>21</v>
      </c>
      <c r="J12944" t="s">
        <v>357</v>
      </c>
      <c r="K12944" t="s">
        <v>3793</v>
      </c>
      <c r="L12944">
        <v>24241</v>
      </c>
      <c r="M12944" t="s">
        <v>233</v>
      </c>
      <c r="O12944" t="s">
        <v>11</v>
      </c>
      <c r="P12944">
        <v>5102</v>
      </c>
      <c r="Q12944">
        <v>10</v>
      </c>
      <c r="R12944">
        <v>12.2</v>
      </c>
      <c r="S12944">
        <v>122</v>
      </c>
      <c r="T12944">
        <v>92.6</v>
      </c>
      <c r="U12944">
        <v>24.1</v>
      </c>
      <c r="V12944" t="str">
        <f>VLOOKUP(L12944,'[2]tabela de preços'!$A:$D,4,0)</f>
        <v>ADERE</v>
      </c>
      <c r="W12944" t="str">
        <f>VLOOKUP(L12944,'[2]tabela de preços'!$A:$F,6,0)</f>
        <v>FITA AUTOMOTIVA</v>
      </c>
      <c r="X12944" t="str">
        <f>VLOOKUP(L12944,'[2]tabela de preços'!$A:$G,7,0)</f>
        <v>AUTOMOTIVO</v>
      </c>
    </row>
    <row r="12945" spans="1:24" x14ac:dyDescent="0.3">
      <c r="A12945" t="s">
        <v>3790</v>
      </c>
      <c r="C12945" t="s">
        <v>5622</v>
      </c>
      <c r="D12945" s="1">
        <v>46114</v>
      </c>
      <c r="E12945" t="s">
        <v>5623</v>
      </c>
      <c r="F12945">
        <v>9</v>
      </c>
      <c r="G12945">
        <v>236</v>
      </c>
      <c r="H12945" t="str">
        <f>VLOOKUP(G12945,[1]OPERADORES!$A:$B,2,0)</f>
        <v>DANIEL</v>
      </c>
      <c r="I12945" t="s">
        <v>21</v>
      </c>
      <c r="J12945" t="s">
        <v>357</v>
      </c>
      <c r="K12945" t="s">
        <v>3793</v>
      </c>
      <c r="L12945">
        <v>85139</v>
      </c>
      <c r="M12945" t="s">
        <v>45</v>
      </c>
      <c r="O12945" t="s">
        <v>46</v>
      </c>
      <c r="P12945">
        <v>5102</v>
      </c>
      <c r="Q12945">
        <v>1</v>
      </c>
      <c r="R12945">
        <v>102.7</v>
      </c>
      <c r="S12945">
        <v>102.7</v>
      </c>
      <c r="T12945">
        <v>78.38</v>
      </c>
      <c r="U12945">
        <v>23.68</v>
      </c>
      <c r="V12945" t="str">
        <f>VLOOKUP(L12945,'[2]tabela de preços'!$A:$D,4,0)</f>
        <v>MULTILONA</v>
      </c>
      <c r="W12945" t="str">
        <f>VLOOKUP(L12945,'[2]tabela de preços'!$A:$F,6,0)</f>
        <v>LONAS</v>
      </c>
      <c r="X12945" t="str">
        <f>VLOOKUP(L12945,'[2]tabela de preços'!$A:$G,7,0)</f>
        <v>IMOBILIÁRIO</v>
      </c>
    </row>
    <row r="12946" spans="1:24" x14ac:dyDescent="0.3">
      <c r="A12946" t="s">
        <v>3790</v>
      </c>
      <c r="C12946" t="s">
        <v>5622</v>
      </c>
      <c r="D12946" s="1">
        <v>46114</v>
      </c>
      <c r="E12946" t="s">
        <v>5623</v>
      </c>
      <c r="F12946">
        <v>9</v>
      </c>
      <c r="G12946">
        <v>236</v>
      </c>
      <c r="H12946" t="str">
        <f>VLOOKUP(G12946,[1]OPERADORES!$A:$B,2,0)</f>
        <v>DANIEL</v>
      </c>
      <c r="I12946" t="s">
        <v>21</v>
      </c>
      <c r="J12946" t="s">
        <v>357</v>
      </c>
      <c r="K12946" t="s">
        <v>3793</v>
      </c>
      <c r="L12946">
        <v>85698</v>
      </c>
      <c r="M12946" t="s">
        <v>1946</v>
      </c>
      <c r="O12946" t="s">
        <v>11</v>
      </c>
      <c r="P12946">
        <v>5102</v>
      </c>
      <c r="Q12946">
        <v>1</v>
      </c>
      <c r="R12946">
        <v>129.9</v>
      </c>
      <c r="S12946">
        <v>129.9</v>
      </c>
      <c r="T12946">
        <v>103.86</v>
      </c>
      <c r="U12946">
        <v>20.05</v>
      </c>
      <c r="V12946" t="str">
        <f>VLOOKUP(L12946,'[2]tabela de preços'!$A:$D,4,0)</f>
        <v>SIMAPPEL</v>
      </c>
      <c r="W12946" t="str">
        <f>VLOOKUP(L12946,'[2]tabela de preços'!$A:$F,6,0)</f>
        <v>PAPELAO ONDULADO</v>
      </c>
      <c r="X12946" t="str">
        <f>VLOOKUP(L12946,'[2]tabela de preços'!$A:$G,7,0)</f>
        <v>IMOBILIÁRIO</v>
      </c>
    </row>
    <row r="12947" spans="1:24" x14ac:dyDescent="0.3">
      <c r="A12947" t="s">
        <v>3790</v>
      </c>
      <c r="C12947" t="s">
        <v>6017</v>
      </c>
      <c r="D12947" s="1">
        <v>46125</v>
      </c>
      <c r="E12947" t="s">
        <v>6018</v>
      </c>
      <c r="F12947">
        <v>9</v>
      </c>
      <c r="G12947">
        <v>236</v>
      </c>
      <c r="H12947" t="str">
        <f>VLOOKUP(G12947,[1]OPERADORES!$A:$B,2,0)</f>
        <v>DANIEL</v>
      </c>
      <c r="I12947" t="s">
        <v>21</v>
      </c>
      <c r="J12947" t="s">
        <v>357</v>
      </c>
      <c r="K12947" t="s">
        <v>3793</v>
      </c>
      <c r="L12947">
        <v>86212</v>
      </c>
      <c r="M12947" t="s">
        <v>6019</v>
      </c>
      <c r="O12947" t="s">
        <v>11</v>
      </c>
      <c r="P12947">
        <v>5102</v>
      </c>
      <c r="Q12947">
        <v>1</v>
      </c>
      <c r="R12947">
        <v>153.74</v>
      </c>
      <c r="S12947">
        <v>153.74</v>
      </c>
      <c r="T12947">
        <v>82.55</v>
      </c>
      <c r="U12947">
        <v>46.31</v>
      </c>
      <c r="V12947" t="str">
        <f>VLOOKUP(L12947,'[2]tabela de preços'!$A:$D,4,0)</f>
        <v>CORAL</v>
      </c>
      <c r="W12947" t="str">
        <f>VLOOKUP(L12947,'[2]tabela de preços'!$A:$F,6,0)</f>
        <v>BASES IMOBILIÁRIAS</v>
      </c>
      <c r="X12947" t="str">
        <f>VLOOKUP(L12947,'[2]tabela de preços'!$A:$G,7,0)</f>
        <v>IMOBILIÁRIO</v>
      </c>
    </row>
    <row r="12948" spans="1:24" x14ac:dyDescent="0.3">
      <c r="A12948" t="s">
        <v>3790</v>
      </c>
      <c r="C12948" t="s">
        <v>6017</v>
      </c>
      <c r="D12948" s="1">
        <v>46125</v>
      </c>
      <c r="E12948" t="s">
        <v>6018</v>
      </c>
      <c r="F12948">
        <v>9</v>
      </c>
      <c r="G12948">
        <v>236</v>
      </c>
      <c r="H12948" t="str">
        <f>VLOOKUP(G12948,[1]OPERADORES!$A:$B,2,0)</f>
        <v>DANIEL</v>
      </c>
      <c r="I12948" t="s">
        <v>21</v>
      </c>
      <c r="J12948" t="s">
        <v>357</v>
      </c>
      <c r="K12948" t="s">
        <v>3793</v>
      </c>
      <c r="L12948">
        <v>86212</v>
      </c>
      <c r="M12948" t="s">
        <v>6020</v>
      </c>
      <c r="O12948" t="s">
        <v>11</v>
      </c>
      <c r="P12948">
        <v>5102</v>
      </c>
      <c r="Q12948">
        <v>2</v>
      </c>
      <c r="R12948">
        <v>160.63</v>
      </c>
      <c r="S12948">
        <v>321.26</v>
      </c>
      <c r="T12948">
        <v>171.81</v>
      </c>
      <c r="U12948">
        <v>46.52</v>
      </c>
      <c r="V12948" t="str">
        <f>VLOOKUP(L12948,'[2]tabela de preços'!$A:$D,4,0)</f>
        <v>CORAL</v>
      </c>
      <c r="W12948" t="str">
        <f>VLOOKUP(L12948,'[2]tabela de preços'!$A:$F,6,0)</f>
        <v>BASES IMOBILIÁRIAS</v>
      </c>
      <c r="X12948" t="str">
        <f>VLOOKUP(L12948,'[2]tabela de preços'!$A:$G,7,0)</f>
        <v>IMOBILIÁRIO</v>
      </c>
    </row>
    <row r="12949" spans="1:24" x14ac:dyDescent="0.3">
      <c r="A12949" t="s">
        <v>3790</v>
      </c>
      <c r="C12949" t="s">
        <v>6213</v>
      </c>
      <c r="D12949" s="1">
        <v>46128</v>
      </c>
      <c r="E12949" t="s">
        <v>6214</v>
      </c>
      <c r="F12949">
        <v>9</v>
      </c>
      <c r="G12949">
        <v>236</v>
      </c>
      <c r="H12949" t="str">
        <f>VLOOKUP(G12949,[1]OPERADORES!$A:$B,2,0)</f>
        <v>DANIEL</v>
      </c>
      <c r="I12949" t="s">
        <v>21</v>
      </c>
      <c r="J12949" t="s">
        <v>357</v>
      </c>
      <c r="K12949" t="s">
        <v>3793</v>
      </c>
      <c r="L12949">
        <v>86710</v>
      </c>
      <c r="M12949" t="s">
        <v>4233</v>
      </c>
      <c r="O12949" t="s">
        <v>11</v>
      </c>
      <c r="P12949">
        <v>5102</v>
      </c>
      <c r="Q12949">
        <v>1</v>
      </c>
      <c r="R12949">
        <v>59.08</v>
      </c>
      <c r="S12949">
        <v>59.08</v>
      </c>
      <c r="T12949">
        <v>44.84</v>
      </c>
      <c r="U12949">
        <v>24.1</v>
      </c>
      <c r="V12949" t="str">
        <f>VLOOKUP(L12949,'[2]tabela de preços'!$A:$D,4,0)</f>
        <v>CORAL</v>
      </c>
      <c r="W12949" t="str">
        <f>VLOOKUP(L12949,'[2]tabela de preços'!$A:$F,6,0)</f>
        <v>MASSA CORRIDA / ACRÍLICA</v>
      </c>
      <c r="X12949" t="str">
        <f>VLOOKUP(L12949,'[2]tabela de preços'!$A:$G,7,0)</f>
        <v>IMOBILIÁRIO</v>
      </c>
    </row>
    <row r="12950" spans="1:24" x14ac:dyDescent="0.3">
      <c r="A12950" t="s">
        <v>3790</v>
      </c>
      <c r="C12950" t="s">
        <v>6213</v>
      </c>
      <c r="D12950" s="1">
        <v>46128</v>
      </c>
      <c r="E12950" t="s">
        <v>6214</v>
      </c>
      <c r="F12950">
        <v>9</v>
      </c>
      <c r="G12950">
        <v>236</v>
      </c>
      <c r="H12950" t="str">
        <f>VLOOKUP(G12950,[1]OPERADORES!$A:$B,2,0)</f>
        <v>DANIEL</v>
      </c>
      <c r="I12950" t="s">
        <v>21</v>
      </c>
      <c r="J12950" t="s">
        <v>357</v>
      </c>
      <c r="K12950" t="s">
        <v>3793</v>
      </c>
      <c r="L12950">
        <v>86230</v>
      </c>
      <c r="M12950" t="s">
        <v>375</v>
      </c>
      <c r="O12950" t="s">
        <v>11</v>
      </c>
      <c r="P12950">
        <v>5102</v>
      </c>
      <c r="Q12950">
        <v>2</v>
      </c>
      <c r="R12950">
        <v>285.86</v>
      </c>
      <c r="S12950">
        <v>571.72</v>
      </c>
      <c r="T12950">
        <v>433.94</v>
      </c>
      <c r="U12950">
        <v>24.1</v>
      </c>
      <c r="V12950" t="str">
        <f>VLOOKUP(L12950,'[2]tabela de preços'!$A:$D,4,0)</f>
        <v>CORAL</v>
      </c>
      <c r="W12950" t="str">
        <f>VLOOKUP(L12950,'[2]tabela de preços'!$A:$F,6,0)</f>
        <v>TINTA PAREDE</v>
      </c>
      <c r="X12950" t="str">
        <f>VLOOKUP(L12950,'[2]tabela de preços'!$A:$G,7,0)</f>
        <v>IMOBILIÁRIO</v>
      </c>
    </row>
    <row r="12951" spans="1:24" x14ac:dyDescent="0.3">
      <c r="A12951" t="s">
        <v>3790</v>
      </c>
      <c r="C12951" t="s">
        <v>6213</v>
      </c>
      <c r="D12951" s="1">
        <v>46128</v>
      </c>
      <c r="E12951" t="s">
        <v>6214</v>
      </c>
      <c r="F12951">
        <v>9</v>
      </c>
      <c r="G12951">
        <v>236</v>
      </c>
      <c r="H12951" t="str">
        <f>VLOOKUP(G12951,[1]OPERADORES!$A:$B,2,0)</f>
        <v>DANIEL</v>
      </c>
      <c r="I12951" t="s">
        <v>21</v>
      </c>
      <c r="J12951" t="s">
        <v>357</v>
      </c>
      <c r="K12951" t="s">
        <v>3793</v>
      </c>
      <c r="L12951">
        <v>85485</v>
      </c>
      <c r="M12951" t="s">
        <v>6215</v>
      </c>
      <c r="O12951" t="s">
        <v>1110</v>
      </c>
      <c r="P12951">
        <v>5102</v>
      </c>
      <c r="Q12951">
        <v>5</v>
      </c>
      <c r="R12951">
        <v>5.4</v>
      </c>
      <c r="S12951">
        <v>27</v>
      </c>
      <c r="T12951">
        <v>19.8</v>
      </c>
      <c r="U12951">
        <v>26.67</v>
      </c>
      <c r="V12951" t="str">
        <f>VLOOKUP(L12951,'[2]tabela de preços'!$A:$D,4,0)</f>
        <v>ATLAS</v>
      </c>
      <c r="W12951" t="str">
        <f>VLOOKUP(L12951,'[2]tabela de preços'!$A:$F,6,0)</f>
        <v xml:space="preserve">OUTROS DISCOS </v>
      </c>
      <c r="X12951" t="str">
        <f>VLOOKUP(L12951,'[2]tabela de preços'!$A:$G,7,0)</f>
        <v>AUTOMOTIVO</v>
      </c>
    </row>
    <row r="12952" spans="1:24" x14ac:dyDescent="0.3">
      <c r="A12952" t="s">
        <v>3790</v>
      </c>
      <c r="C12952" t="s">
        <v>6213</v>
      </c>
      <c r="D12952" s="1">
        <v>46128</v>
      </c>
      <c r="E12952" t="s">
        <v>6214</v>
      </c>
      <c r="F12952">
        <v>9</v>
      </c>
      <c r="G12952">
        <v>236</v>
      </c>
      <c r="H12952" t="str">
        <f>VLOOKUP(G12952,[1]OPERADORES!$A:$B,2,0)</f>
        <v>DANIEL</v>
      </c>
      <c r="I12952" t="s">
        <v>21</v>
      </c>
      <c r="J12952" t="s">
        <v>357</v>
      </c>
      <c r="K12952" t="s">
        <v>3793</v>
      </c>
      <c r="L12952">
        <v>5</v>
      </c>
      <c r="M12952" t="s">
        <v>147</v>
      </c>
      <c r="O12952" t="s">
        <v>11</v>
      </c>
      <c r="P12952">
        <v>5102</v>
      </c>
      <c r="Q12952">
        <v>1</v>
      </c>
      <c r="R12952">
        <v>6.23</v>
      </c>
      <c r="S12952">
        <v>6.23</v>
      </c>
      <c r="T12952">
        <v>4.0199999999999996</v>
      </c>
      <c r="U12952">
        <v>35.47</v>
      </c>
      <c r="V12952" t="str">
        <f>VLOOKUP(L12952,'[2]tabela de preços'!$A:$D,4,0)</f>
        <v>BRILHO ESTOPA</v>
      </c>
      <c r="W12952" t="str">
        <f>VLOOKUP(L12952,'[2]tabela de preços'!$A:$F,6,0)</f>
        <v>ESTOPAS</v>
      </c>
      <c r="X12952" t="str">
        <f>VLOOKUP(L12952,'[2]tabela de preços'!$A:$G,7,0)</f>
        <v>AUTOMOTIVO</v>
      </c>
    </row>
    <row r="12953" spans="1:24" x14ac:dyDescent="0.3">
      <c r="A12953" t="s">
        <v>3790</v>
      </c>
      <c r="C12953" t="s">
        <v>6213</v>
      </c>
      <c r="D12953" s="1">
        <v>46128</v>
      </c>
      <c r="E12953" t="s">
        <v>6214</v>
      </c>
      <c r="F12953">
        <v>9</v>
      </c>
      <c r="G12953">
        <v>236</v>
      </c>
      <c r="H12953" t="str">
        <f>VLOOKUP(G12953,[1]OPERADORES!$A:$B,2,0)</f>
        <v>DANIEL</v>
      </c>
      <c r="I12953" t="s">
        <v>21</v>
      </c>
      <c r="J12953" t="s">
        <v>357</v>
      </c>
      <c r="K12953" t="s">
        <v>3793</v>
      </c>
      <c r="L12953">
        <v>24240</v>
      </c>
      <c r="M12953" t="s">
        <v>240</v>
      </c>
      <c r="O12953" t="s">
        <v>11</v>
      </c>
      <c r="P12953">
        <v>5102</v>
      </c>
      <c r="Q12953">
        <v>3</v>
      </c>
      <c r="R12953">
        <v>4.32</v>
      </c>
      <c r="S12953">
        <v>12.96</v>
      </c>
      <c r="T12953">
        <v>9.84</v>
      </c>
      <c r="U12953">
        <v>24.07</v>
      </c>
      <c r="V12953" t="str">
        <f>VLOOKUP(L12953,'[2]tabela de preços'!$A:$D,4,0)</f>
        <v>ADERE</v>
      </c>
      <c r="W12953" t="str">
        <f>VLOOKUP(L12953,'[2]tabela de preços'!$A:$F,6,0)</f>
        <v>FITA AUTOMOTIVA</v>
      </c>
      <c r="X12953" t="str">
        <f>VLOOKUP(L12953,'[2]tabela de preços'!$A:$G,7,0)</f>
        <v>AUTOMOTIVO</v>
      </c>
    </row>
    <row r="12954" spans="1:24" x14ac:dyDescent="0.3">
      <c r="A12954" t="s">
        <v>3790</v>
      </c>
      <c r="C12954" t="s">
        <v>6213</v>
      </c>
      <c r="D12954" s="1">
        <v>46128</v>
      </c>
      <c r="E12954" t="s">
        <v>6214</v>
      </c>
      <c r="F12954">
        <v>9</v>
      </c>
      <c r="G12954">
        <v>236</v>
      </c>
      <c r="H12954" t="str">
        <f>VLOOKUP(G12954,[1]OPERADORES!$A:$B,2,0)</f>
        <v>DANIEL</v>
      </c>
      <c r="I12954" t="s">
        <v>21</v>
      </c>
      <c r="J12954" t="s">
        <v>357</v>
      </c>
      <c r="K12954" t="s">
        <v>3793</v>
      </c>
      <c r="L12954">
        <v>24241</v>
      </c>
      <c r="M12954" t="s">
        <v>233</v>
      </c>
      <c r="O12954" t="s">
        <v>11</v>
      </c>
      <c r="P12954">
        <v>5102</v>
      </c>
      <c r="Q12954">
        <v>5</v>
      </c>
      <c r="R12954">
        <v>12.2</v>
      </c>
      <c r="S12954">
        <v>61</v>
      </c>
      <c r="T12954">
        <v>46.3</v>
      </c>
      <c r="U12954">
        <v>24.1</v>
      </c>
      <c r="V12954" t="str">
        <f>VLOOKUP(L12954,'[2]tabela de preços'!$A:$D,4,0)</f>
        <v>ADERE</v>
      </c>
      <c r="W12954" t="str">
        <f>VLOOKUP(L12954,'[2]tabela de preços'!$A:$F,6,0)</f>
        <v>FITA AUTOMOTIVA</v>
      </c>
      <c r="X12954" t="str">
        <f>VLOOKUP(L12954,'[2]tabela de preços'!$A:$G,7,0)</f>
        <v>AUTOMOTIVO</v>
      </c>
    </row>
    <row r="12955" spans="1:24" x14ac:dyDescent="0.3">
      <c r="A12955" t="s">
        <v>3790</v>
      </c>
      <c r="C12955" t="s">
        <v>6213</v>
      </c>
      <c r="D12955" s="1">
        <v>46128</v>
      </c>
      <c r="E12955" t="s">
        <v>6214</v>
      </c>
      <c r="F12955">
        <v>9</v>
      </c>
      <c r="G12955">
        <v>236</v>
      </c>
      <c r="H12955" t="str">
        <f>VLOOKUP(G12955,[1]OPERADORES!$A:$B,2,0)</f>
        <v>DANIEL</v>
      </c>
      <c r="I12955" t="s">
        <v>21</v>
      </c>
      <c r="J12955" t="s">
        <v>357</v>
      </c>
      <c r="K12955" t="s">
        <v>3793</v>
      </c>
      <c r="L12955">
        <v>85599</v>
      </c>
      <c r="M12955" t="s">
        <v>38</v>
      </c>
      <c r="O12955" t="s">
        <v>11</v>
      </c>
      <c r="P12955">
        <v>5102</v>
      </c>
      <c r="Q12955">
        <v>3</v>
      </c>
      <c r="R12955">
        <v>3.04</v>
      </c>
      <c r="S12955">
        <v>9.1199999999999992</v>
      </c>
      <c r="T12955">
        <v>5.88</v>
      </c>
      <c r="U12955">
        <v>35.53</v>
      </c>
      <c r="V12955" t="str">
        <f>VLOOKUP(L12955,'[2]tabela de preços'!$A:$D,4,0)</f>
        <v>REJUMASSA</v>
      </c>
      <c r="W12955" t="str">
        <f>VLOOKUP(L12955,'[2]tabela de preços'!$A:$F,6,0)</f>
        <v>GESSO</v>
      </c>
      <c r="X12955" t="str">
        <f>VLOOKUP(L12955,'[2]tabela de preços'!$A:$G,7,0)</f>
        <v>IMOBILIÁRIO</v>
      </c>
    </row>
    <row r="12956" spans="1:24" x14ac:dyDescent="0.3">
      <c r="A12956" t="s">
        <v>3790</v>
      </c>
      <c r="C12956" t="s">
        <v>6213</v>
      </c>
      <c r="D12956" s="1">
        <v>46128</v>
      </c>
      <c r="E12956" t="s">
        <v>6214</v>
      </c>
      <c r="F12956">
        <v>9</v>
      </c>
      <c r="G12956">
        <v>236</v>
      </c>
      <c r="H12956" t="str">
        <f>VLOOKUP(G12956,[1]OPERADORES!$A:$B,2,0)</f>
        <v>DANIEL</v>
      </c>
      <c r="I12956" t="s">
        <v>21</v>
      </c>
      <c r="J12956" t="s">
        <v>357</v>
      </c>
      <c r="K12956" t="s">
        <v>3793</v>
      </c>
      <c r="L12956">
        <v>84021</v>
      </c>
      <c r="M12956" t="s">
        <v>1945</v>
      </c>
      <c r="O12956" t="s">
        <v>11</v>
      </c>
      <c r="P12956">
        <v>5102</v>
      </c>
      <c r="Q12956">
        <v>5</v>
      </c>
      <c r="R12956">
        <v>0.52</v>
      </c>
      <c r="S12956">
        <v>2.6</v>
      </c>
      <c r="T12956">
        <v>2.2999999999999998</v>
      </c>
      <c r="U12956">
        <v>11.54</v>
      </c>
      <c r="V12956" t="str">
        <f>VLOOKUP(L12956,'[2]tabela de preços'!$A:$D,4,0)</f>
        <v>3M</v>
      </c>
      <c r="W12956" t="str">
        <f>VLOOKUP(L12956,'[2]tabela de preços'!$A:$F,6,0)</f>
        <v>LIXA MASSA  /MADEIRA / PAREDE</v>
      </c>
      <c r="X12956" t="str">
        <f>VLOOKUP(L12956,'[2]tabela de preços'!$A:$G,7,0)</f>
        <v>IMOBILIÁRIO</v>
      </c>
    </row>
    <row r="12957" spans="1:24" x14ac:dyDescent="0.3">
      <c r="A12957" t="s">
        <v>3790</v>
      </c>
      <c r="C12957" t="s">
        <v>6213</v>
      </c>
      <c r="D12957" s="1">
        <v>46128</v>
      </c>
      <c r="E12957" t="s">
        <v>6214</v>
      </c>
      <c r="F12957">
        <v>9</v>
      </c>
      <c r="G12957">
        <v>236</v>
      </c>
      <c r="H12957" t="str">
        <f>VLOOKUP(G12957,[1]OPERADORES!$A:$B,2,0)</f>
        <v>DANIEL</v>
      </c>
      <c r="I12957" t="s">
        <v>21</v>
      </c>
      <c r="J12957" t="s">
        <v>357</v>
      </c>
      <c r="K12957" t="s">
        <v>3793</v>
      </c>
      <c r="L12957">
        <v>84038</v>
      </c>
      <c r="M12957" t="s">
        <v>593</v>
      </c>
      <c r="O12957" t="s">
        <v>11</v>
      </c>
      <c r="P12957">
        <v>5102</v>
      </c>
      <c r="Q12957">
        <v>1</v>
      </c>
      <c r="R12957">
        <v>19.260000000000002</v>
      </c>
      <c r="S12957">
        <v>19.260000000000002</v>
      </c>
      <c r="T12957">
        <v>14.12</v>
      </c>
      <c r="U12957">
        <v>26.69</v>
      </c>
      <c r="V12957" t="str">
        <f>VLOOKUP(L12957,'[2]tabela de preços'!$A:$D,4,0)</f>
        <v>BRASILUX</v>
      </c>
      <c r="W12957" t="str">
        <f>VLOOKUP(L12957,'[2]tabela de preços'!$A:$F,6,0)</f>
        <v>MASSA CORRIDA / ACRÍLICA</v>
      </c>
      <c r="X12957" t="str">
        <f>VLOOKUP(L12957,'[2]tabela de preços'!$A:$G,7,0)</f>
        <v>IMOBILIÁRIO</v>
      </c>
    </row>
    <row r="12958" spans="1:24" x14ac:dyDescent="0.3">
      <c r="A12958" t="s">
        <v>3790</v>
      </c>
      <c r="C12958" t="s">
        <v>6213</v>
      </c>
      <c r="D12958" s="1">
        <v>46128</v>
      </c>
      <c r="E12958" t="s">
        <v>6214</v>
      </c>
      <c r="F12958">
        <v>9</v>
      </c>
      <c r="G12958">
        <v>236</v>
      </c>
      <c r="H12958" t="str">
        <f>VLOOKUP(G12958,[1]OPERADORES!$A:$B,2,0)</f>
        <v>DANIEL</v>
      </c>
      <c r="I12958" t="s">
        <v>21</v>
      </c>
      <c r="J12958" t="s">
        <v>357</v>
      </c>
      <c r="K12958" t="s">
        <v>3793</v>
      </c>
      <c r="L12958">
        <v>10297</v>
      </c>
      <c r="M12958" t="s">
        <v>41</v>
      </c>
      <c r="O12958" t="s">
        <v>11</v>
      </c>
      <c r="P12958">
        <v>5102</v>
      </c>
      <c r="Q12958">
        <v>1</v>
      </c>
      <c r="R12958">
        <v>12.08</v>
      </c>
      <c r="S12958">
        <v>12.08</v>
      </c>
      <c r="T12958">
        <v>9.91</v>
      </c>
      <c r="U12958">
        <v>17.96</v>
      </c>
      <c r="V12958" t="str">
        <f>VLOOKUP(L12958,'[2]tabela de preços'!$A:$D,4,0)</f>
        <v>ANJO</v>
      </c>
      <c r="W12958" t="str">
        <f>VLOOKUP(L12958,'[2]tabela de preços'!$A:$F,6,0)</f>
        <v>THINNER DE LIMPEZA</v>
      </c>
      <c r="X12958" t="str">
        <f>VLOOKUP(L12958,'[2]tabela de preços'!$A:$G,7,0)</f>
        <v>THINNER</v>
      </c>
    </row>
    <row r="12959" spans="1:24" x14ac:dyDescent="0.3">
      <c r="A12959" t="s">
        <v>1254</v>
      </c>
      <c r="C12959" t="s">
        <v>6216</v>
      </c>
      <c r="D12959" s="1">
        <v>46128</v>
      </c>
      <c r="E12959" t="s">
        <v>6217</v>
      </c>
      <c r="F12959">
        <v>9</v>
      </c>
      <c r="G12959">
        <v>197</v>
      </c>
      <c r="H12959" t="str">
        <f>VLOOKUP(G12959,[1]OPERADORES!$A:$B,2,0)</f>
        <v xml:space="preserve">POLIANA LORRANE DE AMORIM </v>
      </c>
      <c r="I12959" t="s">
        <v>21</v>
      </c>
      <c r="J12959" t="s">
        <v>1257</v>
      </c>
      <c r="K12959" t="s">
        <v>1258</v>
      </c>
      <c r="L12959">
        <v>85245</v>
      </c>
      <c r="M12959" t="s">
        <v>6218</v>
      </c>
      <c r="O12959" t="s">
        <v>11</v>
      </c>
      <c r="P12959">
        <v>5403</v>
      </c>
      <c r="Q12959">
        <v>2</v>
      </c>
      <c r="R12959">
        <v>200.07</v>
      </c>
      <c r="S12959">
        <v>400.14</v>
      </c>
      <c r="T12959">
        <v>286.83999999999997</v>
      </c>
      <c r="U12959">
        <v>28.32</v>
      </c>
      <c r="V12959" t="str">
        <f>VLOOKUP(L12959,'[2]tabela de preços'!$A:$D,4,0)</f>
        <v>BRASILUX</v>
      </c>
      <c r="W12959" t="str">
        <f>VLOOKUP(L12959,'[2]tabela de preços'!$A:$F,6,0)</f>
        <v>IMPERMEABILIZANTES</v>
      </c>
      <c r="X12959" t="str">
        <f>VLOOKUP(L12959,'[2]tabela de preços'!$A:$G,7,0)</f>
        <v>IMOBILIÁRIO</v>
      </c>
    </row>
    <row r="12960" spans="1:24" x14ac:dyDescent="0.3">
      <c r="A12960" t="s">
        <v>1254</v>
      </c>
      <c r="C12960" t="s">
        <v>6216</v>
      </c>
      <c r="D12960" s="1">
        <v>46128</v>
      </c>
      <c r="E12960" t="s">
        <v>6217</v>
      </c>
      <c r="F12960">
        <v>9</v>
      </c>
      <c r="G12960">
        <v>197</v>
      </c>
      <c r="H12960" t="str">
        <f>VLOOKUP(G12960,[1]OPERADORES!$A:$B,2,0)</f>
        <v xml:space="preserve">POLIANA LORRANE DE AMORIM </v>
      </c>
      <c r="I12960" t="s">
        <v>21</v>
      </c>
      <c r="J12960" t="s">
        <v>1257</v>
      </c>
      <c r="K12960" t="s">
        <v>1258</v>
      </c>
      <c r="L12960">
        <v>13</v>
      </c>
      <c r="M12960" t="s">
        <v>5260</v>
      </c>
      <c r="O12960" t="s">
        <v>11</v>
      </c>
      <c r="P12960">
        <v>5102</v>
      </c>
      <c r="Q12960">
        <v>200</v>
      </c>
      <c r="R12960">
        <v>5.65</v>
      </c>
      <c r="S12960" s="2">
        <v>1130</v>
      </c>
      <c r="T12960">
        <v>832</v>
      </c>
      <c r="U12960">
        <v>26.37</v>
      </c>
      <c r="V12960" t="str">
        <f>VLOOKUP(L12960,'[2]tabela de preços'!$A:$D,4,0)</f>
        <v>3M</v>
      </c>
      <c r="W12960" t="str">
        <f>VLOOKUP(L12960,'[2]tabela de preços'!$A:$F,6,0)</f>
        <v>LIXA DÁGUA</v>
      </c>
      <c r="X12960" t="str">
        <f>VLOOKUP(L12960,'[2]tabela de preços'!$A:$G,7,0)</f>
        <v>AUTOMOTIVO</v>
      </c>
    </row>
    <row r="12961" spans="1:24" x14ac:dyDescent="0.3">
      <c r="A12961" t="s">
        <v>6219</v>
      </c>
      <c r="C12961" t="s">
        <v>6220</v>
      </c>
      <c r="D12961" s="1">
        <v>46129</v>
      </c>
      <c r="E12961" t="s">
        <v>6221</v>
      </c>
      <c r="F12961">
        <v>9</v>
      </c>
      <c r="G12961">
        <v>236</v>
      </c>
      <c r="H12961" t="str">
        <f>VLOOKUP(G12961,[1]OPERADORES!$A:$B,2,0)</f>
        <v>DANIEL</v>
      </c>
      <c r="I12961" t="s">
        <v>21</v>
      </c>
      <c r="J12961" t="s">
        <v>363</v>
      </c>
      <c r="K12961" t="s">
        <v>6222</v>
      </c>
      <c r="L12961">
        <v>84334</v>
      </c>
      <c r="M12961" t="s">
        <v>895</v>
      </c>
      <c r="O12961" t="s">
        <v>11</v>
      </c>
      <c r="P12961">
        <v>5102</v>
      </c>
      <c r="Q12961">
        <v>2</v>
      </c>
      <c r="R12961">
        <v>62.9</v>
      </c>
      <c r="S12961">
        <v>125.8</v>
      </c>
      <c r="T12961">
        <v>106.14</v>
      </c>
      <c r="U12961">
        <v>15.63</v>
      </c>
      <c r="V12961" t="str">
        <f>VLOOKUP(L12961,'[2]tabela de preços'!$A:$D,4,0)</f>
        <v>BRASILUX</v>
      </c>
      <c r="W12961" t="str">
        <f>VLOOKUP(L12961,'[2]tabela de preços'!$A:$F,6,0)</f>
        <v>ESMALTES</v>
      </c>
      <c r="X12961" t="str">
        <f>VLOOKUP(L12961,'[2]tabela de preços'!$A:$G,7,0)</f>
        <v>INDUSTRIAL</v>
      </c>
    </row>
    <row r="12962" spans="1:24" x14ac:dyDescent="0.3">
      <c r="A12962" t="s">
        <v>6219</v>
      </c>
      <c r="C12962" t="s">
        <v>6220</v>
      </c>
      <c r="D12962" s="1">
        <v>46129</v>
      </c>
      <c r="E12962" t="s">
        <v>6221</v>
      </c>
      <c r="F12962">
        <v>9</v>
      </c>
      <c r="G12962">
        <v>236</v>
      </c>
      <c r="H12962" t="str">
        <f>VLOOKUP(G12962,[1]OPERADORES!$A:$B,2,0)</f>
        <v>DANIEL</v>
      </c>
      <c r="I12962" t="s">
        <v>21</v>
      </c>
      <c r="J12962" t="s">
        <v>363</v>
      </c>
      <c r="K12962" t="s">
        <v>6222</v>
      </c>
      <c r="L12962">
        <v>5</v>
      </c>
      <c r="M12962" t="s">
        <v>147</v>
      </c>
      <c r="O12962" t="s">
        <v>11</v>
      </c>
      <c r="P12962">
        <v>5102</v>
      </c>
      <c r="Q12962">
        <v>1</v>
      </c>
      <c r="R12962">
        <v>5.15</v>
      </c>
      <c r="S12962">
        <v>5.15</v>
      </c>
      <c r="T12962">
        <v>4.0199999999999996</v>
      </c>
      <c r="U12962">
        <v>21.94</v>
      </c>
      <c r="V12962" t="str">
        <f>VLOOKUP(L12962,'[2]tabela de preços'!$A:$D,4,0)</f>
        <v>BRILHO ESTOPA</v>
      </c>
      <c r="W12962" t="str">
        <f>VLOOKUP(L12962,'[2]tabela de preços'!$A:$F,6,0)</f>
        <v>ESTOPAS</v>
      </c>
      <c r="X12962" t="str">
        <f>VLOOKUP(L12962,'[2]tabela de preços'!$A:$G,7,0)</f>
        <v>AUTOMOTIVO</v>
      </c>
    </row>
    <row r="12963" spans="1:24" x14ac:dyDescent="0.3">
      <c r="A12963" t="s">
        <v>6219</v>
      </c>
      <c r="C12963" t="s">
        <v>6220</v>
      </c>
      <c r="D12963" s="1">
        <v>46129</v>
      </c>
      <c r="E12963" t="s">
        <v>6221</v>
      </c>
      <c r="F12963">
        <v>9</v>
      </c>
      <c r="G12963">
        <v>236</v>
      </c>
      <c r="H12963" t="str">
        <f>VLOOKUP(G12963,[1]OPERADORES!$A:$B,2,0)</f>
        <v>DANIEL</v>
      </c>
      <c r="I12963" t="s">
        <v>21</v>
      </c>
      <c r="J12963" t="s">
        <v>363</v>
      </c>
      <c r="K12963" t="s">
        <v>6222</v>
      </c>
      <c r="L12963">
        <v>84012</v>
      </c>
      <c r="M12963" t="s">
        <v>1648</v>
      </c>
      <c r="O12963" t="s">
        <v>11</v>
      </c>
      <c r="P12963">
        <v>5102</v>
      </c>
      <c r="Q12963">
        <v>4</v>
      </c>
      <c r="R12963">
        <v>2.23</v>
      </c>
      <c r="S12963">
        <v>8.92</v>
      </c>
      <c r="T12963">
        <v>6.76</v>
      </c>
      <c r="U12963">
        <v>24.22</v>
      </c>
      <c r="V12963" t="str">
        <f>VLOOKUP(L12963,'[2]tabela de preços'!$A:$D,4,0)</f>
        <v>3M</v>
      </c>
      <c r="W12963" t="str">
        <f>VLOOKUP(L12963,'[2]tabela de preços'!$A:$F,6,0)</f>
        <v>LIXA FERRO</v>
      </c>
      <c r="X12963" t="str">
        <f>VLOOKUP(L12963,'[2]tabela de preços'!$A:$G,7,0)</f>
        <v>IMOBILIÁRIO</v>
      </c>
    </row>
    <row r="12964" spans="1:24" x14ac:dyDescent="0.3">
      <c r="A12964" t="s">
        <v>6219</v>
      </c>
      <c r="C12964" t="s">
        <v>6220</v>
      </c>
      <c r="D12964" s="1">
        <v>46129</v>
      </c>
      <c r="E12964" t="s">
        <v>6221</v>
      </c>
      <c r="F12964">
        <v>9</v>
      </c>
      <c r="G12964">
        <v>236</v>
      </c>
      <c r="H12964" t="str">
        <f>VLOOKUP(G12964,[1]OPERADORES!$A:$B,2,0)</f>
        <v>DANIEL</v>
      </c>
      <c r="I12964" t="s">
        <v>21</v>
      </c>
      <c r="J12964" t="s">
        <v>363</v>
      </c>
      <c r="K12964" t="s">
        <v>6222</v>
      </c>
      <c r="L12964">
        <v>10297</v>
      </c>
      <c r="M12964" t="s">
        <v>41</v>
      </c>
      <c r="O12964" t="s">
        <v>11</v>
      </c>
      <c r="P12964">
        <v>5102</v>
      </c>
      <c r="Q12964">
        <v>3</v>
      </c>
      <c r="R12964">
        <v>13.06</v>
      </c>
      <c r="S12964">
        <v>39.18</v>
      </c>
      <c r="T12964">
        <v>29.73</v>
      </c>
      <c r="U12964">
        <v>24.12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6353</v>
      </c>
      <c r="B12965" t="s">
        <v>6354</v>
      </c>
      <c r="C12965" t="s">
        <v>6355</v>
      </c>
      <c r="D12965" s="1">
        <v>46134</v>
      </c>
      <c r="E12965" t="s">
        <v>6356</v>
      </c>
      <c r="F12965">
        <v>9</v>
      </c>
      <c r="G12965">
        <v>197</v>
      </c>
      <c r="H12965" t="str">
        <f>VLOOKUP(G12965,[1]OPERADORES!$A:$B,2,0)</f>
        <v xml:space="preserve">POLIANA LORRANE DE AMORIM </v>
      </c>
      <c r="I12965" t="s">
        <v>168</v>
      </c>
      <c r="J12965" t="s">
        <v>6357</v>
      </c>
      <c r="K12965" t="s">
        <v>6358</v>
      </c>
      <c r="L12965">
        <v>10097</v>
      </c>
      <c r="M12965" t="s">
        <v>461</v>
      </c>
      <c r="O12965" t="s">
        <v>11</v>
      </c>
      <c r="P12965">
        <v>6102</v>
      </c>
      <c r="Q12965">
        <v>100</v>
      </c>
      <c r="R12965">
        <v>9.9499999999999993</v>
      </c>
      <c r="S12965">
        <v>995</v>
      </c>
      <c r="T12965">
        <v>713</v>
      </c>
      <c r="U12965">
        <v>28.34</v>
      </c>
      <c r="V12965" t="str">
        <f>VLOOKUP(L12965,'[2]tabela de preços'!$A:$D,4,0)</f>
        <v>3M</v>
      </c>
      <c r="W12965" t="str">
        <f>VLOOKUP(L12965,'[2]tabela de preços'!$A:$F,6,0)</f>
        <v>EPI´S</v>
      </c>
      <c r="X12965" t="str">
        <f>VLOOKUP(L12965,'[2]tabela de preços'!$A:$G,7,0)</f>
        <v>AUTOMOTIVO</v>
      </c>
    </row>
    <row r="12966" spans="1:24" x14ac:dyDescent="0.3">
      <c r="A12966" t="s">
        <v>6353</v>
      </c>
      <c r="B12966" t="s">
        <v>6354</v>
      </c>
      <c r="C12966" t="s">
        <v>6355</v>
      </c>
      <c r="D12966" s="1">
        <v>46134</v>
      </c>
      <c r="E12966" t="s">
        <v>6356</v>
      </c>
      <c r="F12966">
        <v>9</v>
      </c>
      <c r="G12966">
        <v>197</v>
      </c>
      <c r="H12966" t="str">
        <f>VLOOKUP(G12966,[1]OPERADORES!$A:$B,2,0)</f>
        <v xml:space="preserve">POLIANA LORRANE DE AMORIM </v>
      </c>
      <c r="I12966" t="s">
        <v>168</v>
      </c>
      <c r="J12966" t="s">
        <v>6357</v>
      </c>
      <c r="K12966" t="s">
        <v>6358</v>
      </c>
      <c r="L12966">
        <v>23399</v>
      </c>
      <c r="M12966" t="s">
        <v>462</v>
      </c>
      <c r="O12966" t="s">
        <v>11</v>
      </c>
      <c r="P12966">
        <v>6102</v>
      </c>
      <c r="Q12966">
        <v>2</v>
      </c>
      <c r="R12966">
        <v>244.74</v>
      </c>
      <c r="S12966">
        <v>489.48</v>
      </c>
      <c r="T12966">
        <v>350.88</v>
      </c>
      <c r="U12966">
        <v>28.32</v>
      </c>
      <c r="V12966" t="str">
        <f>VLOOKUP(L12966,'[2]tabela de preços'!$A:$D,4,0)</f>
        <v>3M</v>
      </c>
      <c r="W12966" t="str">
        <f>VLOOKUP(L12966,'[2]tabela de preços'!$A:$F,6,0)</f>
        <v>EPI´S</v>
      </c>
      <c r="X12966" t="str">
        <f>VLOOKUP(L12966,'[2]tabela de preços'!$A:$G,7,0)</f>
        <v>AUTOMOTIVO</v>
      </c>
    </row>
    <row r="12967" spans="1:24" x14ac:dyDescent="0.3">
      <c r="A12967" t="s">
        <v>1267</v>
      </c>
      <c r="C12967" t="s">
        <v>5550</v>
      </c>
      <c r="D12967" s="1">
        <v>46113</v>
      </c>
      <c r="E12967" t="s">
        <v>5551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372</v>
      </c>
      <c r="K12967" t="s">
        <v>1270</v>
      </c>
      <c r="L12967">
        <v>23076</v>
      </c>
      <c r="M12967" t="s">
        <v>97</v>
      </c>
      <c r="O12967" t="s">
        <v>11</v>
      </c>
      <c r="P12967">
        <v>5403</v>
      </c>
      <c r="Q12967">
        <v>6</v>
      </c>
      <c r="R12967">
        <v>36.26</v>
      </c>
      <c r="S12967">
        <v>217.56</v>
      </c>
      <c r="T12967">
        <v>159.18</v>
      </c>
      <c r="U12967">
        <v>26.83</v>
      </c>
      <c r="V12967" t="str">
        <f>VLOOKUP(L12967,'[2]tabela de preços'!$A:$D,4,0)</f>
        <v>WANDA</v>
      </c>
      <c r="W12967" t="str">
        <f>VLOOKUP(L12967,'[2]tabela de preços'!$A:$F,6,0)</f>
        <v>PRIMER AUTOMOTIVO</v>
      </c>
      <c r="X12967" t="str">
        <f>VLOOKUP(L12967,'[2]tabela de preços'!$A:$G,7,0)</f>
        <v>AUTOMOTIVO</v>
      </c>
    </row>
    <row r="12968" spans="1:24" x14ac:dyDescent="0.3">
      <c r="A12968" t="s">
        <v>1267</v>
      </c>
      <c r="C12968" t="s">
        <v>5550</v>
      </c>
      <c r="D12968" s="1">
        <v>46113</v>
      </c>
      <c r="E12968" t="s">
        <v>5551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372</v>
      </c>
      <c r="K12968" t="s">
        <v>1270</v>
      </c>
      <c r="L12968">
        <v>23690</v>
      </c>
      <c r="M12968" t="s">
        <v>98</v>
      </c>
      <c r="O12968" t="s">
        <v>11</v>
      </c>
      <c r="P12968">
        <v>5403</v>
      </c>
      <c r="Q12968">
        <v>6</v>
      </c>
      <c r="R12968">
        <v>42.68</v>
      </c>
      <c r="S12968">
        <v>256.08</v>
      </c>
      <c r="T12968">
        <v>189.66</v>
      </c>
      <c r="U12968">
        <v>25.94</v>
      </c>
      <c r="V12968" t="str">
        <f>VLOOKUP(L12968,'[2]tabela de preços'!$A:$D,4,0)</f>
        <v>WANDA</v>
      </c>
      <c r="W12968" t="str">
        <f>VLOOKUP(L12968,'[2]tabela de preços'!$A:$F,6,0)</f>
        <v>VERNIZ AUTOMOTIVO</v>
      </c>
      <c r="X12968" t="str">
        <f>VLOOKUP(L12968,'[2]tabela de preços'!$A:$G,7,0)</f>
        <v>AUTOMOTIVO</v>
      </c>
    </row>
    <row r="12969" spans="1:24" x14ac:dyDescent="0.3">
      <c r="A12969" t="s">
        <v>1267</v>
      </c>
      <c r="C12969" t="s">
        <v>5550</v>
      </c>
      <c r="D12969" s="1">
        <v>46113</v>
      </c>
      <c r="E12969" t="s">
        <v>5551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372</v>
      </c>
      <c r="K12969" t="s">
        <v>1270</v>
      </c>
      <c r="L12969">
        <v>84460</v>
      </c>
      <c r="M12969" t="s">
        <v>322</v>
      </c>
      <c r="O12969" t="s">
        <v>11</v>
      </c>
      <c r="P12969">
        <v>5102</v>
      </c>
      <c r="Q12969">
        <v>1</v>
      </c>
      <c r="R12969">
        <v>33</v>
      </c>
      <c r="S12969">
        <v>33</v>
      </c>
      <c r="T12969">
        <v>24.75</v>
      </c>
      <c r="U12969">
        <v>25</v>
      </c>
      <c r="V12969" t="str">
        <f>VLOOKUP(L12969,'[2]tabela de preços'!$A:$D,4,0)</f>
        <v>BRASILUX</v>
      </c>
      <c r="W12969" t="str">
        <f>VLOOKUP(L12969,'[2]tabela de preços'!$A:$F,6,0)</f>
        <v>VEDADORES / SELANTES</v>
      </c>
      <c r="X12969" t="str">
        <f>VLOOKUP(L12969,'[2]tabela de preços'!$A:$G,7,0)</f>
        <v>AUTOMOTIVO</v>
      </c>
    </row>
    <row r="12970" spans="1:24" x14ac:dyDescent="0.3">
      <c r="A12970" t="s">
        <v>1267</v>
      </c>
      <c r="C12970" t="s">
        <v>6359</v>
      </c>
      <c r="D12970" s="1">
        <v>46134</v>
      </c>
      <c r="E12970" t="s">
        <v>6360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372</v>
      </c>
      <c r="K12970" t="s">
        <v>1270</v>
      </c>
      <c r="L12970">
        <v>23076</v>
      </c>
      <c r="M12970" t="s">
        <v>97</v>
      </c>
      <c r="O12970" t="s">
        <v>11</v>
      </c>
      <c r="P12970">
        <v>5403</v>
      </c>
      <c r="Q12970">
        <v>6</v>
      </c>
      <c r="R12970">
        <v>36.26</v>
      </c>
      <c r="S12970">
        <v>217.56</v>
      </c>
      <c r="T12970">
        <v>159.18</v>
      </c>
      <c r="U12970">
        <v>26.83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1267</v>
      </c>
      <c r="C12971" t="s">
        <v>6359</v>
      </c>
      <c r="D12971" s="1">
        <v>46134</v>
      </c>
      <c r="E12971" t="s">
        <v>6360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372</v>
      </c>
      <c r="K12971" t="s">
        <v>1270</v>
      </c>
      <c r="L12971">
        <v>10298</v>
      </c>
      <c r="M12971" t="s">
        <v>85</v>
      </c>
      <c r="O12971" t="s">
        <v>11</v>
      </c>
      <c r="P12971">
        <v>5102</v>
      </c>
      <c r="Q12971">
        <v>4</v>
      </c>
      <c r="R12971">
        <v>66.760000000000005</v>
      </c>
      <c r="S12971">
        <v>267.04000000000002</v>
      </c>
      <c r="T12971">
        <v>204.68</v>
      </c>
      <c r="U12971">
        <v>23.35</v>
      </c>
      <c r="V12971" t="str">
        <f>VLOOKUP(L12971,'[2]tabela de preços'!$A:$D,4,0)</f>
        <v>ANJO</v>
      </c>
      <c r="W12971" t="str">
        <f>VLOOKUP(L12971,'[2]tabela de preços'!$A:$F,6,0)</f>
        <v>THINNER DE LIMPEZA</v>
      </c>
      <c r="X12971" t="str">
        <f>VLOOKUP(L12971,'[2]tabela de preços'!$A:$G,7,0)</f>
        <v>THINNER</v>
      </c>
    </row>
    <row r="12972" spans="1:24" x14ac:dyDescent="0.3">
      <c r="A12972" t="s">
        <v>1275</v>
      </c>
      <c r="C12972" t="s">
        <v>5552</v>
      </c>
      <c r="D12972" s="1">
        <v>46113</v>
      </c>
      <c r="E12972" t="s">
        <v>5553</v>
      </c>
      <c r="F12972">
        <v>9</v>
      </c>
      <c r="G12972">
        <v>197</v>
      </c>
      <c r="H12972" t="str">
        <f>VLOOKUP(G12972,[1]OPERADORES!$A:$B,2,0)</f>
        <v xml:space="preserve">POLIANA LORRANE DE AMORIM </v>
      </c>
      <c r="I12972" t="s">
        <v>21</v>
      </c>
      <c r="J12972" t="s">
        <v>1278</v>
      </c>
      <c r="K12972" t="s">
        <v>1279</v>
      </c>
      <c r="L12972">
        <v>84328</v>
      </c>
      <c r="M12972" t="s">
        <v>496</v>
      </c>
      <c r="O12972" t="s">
        <v>11</v>
      </c>
      <c r="P12972">
        <v>5403</v>
      </c>
      <c r="Q12972">
        <v>4</v>
      </c>
      <c r="R12972">
        <v>59.9</v>
      </c>
      <c r="S12972">
        <v>239.6</v>
      </c>
      <c r="T12972">
        <v>212.28</v>
      </c>
      <c r="U12972">
        <v>11.4</v>
      </c>
      <c r="V12972" t="str">
        <f>VLOOKUP(L12972,'[2]tabela de preços'!$A:$D,4,0)</f>
        <v>BRASILUX</v>
      </c>
      <c r="W12972" t="str">
        <f>VLOOKUP(L12972,'[2]tabela de preços'!$A:$F,6,0)</f>
        <v>ESMALTES</v>
      </c>
      <c r="X12972" t="str">
        <f>VLOOKUP(L12972,'[2]tabela de preços'!$A:$G,7,0)</f>
        <v>INDUSTRIAL</v>
      </c>
    </row>
    <row r="12973" spans="1:24" x14ac:dyDescent="0.3">
      <c r="A12973" t="s">
        <v>1275</v>
      </c>
      <c r="C12973" t="s">
        <v>5552</v>
      </c>
      <c r="D12973" s="1">
        <v>46113</v>
      </c>
      <c r="E12973" t="s">
        <v>5553</v>
      </c>
      <c r="F12973">
        <v>9</v>
      </c>
      <c r="G12973">
        <v>197</v>
      </c>
      <c r="H12973" t="str">
        <f>VLOOKUP(G12973,[1]OPERADORES!$A:$B,2,0)</f>
        <v xml:space="preserve">POLIANA LORRANE DE AMORIM </v>
      </c>
      <c r="I12973" t="s">
        <v>21</v>
      </c>
      <c r="J12973" t="s">
        <v>1278</v>
      </c>
      <c r="K12973" t="s">
        <v>1279</v>
      </c>
      <c r="L12973">
        <v>84329</v>
      </c>
      <c r="M12973" t="s">
        <v>285</v>
      </c>
      <c r="O12973" t="s">
        <v>11</v>
      </c>
      <c r="P12973">
        <v>5403</v>
      </c>
      <c r="Q12973">
        <v>4</v>
      </c>
      <c r="R12973">
        <v>59.9</v>
      </c>
      <c r="S12973">
        <v>239.6</v>
      </c>
      <c r="T12973">
        <v>212.28</v>
      </c>
      <c r="U12973">
        <v>11.4</v>
      </c>
      <c r="V12973" t="str">
        <f>VLOOKUP(L12973,'[2]tabela de preços'!$A:$D,4,0)</f>
        <v>BRASILUX</v>
      </c>
      <c r="W12973" t="str">
        <f>VLOOKUP(L12973,'[2]tabela de preços'!$A:$F,6,0)</f>
        <v>ESMALTES</v>
      </c>
      <c r="X12973" t="str">
        <f>VLOOKUP(L12973,'[2]tabela de preços'!$A:$G,7,0)</f>
        <v>INDUSTRIAL</v>
      </c>
    </row>
    <row r="12974" spans="1:24" x14ac:dyDescent="0.3">
      <c r="A12974" t="s">
        <v>1275</v>
      </c>
      <c r="C12974" t="s">
        <v>5552</v>
      </c>
      <c r="D12974" s="1">
        <v>46113</v>
      </c>
      <c r="E12974" t="s">
        <v>5553</v>
      </c>
      <c r="F12974">
        <v>9</v>
      </c>
      <c r="G12974">
        <v>197</v>
      </c>
      <c r="H12974" t="str">
        <f>VLOOKUP(G12974,[1]OPERADORES!$A:$B,2,0)</f>
        <v xml:space="preserve">POLIANA LORRANE DE AMORIM </v>
      </c>
      <c r="I12974" t="s">
        <v>21</v>
      </c>
      <c r="J12974" t="s">
        <v>1278</v>
      </c>
      <c r="K12974" t="s">
        <v>1279</v>
      </c>
      <c r="L12974">
        <v>84331</v>
      </c>
      <c r="M12974" t="s">
        <v>497</v>
      </c>
      <c r="O12974" t="s">
        <v>11</v>
      </c>
      <c r="P12974">
        <v>5403</v>
      </c>
      <c r="Q12974">
        <v>12</v>
      </c>
      <c r="R12974">
        <v>59.9</v>
      </c>
      <c r="S12974">
        <v>718.8</v>
      </c>
      <c r="T12974">
        <v>636.72</v>
      </c>
      <c r="U12974">
        <v>11.42</v>
      </c>
      <c r="V12974" t="str">
        <f>VLOOKUP(L12974,'[2]tabela de preços'!$A:$D,4,0)</f>
        <v>BRASILUX</v>
      </c>
      <c r="W12974" t="str">
        <f>VLOOKUP(L12974,'[2]tabela de preços'!$A:$F,6,0)</f>
        <v>ESMALTES</v>
      </c>
      <c r="X12974" t="str">
        <f>VLOOKUP(L12974,'[2]tabela de preços'!$A:$G,7,0)</f>
        <v>INDUSTRIAL</v>
      </c>
    </row>
    <row r="12975" spans="1:24" x14ac:dyDescent="0.3">
      <c r="A12975" t="s">
        <v>1275</v>
      </c>
      <c r="C12975" t="s">
        <v>5552</v>
      </c>
      <c r="D12975" s="1">
        <v>46113</v>
      </c>
      <c r="E12975" t="s">
        <v>5553</v>
      </c>
      <c r="F12975">
        <v>9</v>
      </c>
      <c r="G12975">
        <v>197</v>
      </c>
      <c r="H12975" t="str">
        <f>VLOOKUP(G12975,[1]OPERADORES!$A:$B,2,0)</f>
        <v xml:space="preserve">POLIANA LORRANE DE AMORIM </v>
      </c>
      <c r="I12975" t="s">
        <v>21</v>
      </c>
      <c r="J12975" t="s">
        <v>1278</v>
      </c>
      <c r="K12975" t="s">
        <v>1279</v>
      </c>
      <c r="L12975">
        <v>84776</v>
      </c>
      <c r="M12975" t="s">
        <v>5554</v>
      </c>
      <c r="O12975" t="s">
        <v>11</v>
      </c>
      <c r="P12975">
        <v>5403</v>
      </c>
      <c r="Q12975">
        <v>8</v>
      </c>
      <c r="R12975">
        <v>59.9</v>
      </c>
      <c r="S12975">
        <v>479.2</v>
      </c>
      <c r="T12975">
        <v>370.56</v>
      </c>
      <c r="U12975">
        <v>22.67</v>
      </c>
      <c r="V12975" t="str">
        <f>VLOOKUP(L12975,'[2]tabela de preços'!$A:$D,4,0)</f>
        <v>BRASILUX</v>
      </c>
      <c r="W12975" t="str">
        <f>VLOOKUP(L12975,'[2]tabela de preços'!$A:$F,6,0)</f>
        <v>ESMALTES</v>
      </c>
      <c r="X12975" t="str">
        <f>VLOOKUP(L12975,'[2]tabela de preços'!$A:$G,7,0)</f>
        <v>INDUSTRIAL</v>
      </c>
    </row>
    <row r="12976" spans="1:24" x14ac:dyDescent="0.3">
      <c r="A12976" t="s">
        <v>1275</v>
      </c>
      <c r="C12976" t="s">
        <v>5552</v>
      </c>
      <c r="D12976" s="1">
        <v>46113</v>
      </c>
      <c r="E12976" t="s">
        <v>5553</v>
      </c>
      <c r="F12976">
        <v>9</v>
      </c>
      <c r="G12976">
        <v>197</v>
      </c>
      <c r="H12976" t="str">
        <f>VLOOKUP(G12976,[1]OPERADORES!$A:$B,2,0)</f>
        <v xml:space="preserve">POLIANA LORRANE DE AMORIM </v>
      </c>
      <c r="I12976" t="s">
        <v>21</v>
      </c>
      <c r="J12976" t="s">
        <v>1278</v>
      </c>
      <c r="K12976" t="s">
        <v>1279</v>
      </c>
      <c r="L12976">
        <v>84333</v>
      </c>
      <c r="M12976" t="s">
        <v>1025</v>
      </c>
      <c r="O12976" t="s">
        <v>11</v>
      </c>
      <c r="P12976">
        <v>5403</v>
      </c>
      <c r="Q12976">
        <v>4</v>
      </c>
      <c r="R12976">
        <v>59.9</v>
      </c>
      <c r="S12976">
        <v>239.6</v>
      </c>
      <c r="T12976">
        <v>188.16</v>
      </c>
      <c r="U12976">
        <v>21.47</v>
      </c>
      <c r="V12976" t="str">
        <f>VLOOKUP(L12976,'[2]tabela de preços'!$A:$D,4,0)</f>
        <v>BRASILUX</v>
      </c>
      <c r="W12976" t="str">
        <f>VLOOKUP(L12976,'[2]tabela de preços'!$A:$F,6,0)</f>
        <v>ESMALTES</v>
      </c>
      <c r="X12976" t="str">
        <f>VLOOKUP(L12976,'[2]tabela de preços'!$A:$G,7,0)</f>
        <v>INDUSTRIAL</v>
      </c>
    </row>
    <row r="12977" spans="1:24" x14ac:dyDescent="0.3">
      <c r="A12977" t="s">
        <v>1275</v>
      </c>
      <c r="C12977" t="s">
        <v>5552</v>
      </c>
      <c r="D12977" s="1">
        <v>46113</v>
      </c>
      <c r="E12977" t="s">
        <v>5553</v>
      </c>
      <c r="F12977">
        <v>9</v>
      </c>
      <c r="G12977">
        <v>197</v>
      </c>
      <c r="H12977" t="str">
        <f>VLOOKUP(G12977,[1]OPERADORES!$A:$B,2,0)</f>
        <v xml:space="preserve">POLIANA LORRANE DE AMORIM </v>
      </c>
      <c r="I12977" t="s">
        <v>21</v>
      </c>
      <c r="J12977" t="s">
        <v>1278</v>
      </c>
      <c r="K12977" t="s">
        <v>1279</v>
      </c>
      <c r="L12977">
        <v>84334</v>
      </c>
      <c r="M12977" t="s">
        <v>895</v>
      </c>
      <c r="O12977" t="s">
        <v>11</v>
      </c>
      <c r="P12977">
        <v>5403</v>
      </c>
      <c r="Q12977">
        <v>4</v>
      </c>
      <c r="R12977">
        <v>59.9</v>
      </c>
      <c r="S12977">
        <v>239.6</v>
      </c>
      <c r="T12977">
        <v>212.28</v>
      </c>
      <c r="U12977">
        <v>11.4</v>
      </c>
      <c r="V12977" t="str">
        <f>VLOOKUP(L12977,'[2]tabela de preços'!$A:$D,4,0)</f>
        <v>BRASILUX</v>
      </c>
      <c r="W12977" t="str">
        <f>VLOOKUP(L12977,'[2]tabela de preços'!$A:$F,6,0)</f>
        <v>ESMALTES</v>
      </c>
      <c r="X12977" t="str">
        <f>VLOOKUP(L12977,'[2]tabela de preços'!$A:$G,7,0)</f>
        <v>INDUSTRIAL</v>
      </c>
    </row>
    <row r="12978" spans="1:24" x14ac:dyDescent="0.3">
      <c r="A12978" t="s">
        <v>1275</v>
      </c>
      <c r="C12978" t="s">
        <v>5552</v>
      </c>
      <c r="D12978" s="1">
        <v>46113</v>
      </c>
      <c r="E12978" t="s">
        <v>5553</v>
      </c>
      <c r="F12978">
        <v>9</v>
      </c>
      <c r="G12978">
        <v>197</v>
      </c>
      <c r="H12978" t="str">
        <f>VLOOKUP(G12978,[1]OPERADORES!$A:$B,2,0)</f>
        <v xml:space="preserve">POLIANA LORRANE DE AMORIM </v>
      </c>
      <c r="I12978" t="s">
        <v>21</v>
      </c>
      <c r="J12978" t="s">
        <v>1278</v>
      </c>
      <c r="K12978" t="s">
        <v>1279</v>
      </c>
      <c r="L12978">
        <v>84342</v>
      </c>
      <c r="M12978" t="s">
        <v>498</v>
      </c>
      <c r="O12978" t="s">
        <v>11</v>
      </c>
      <c r="P12978">
        <v>5403</v>
      </c>
      <c r="Q12978">
        <v>4</v>
      </c>
      <c r="R12978">
        <v>59.9</v>
      </c>
      <c r="S12978">
        <v>239.6</v>
      </c>
      <c r="T12978">
        <v>212.28</v>
      </c>
      <c r="U12978">
        <v>11.4</v>
      </c>
      <c r="V12978" t="str">
        <f>VLOOKUP(L12978,'[2]tabela de preços'!$A:$D,4,0)</f>
        <v>BRASILUX</v>
      </c>
      <c r="W12978" t="str">
        <f>VLOOKUP(L12978,'[2]tabela de preços'!$A:$F,6,0)</f>
        <v>ESMALTES</v>
      </c>
      <c r="X12978" t="str">
        <f>VLOOKUP(L12978,'[2]tabela de preços'!$A:$G,7,0)</f>
        <v>INDUSTRIAL</v>
      </c>
    </row>
    <row r="12979" spans="1:24" x14ac:dyDescent="0.3">
      <c r="A12979" t="s">
        <v>1275</v>
      </c>
      <c r="C12979" t="s">
        <v>5552</v>
      </c>
      <c r="D12979" s="1">
        <v>46113</v>
      </c>
      <c r="E12979" t="s">
        <v>5553</v>
      </c>
      <c r="F12979">
        <v>9</v>
      </c>
      <c r="G12979">
        <v>197</v>
      </c>
      <c r="H12979" t="str">
        <f>VLOOKUP(G12979,[1]OPERADORES!$A:$B,2,0)</f>
        <v xml:space="preserve">POLIANA LORRANE DE AMORIM </v>
      </c>
      <c r="I12979" t="s">
        <v>21</v>
      </c>
      <c r="J12979" t="s">
        <v>1278</v>
      </c>
      <c r="K12979" t="s">
        <v>1279</v>
      </c>
      <c r="L12979">
        <v>84145</v>
      </c>
      <c r="M12979" t="s">
        <v>301</v>
      </c>
      <c r="O12979" t="s">
        <v>11</v>
      </c>
      <c r="P12979">
        <v>5403</v>
      </c>
      <c r="Q12979">
        <v>8</v>
      </c>
      <c r="R12979">
        <v>69.92</v>
      </c>
      <c r="S12979">
        <v>559.36</v>
      </c>
      <c r="T12979">
        <v>424.56</v>
      </c>
      <c r="U12979">
        <v>24.1</v>
      </c>
      <c r="V12979" t="str">
        <f>VLOOKUP(L12979,'[2]tabela de preços'!$A:$D,4,0)</f>
        <v>BRASILUX</v>
      </c>
      <c r="W12979" t="str">
        <f>VLOOKUP(L12979,'[2]tabela de preços'!$A:$F,6,0)</f>
        <v>ESMALTES</v>
      </c>
      <c r="X12979" t="str">
        <f>VLOOKUP(L12979,'[2]tabela de preços'!$A:$G,7,0)</f>
        <v>INDUSTRIAL</v>
      </c>
    </row>
    <row r="12980" spans="1:24" x14ac:dyDescent="0.3">
      <c r="A12980" t="s">
        <v>1275</v>
      </c>
      <c r="C12980" t="s">
        <v>5552</v>
      </c>
      <c r="D12980" s="1">
        <v>46113</v>
      </c>
      <c r="E12980" t="s">
        <v>5553</v>
      </c>
      <c r="F12980">
        <v>9</v>
      </c>
      <c r="G12980">
        <v>197</v>
      </c>
      <c r="H12980" t="str">
        <f>VLOOKUP(G12980,[1]OPERADORES!$A:$B,2,0)</f>
        <v xml:space="preserve">POLIANA LORRANE DE AMORIM </v>
      </c>
      <c r="I12980" t="s">
        <v>21</v>
      </c>
      <c r="J12980" t="s">
        <v>1278</v>
      </c>
      <c r="K12980" t="s">
        <v>1279</v>
      </c>
      <c r="L12980">
        <v>84343</v>
      </c>
      <c r="M12980" t="s">
        <v>3619</v>
      </c>
      <c r="O12980" t="s">
        <v>11</v>
      </c>
      <c r="P12980">
        <v>5403</v>
      </c>
      <c r="Q12980">
        <v>4</v>
      </c>
      <c r="R12980">
        <v>59.9</v>
      </c>
      <c r="S12980">
        <v>239.6</v>
      </c>
      <c r="T12980">
        <v>212.24</v>
      </c>
      <c r="U12980">
        <v>11.42</v>
      </c>
      <c r="V12980" t="str">
        <f>VLOOKUP(L12980,'[2]tabela de preços'!$A:$D,4,0)</f>
        <v>BRASILUX</v>
      </c>
      <c r="W12980" t="str">
        <f>VLOOKUP(L12980,'[2]tabela de preços'!$A:$F,6,0)</f>
        <v>ESMALTES</v>
      </c>
      <c r="X12980" t="str">
        <f>VLOOKUP(L12980,'[2]tabela de preços'!$A:$G,7,0)</f>
        <v>INDUSTRIAL</v>
      </c>
    </row>
    <row r="12981" spans="1:24" x14ac:dyDescent="0.3">
      <c r="A12981" t="s">
        <v>1275</v>
      </c>
      <c r="C12981" t="s">
        <v>5552</v>
      </c>
      <c r="D12981" s="1">
        <v>46113</v>
      </c>
      <c r="E12981" t="s">
        <v>5553</v>
      </c>
      <c r="F12981">
        <v>9</v>
      </c>
      <c r="G12981">
        <v>197</v>
      </c>
      <c r="H12981" t="str">
        <f>VLOOKUP(G12981,[1]OPERADORES!$A:$B,2,0)</f>
        <v xml:space="preserve">POLIANA LORRANE DE AMORIM </v>
      </c>
      <c r="I12981" t="s">
        <v>21</v>
      </c>
      <c r="J12981" t="s">
        <v>1278</v>
      </c>
      <c r="K12981" t="s">
        <v>1279</v>
      </c>
      <c r="L12981">
        <v>84344</v>
      </c>
      <c r="M12981" t="s">
        <v>1000</v>
      </c>
      <c r="O12981" t="s">
        <v>11</v>
      </c>
      <c r="P12981">
        <v>5403</v>
      </c>
      <c r="Q12981">
        <v>4</v>
      </c>
      <c r="R12981">
        <v>59.9</v>
      </c>
      <c r="S12981">
        <v>239.6</v>
      </c>
      <c r="T12981">
        <v>212.28</v>
      </c>
      <c r="U12981">
        <v>11.4</v>
      </c>
      <c r="V12981" t="str">
        <f>VLOOKUP(L12981,'[2]tabela de preços'!$A:$D,4,0)</f>
        <v>BRASILUX</v>
      </c>
      <c r="W12981" t="str">
        <f>VLOOKUP(L12981,'[2]tabela de preços'!$A:$F,6,0)</f>
        <v>ESMALTES</v>
      </c>
      <c r="X12981" t="str">
        <f>VLOOKUP(L12981,'[2]tabela de preços'!$A:$G,7,0)</f>
        <v>INDUSTRIAL</v>
      </c>
    </row>
    <row r="12982" spans="1:24" x14ac:dyDescent="0.3">
      <c r="A12982" t="s">
        <v>1275</v>
      </c>
      <c r="C12982" t="s">
        <v>5626</v>
      </c>
      <c r="D12982" s="1">
        <v>46118</v>
      </c>
      <c r="E12982" t="s">
        <v>5627</v>
      </c>
      <c r="F12982">
        <v>9</v>
      </c>
      <c r="G12982">
        <v>197</v>
      </c>
      <c r="H12982" t="str">
        <f>VLOOKUP(G12982,[1]OPERADORES!$A:$B,2,0)</f>
        <v xml:space="preserve">POLIANA LORRANE DE AMORIM </v>
      </c>
      <c r="I12982" t="s">
        <v>21</v>
      </c>
      <c r="J12982" t="s">
        <v>1278</v>
      </c>
      <c r="K12982" t="s">
        <v>1279</v>
      </c>
      <c r="L12982">
        <v>84115</v>
      </c>
      <c r="M12982" t="s">
        <v>886</v>
      </c>
      <c r="O12982" t="s">
        <v>11</v>
      </c>
      <c r="P12982">
        <v>5403</v>
      </c>
      <c r="Q12982">
        <v>4</v>
      </c>
      <c r="R12982">
        <v>158.6</v>
      </c>
      <c r="S12982">
        <v>634.4</v>
      </c>
      <c r="T12982">
        <v>481.52</v>
      </c>
      <c r="U12982">
        <v>24.1</v>
      </c>
      <c r="V12982" t="str">
        <f>VLOOKUP(L12982,'[2]tabela de preços'!$A:$D,4,0)</f>
        <v>BRASILUX</v>
      </c>
      <c r="W12982" t="str">
        <f>VLOOKUP(L12982,'[2]tabela de preços'!$A:$F,6,0)</f>
        <v>EPOXI</v>
      </c>
      <c r="X12982" t="str">
        <f>VLOOKUP(L12982,'[2]tabela de preços'!$A:$G,7,0)</f>
        <v>INDUSTRIAL</v>
      </c>
    </row>
    <row r="12983" spans="1:24" x14ac:dyDescent="0.3">
      <c r="A12983" t="s">
        <v>1275</v>
      </c>
      <c r="C12983" t="s">
        <v>5765</v>
      </c>
      <c r="D12983" s="1">
        <v>46119</v>
      </c>
      <c r="E12983" t="s">
        <v>5766</v>
      </c>
      <c r="F12983">
        <v>9</v>
      </c>
      <c r="G12983">
        <v>197</v>
      </c>
      <c r="H12983" t="str">
        <f>VLOOKUP(G12983,[1]OPERADORES!$A:$B,2,0)</f>
        <v xml:space="preserve">POLIANA LORRANE DE AMORIM </v>
      </c>
      <c r="I12983" t="s">
        <v>21</v>
      </c>
      <c r="J12983" t="s">
        <v>1278</v>
      </c>
      <c r="K12983" t="s">
        <v>1279</v>
      </c>
      <c r="L12983">
        <v>84115</v>
      </c>
      <c r="M12983" t="s">
        <v>886</v>
      </c>
      <c r="O12983" t="s">
        <v>11</v>
      </c>
      <c r="P12983">
        <v>5403</v>
      </c>
      <c r="Q12983">
        <v>2</v>
      </c>
      <c r="R12983">
        <v>158.6</v>
      </c>
      <c r="S12983">
        <v>317.2</v>
      </c>
      <c r="T12983">
        <v>240.76</v>
      </c>
      <c r="U12983">
        <v>24.1</v>
      </c>
      <c r="V12983" t="str">
        <f>VLOOKUP(L12983,'[2]tabela de preços'!$A:$D,4,0)</f>
        <v>BRASILUX</v>
      </c>
      <c r="W12983" t="str">
        <f>VLOOKUP(L12983,'[2]tabela de preços'!$A:$F,6,0)</f>
        <v>EPOXI</v>
      </c>
      <c r="X12983" t="str">
        <f>VLOOKUP(L12983,'[2]tabela de preços'!$A:$G,7,0)</f>
        <v>INDUSTRIAL</v>
      </c>
    </row>
    <row r="12984" spans="1:24" x14ac:dyDescent="0.3">
      <c r="A12984" t="s">
        <v>1275</v>
      </c>
      <c r="C12984" t="s">
        <v>5767</v>
      </c>
      <c r="D12984" s="1">
        <v>46119</v>
      </c>
      <c r="E12984" t="s">
        <v>5768</v>
      </c>
      <c r="F12984">
        <v>9</v>
      </c>
      <c r="G12984">
        <v>197</v>
      </c>
      <c r="H12984" t="str">
        <f>VLOOKUP(G12984,[1]OPERADORES!$A:$B,2,0)</f>
        <v xml:space="preserve">POLIANA LORRANE DE AMORIM </v>
      </c>
      <c r="I12984" t="s">
        <v>21</v>
      </c>
      <c r="J12984" t="s">
        <v>1278</v>
      </c>
      <c r="K12984" t="s">
        <v>1279</v>
      </c>
      <c r="L12984">
        <v>85280</v>
      </c>
      <c r="M12984" t="s">
        <v>943</v>
      </c>
      <c r="O12984" t="s">
        <v>11</v>
      </c>
      <c r="P12984">
        <v>5102</v>
      </c>
      <c r="Q12984">
        <v>8</v>
      </c>
      <c r="R12984">
        <v>58.51</v>
      </c>
      <c r="S12984">
        <v>468.08</v>
      </c>
      <c r="T12984">
        <v>355.28</v>
      </c>
      <c r="U12984">
        <v>24.1</v>
      </c>
      <c r="V12984" t="str">
        <f>VLOOKUP(L12984,'[2]tabela de preços'!$A:$D,4,0)</f>
        <v>BRASILUX</v>
      </c>
      <c r="W12984" t="str">
        <f>VLOOKUP(L12984,'[2]tabela de preços'!$A:$F,6,0)</f>
        <v>CATALISADORES INDIVIDUAIS</v>
      </c>
      <c r="X12984" t="str">
        <f>VLOOKUP(L12984,'[2]tabela de preços'!$A:$G,7,0)</f>
        <v>IMOBILIÁRIO</v>
      </c>
    </row>
    <row r="12985" spans="1:24" x14ac:dyDescent="0.3">
      <c r="A12985" t="s">
        <v>1275</v>
      </c>
      <c r="C12985" t="s">
        <v>5769</v>
      </c>
      <c r="D12985" s="1">
        <v>46120</v>
      </c>
      <c r="E12985" t="s">
        <v>5770</v>
      </c>
      <c r="F12985">
        <v>9</v>
      </c>
      <c r="G12985">
        <v>197</v>
      </c>
      <c r="H12985" t="str">
        <f>VLOOKUP(G12985,[1]OPERADORES!$A:$B,2,0)</f>
        <v xml:space="preserve">POLIANA LORRANE DE AMORIM </v>
      </c>
      <c r="I12985" t="s">
        <v>21</v>
      </c>
      <c r="J12985" t="s">
        <v>1278</v>
      </c>
      <c r="K12985" t="s">
        <v>1279</v>
      </c>
      <c r="L12985">
        <v>85503</v>
      </c>
      <c r="M12985" t="s">
        <v>5771</v>
      </c>
      <c r="O12985" t="s">
        <v>11</v>
      </c>
      <c r="P12985">
        <v>5403</v>
      </c>
      <c r="Q12985">
        <v>1</v>
      </c>
      <c r="R12985">
        <v>291.13</v>
      </c>
      <c r="S12985">
        <v>291.13</v>
      </c>
      <c r="T12985">
        <v>213.44</v>
      </c>
      <c r="U12985">
        <v>26.69</v>
      </c>
      <c r="V12985" t="str">
        <f>VLOOKUP(L12985,'[2]tabela de preços'!$A:$D,4,0)</f>
        <v>BRASILUX</v>
      </c>
      <c r="W12985" t="str">
        <f>VLOOKUP(L12985,'[2]tabela de preços'!$A:$F,6,0)</f>
        <v>KIT BRASCORTEN</v>
      </c>
      <c r="X12985" t="str">
        <f>VLOOKUP(L12985,'[2]tabela de preços'!$A:$G,7,0)</f>
        <v>IMOBILIÁRIO</v>
      </c>
    </row>
    <row r="12986" spans="1:24" x14ac:dyDescent="0.3">
      <c r="A12986" t="s">
        <v>1275</v>
      </c>
      <c r="C12986" t="s">
        <v>5769</v>
      </c>
      <c r="D12986" s="1">
        <v>46120</v>
      </c>
      <c r="E12986" t="s">
        <v>5770</v>
      </c>
      <c r="F12986">
        <v>9</v>
      </c>
      <c r="G12986">
        <v>197</v>
      </c>
      <c r="H12986" t="str">
        <f>VLOOKUP(G12986,[1]OPERADORES!$A:$B,2,0)</f>
        <v xml:space="preserve">POLIANA LORRANE DE AMORIM </v>
      </c>
      <c r="I12986" t="s">
        <v>21</v>
      </c>
      <c r="J12986" t="s">
        <v>1278</v>
      </c>
      <c r="K12986" t="s">
        <v>1279</v>
      </c>
      <c r="L12986">
        <v>84900</v>
      </c>
      <c r="M12986" t="s">
        <v>1261</v>
      </c>
      <c r="O12986" t="s">
        <v>11</v>
      </c>
      <c r="P12986">
        <v>5403</v>
      </c>
      <c r="Q12986">
        <v>1</v>
      </c>
      <c r="R12986">
        <v>174.48</v>
      </c>
      <c r="S12986">
        <v>174.48</v>
      </c>
      <c r="T12986">
        <v>132.43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1275</v>
      </c>
      <c r="C12987" t="s">
        <v>5772</v>
      </c>
      <c r="D12987" s="1">
        <v>46121</v>
      </c>
      <c r="E12987" t="s">
        <v>5773</v>
      </c>
      <c r="F12987">
        <v>9</v>
      </c>
      <c r="G12987">
        <v>197</v>
      </c>
      <c r="H12987" t="str">
        <f>VLOOKUP(G12987,[1]OPERADORES!$A:$B,2,0)</f>
        <v xml:space="preserve">POLIANA LORRANE DE AMORIM </v>
      </c>
      <c r="I12987" t="s">
        <v>21</v>
      </c>
      <c r="J12987" t="s">
        <v>1278</v>
      </c>
      <c r="K12987" t="s">
        <v>1279</v>
      </c>
      <c r="L12987">
        <v>84115</v>
      </c>
      <c r="M12987" t="s">
        <v>886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1275</v>
      </c>
      <c r="C12988" t="s">
        <v>6631</v>
      </c>
      <c r="D12988" s="1">
        <v>46140</v>
      </c>
      <c r="F12988">
        <v>9</v>
      </c>
      <c r="G12988">
        <v>197</v>
      </c>
      <c r="H12988" t="str">
        <f>VLOOKUP(G12988,[1]OPERADORES!$A:$B,2,0)</f>
        <v xml:space="preserve">POLIANA LORRANE DE AMORIM </v>
      </c>
      <c r="I12988" t="s">
        <v>21</v>
      </c>
      <c r="J12988" t="s">
        <v>1278</v>
      </c>
      <c r="K12988" t="s">
        <v>1279</v>
      </c>
      <c r="L12988">
        <v>84115</v>
      </c>
      <c r="M12988" t="s">
        <v>886</v>
      </c>
      <c r="N12988" t="s">
        <v>6632</v>
      </c>
      <c r="O12988" t="s">
        <v>11</v>
      </c>
      <c r="P12988">
        <v>1411</v>
      </c>
      <c r="Q12988">
        <v>-1</v>
      </c>
      <c r="R12988">
        <v>158.6</v>
      </c>
      <c r="S12988">
        <v>-158.6</v>
      </c>
      <c r="T12988">
        <v>-120.38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1291</v>
      </c>
      <c r="C12989" t="s">
        <v>5774</v>
      </c>
      <c r="D12989" s="1">
        <v>46121</v>
      </c>
      <c r="E12989" t="s">
        <v>5775</v>
      </c>
      <c r="F12989">
        <v>9</v>
      </c>
      <c r="G12989">
        <v>197</v>
      </c>
      <c r="H12989" t="str">
        <f>VLOOKUP(G12989,[1]OPERADORES!$A:$B,2,0)</f>
        <v xml:space="preserve">POLIANA LORRANE DE AMORIM </v>
      </c>
      <c r="I12989" t="s">
        <v>282</v>
      </c>
      <c r="J12989" t="s">
        <v>1294</v>
      </c>
      <c r="K12989" t="s">
        <v>1295</v>
      </c>
      <c r="L12989">
        <v>84411</v>
      </c>
      <c r="M12989" t="s">
        <v>35</v>
      </c>
      <c r="O12989" t="s">
        <v>11</v>
      </c>
      <c r="P12989">
        <v>6102</v>
      </c>
      <c r="Q12989">
        <v>64</v>
      </c>
      <c r="R12989">
        <v>4.67</v>
      </c>
      <c r="S12989">
        <v>298.88</v>
      </c>
      <c r="T12989">
        <v>226.56</v>
      </c>
      <c r="U12989">
        <v>24.2</v>
      </c>
      <c r="V12989" t="str">
        <f>VLOOKUP(L12989,'[2]tabela de preços'!$A:$D,4,0)</f>
        <v>ADERE</v>
      </c>
      <c r="W12989" t="str">
        <f>VLOOKUP(L12989,'[2]tabela de preços'!$A:$F,6,0)</f>
        <v xml:space="preserve">FITA DE USO GERAL </v>
      </c>
      <c r="X12989" t="str">
        <f>VLOOKUP(L12989,'[2]tabela de preços'!$A:$G,7,0)</f>
        <v>IMOBILIÁRIO</v>
      </c>
    </row>
    <row r="12990" spans="1:24" x14ac:dyDescent="0.3">
      <c r="A12990" t="s">
        <v>1291</v>
      </c>
      <c r="C12990" t="s">
        <v>5774</v>
      </c>
      <c r="D12990" s="1">
        <v>46121</v>
      </c>
      <c r="E12990" t="s">
        <v>5775</v>
      </c>
      <c r="F12990">
        <v>9</v>
      </c>
      <c r="G12990">
        <v>197</v>
      </c>
      <c r="H12990" t="str">
        <f>VLOOKUP(G12990,[1]OPERADORES!$A:$B,2,0)</f>
        <v xml:space="preserve">POLIANA LORRANE DE AMORIM </v>
      </c>
      <c r="I12990" t="s">
        <v>282</v>
      </c>
      <c r="J12990" t="s">
        <v>1294</v>
      </c>
      <c r="K12990" t="s">
        <v>1295</v>
      </c>
      <c r="L12990">
        <v>85414</v>
      </c>
      <c r="M12990" t="s">
        <v>5489</v>
      </c>
      <c r="O12990" t="s">
        <v>11</v>
      </c>
      <c r="P12990">
        <v>6102</v>
      </c>
      <c r="Q12990">
        <v>12</v>
      </c>
      <c r="R12990">
        <v>9.69</v>
      </c>
      <c r="S12990">
        <v>116.28</v>
      </c>
      <c r="T12990">
        <v>100.32</v>
      </c>
      <c r="U12990">
        <v>13.73</v>
      </c>
      <c r="V12990" t="str">
        <f>VLOOKUP(L12990,'[2]tabela de preços'!$A:$D,4,0)</f>
        <v>IBERÊ</v>
      </c>
      <c r="W12990" t="str">
        <f>VLOOKUP(L12990,'[2]tabela de preços'!$A:$F,6,0)</f>
        <v xml:space="preserve">COLA  PLÁSTICA </v>
      </c>
      <c r="X12990" t="str">
        <f>VLOOKUP(L12990,'[2]tabela de preços'!$A:$G,7,0)</f>
        <v>AUTOMOTIVO</v>
      </c>
    </row>
    <row r="12991" spans="1:24" x14ac:dyDescent="0.3">
      <c r="A12991" t="s">
        <v>1291</v>
      </c>
      <c r="C12991" t="s">
        <v>5774</v>
      </c>
      <c r="D12991" s="1">
        <v>46121</v>
      </c>
      <c r="E12991" t="s">
        <v>5775</v>
      </c>
      <c r="F12991">
        <v>9</v>
      </c>
      <c r="G12991">
        <v>197</v>
      </c>
      <c r="H12991" t="str">
        <f>VLOOKUP(G12991,[1]OPERADORES!$A:$B,2,0)</f>
        <v xml:space="preserve">POLIANA LORRANE DE AMORIM </v>
      </c>
      <c r="I12991" t="s">
        <v>282</v>
      </c>
      <c r="J12991" t="s">
        <v>1294</v>
      </c>
      <c r="K12991" t="s">
        <v>1295</v>
      </c>
      <c r="L12991">
        <v>85416</v>
      </c>
      <c r="M12991" t="s">
        <v>756</v>
      </c>
      <c r="O12991" t="s">
        <v>11</v>
      </c>
      <c r="P12991">
        <v>6102</v>
      </c>
      <c r="Q12991">
        <v>12</v>
      </c>
      <c r="R12991">
        <v>9.69</v>
      </c>
      <c r="S12991">
        <v>116.28</v>
      </c>
      <c r="T12991">
        <v>99.12</v>
      </c>
      <c r="U12991">
        <v>14.76</v>
      </c>
      <c r="V12991" t="str">
        <f>VLOOKUP(L12991,'[2]tabela de preços'!$A:$D,4,0)</f>
        <v>IBERÊ</v>
      </c>
      <c r="W12991" t="str">
        <f>VLOOKUP(L12991,'[2]tabela de preços'!$A:$F,6,0)</f>
        <v xml:space="preserve">COLA  PLÁSTICA </v>
      </c>
      <c r="X12991" t="str">
        <f>VLOOKUP(L12991,'[2]tabela de preços'!$A:$G,7,0)</f>
        <v>AUTOMOTIVO</v>
      </c>
    </row>
    <row r="12992" spans="1:24" x14ac:dyDescent="0.3">
      <c r="A12992" t="s">
        <v>1291</v>
      </c>
      <c r="C12992" t="s">
        <v>5774</v>
      </c>
      <c r="D12992" s="1">
        <v>46121</v>
      </c>
      <c r="E12992" t="s">
        <v>5775</v>
      </c>
      <c r="F12992">
        <v>9</v>
      </c>
      <c r="G12992">
        <v>197</v>
      </c>
      <c r="H12992" t="str">
        <f>VLOOKUP(G12992,[1]OPERADORES!$A:$B,2,0)</f>
        <v xml:space="preserve">POLIANA LORRANE DE AMORIM </v>
      </c>
      <c r="I12992" t="s">
        <v>282</v>
      </c>
      <c r="J12992" t="s">
        <v>1294</v>
      </c>
      <c r="K12992" t="s">
        <v>1295</v>
      </c>
      <c r="L12992">
        <v>87183</v>
      </c>
      <c r="M12992" t="s">
        <v>5776</v>
      </c>
      <c r="O12992" t="s">
        <v>11</v>
      </c>
      <c r="P12992">
        <v>6102</v>
      </c>
      <c r="Q12992">
        <v>2</v>
      </c>
      <c r="R12992">
        <v>234.91</v>
      </c>
      <c r="S12992">
        <v>469.82</v>
      </c>
      <c r="T12992">
        <v>344.44</v>
      </c>
      <c r="U12992">
        <v>26.69</v>
      </c>
      <c r="V12992" t="str">
        <f>VLOOKUP(L12992,'[2]tabela de preços'!$A:$D,4,0)</f>
        <v>ATLAS</v>
      </c>
      <c r="W12992" t="str">
        <f>VLOOKUP(L12992,'[2]tabela de preços'!$A:$F,6,0)</f>
        <v>ROLOS / TRINCHAS / PINCÉIS / ESPÁTULAS</v>
      </c>
      <c r="X12992" t="str">
        <f>VLOOKUP(L12992,'[2]tabela de preços'!$A:$G,7,0)</f>
        <v>IMOBILIÁRIO</v>
      </c>
    </row>
    <row r="12993" spans="1:24" x14ac:dyDescent="0.3">
      <c r="A12993" t="s">
        <v>1291</v>
      </c>
      <c r="C12993" t="s">
        <v>6491</v>
      </c>
      <c r="D12993" s="1">
        <v>46136</v>
      </c>
      <c r="E12993" t="s">
        <v>6492</v>
      </c>
      <c r="F12993">
        <v>9</v>
      </c>
      <c r="G12993">
        <v>197</v>
      </c>
      <c r="H12993" t="str">
        <f>VLOOKUP(G12993,[1]OPERADORES!$A:$B,2,0)</f>
        <v xml:space="preserve">POLIANA LORRANE DE AMORIM </v>
      </c>
      <c r="I12993" t="s">
        <v>282</v>
      </c>
      <c r="J12993" t="s">
        <v>1294</v>
      </c>
      <c r="K12993" t="s">
        <v>1295</v>
      </c>
      <c r="L12993">
        <v>84015</v>
      </c>
      <c r="M12993" t="s">
        <v>2344</v>
      </c>
      <c r="O12993" t="s">
        <v>11</v>
      </c>
      <c r="P12993">
        <v>6102</v>
      </c>
      <c r="Q12993">
        <v>200</v>
      </c>
      <c r="R12993">
        <v>0.52</v>
      </c>
      <c r="S12993">
        <v>104</v>
      </c>
      <c r="T12993">
        <v>92</v>
      </c>
      <c r="U12993">
        <v>11.54</v>
      </c>
      <c r="V12993" t="str">
        <f>VLOOKUP(L12993,'[2]tabela de preços'!$A:$D,4,0)</f>
        <v>3M</v>
      </c>
      <c r="W12993" t="str">
        <f>VLOOKUP(L12993,'[2]tabela de preços'!$A:$F,6,0)</f>
        <v>LIXA MASSA  /MADEIRA / PAREDE</v>
      </c>
      <c r="X12993" t="str">
        <f>VLOOKUP(L12993,'[2]tabela de preços'!$A:$G,7,0)</f>
        <v>IMOBILIÁRIO</v>
      </c>
    </row>
    <row r="12994" spans="1:24" x14ac:dyDescent="0.3">
      <c r="A12994" t="s">
        <v>1291</v>
      </c>
      <c r="C12994" t="s">
        <v>6491</v>
      </c>
      <c r="D12994" s="1">
        <v>46136</v>
      </c>
      <c r="E12994" t="s">
        <v>6492</v>
      </c>
      <c r="F12994">
        <v>9</v>
      </c>
      <c r="G12994">
        <v>197</v>
      </c>
      <c r="H12994" t="str">
        <f>VLOOKUP(G12994,[1]OPERADORES!$A:$B,2,0)</f>
        <v xml:space="preserve">POLIANA LORRANE DE AMORIM </v>
      </c>
      <c r="I12994" t="s">
        <v>282</v>
      </c>
      <c r="J12994" t="s">
        <v>1294</v>
      </c>
      <c r="K12994" t="s">
        <v>1295</v>
      </c>
      <c r="L12994">
        <v>84021</v>
      </c>
      <c r="M12994" t="s">
        <v>1945</v>
      </c>
      <c r="O12994" t="s">
        <v>11</v>
      </c>
      <c r="P12994">
        <v>6102</v>
      </c>
      <c r="Q12994">
        <v>200</v>
      </c>
      <c r="R12994">
        <v>0.52</v>
      </c>
      <c r="S12994">
        <v>104</v>
      </c>
      <c r="T12994">
        <v>92</v>
      </c>
      <c r="U12994">
        <v>11.54</v>
      </c>
      <c r="V12994" t="str">
        <f>VLOOKUP(L12994,'[2]tabela de preços'!$A:$D,4,0)</f>
        <v>3M</v>
      </c>
      <c r="W12994" t="str">
        <f>VLOOKUP(L12994,'[2]tabela de preços'!$A:$F,6,0)</f>
        <v>LIXA MASSA  /MADEIRA / PAREDE</v>
      </c>
      <c r="X12994" t="str">
        <f>VLOOKUP(L12994,'[2]tabela de preços'!$A:$G,7,0)</f>
        <v>IMOBILIÁRIO</v>
      </c>
    </row>
    <row r="12995" spans="1:24" x14ac:dyDescent="0.3">
      <c r="A12995" t="s">
        <v>1291</v>
      </c>
      <c r="C12995" t="s">
        <v>6491</v>
      </c>
      <c r="D12995" s="1">
        <v>46136</v>
      </c>
      <c r="E12995" t="s">
        <v>6492</v>
      </c>
      <c r="F12995">
        <v>9</v>
      </c>
      <c r="G12995">
        <v>197</v>
      </c>
      <c r="H12995" t="str">
        <f>VLOOKUP(G12995,[1]OPERADORES!$A:$B,2,0)</f>
        <v xml:space="preserve">POLIANA LORRANE DE AMORIM </v>
      </c>
      <c r="I12995" t="s">
        <v>282</v>
      </c>
      <c r="J12995" t="s">
        <v>1294</v>
      </c>
      <c r="K12995" t="s">
        <v>1295</v>
      </c>
      <c r="L12995">
        <v>84017</v>
      </c>
      <c r="M12995" t="s">
        <v>519</v>
      </c>
      <c r="O12995" t="s">
        <v>11</v>
      </c>
      <c r="P12995">
        <v>6102</v>
      </c>
      <c r="Q12995">
        <v>176</v>
      </c>
      <c r="R12995">
        <v>0.52</v>
      </c>
      <c r="S12995">
        <v>91.52</v>
      </c>
      <c r="T12995">
        <v>80.959999999999994</v>
      </c>
      <c r="U12995">
        <v>11.54</v>
      </c>
      <c r="V12995" t="str">
        <f>VLOOKUP(L12995,'[2]tabela de preços'!$A:$D,4,0)</f>
        <v>3M</v>
      </c>
      <c r="W12995" t="str">
        <f>VLOOKUP(L12995,'[2]tabela de preços'!$A:$F,6,0)</f>
        <v>LIXA MASSA  /MADEIRA / PAREDE</v>
      </c>
      <c r="X12995" t="str">
        <f>VLOOKUP(L12995,'[2]tabela de preços'!$A:$G,7,0)</f>
        <v>IMOBILIÁRIO</v>
      </c>
    </row>
    <row r="12996" spans="1:24" x14ac:dyDescent="0.3">
      <c r="A12996" t="s">
        <v>1291</v>
      </c>
      <c r="C12996" t="s">
        <v>6491</v>
      </c>
      <c r="D12996" s="1">
        <v>46136</v>
      </c>
      <c r="E12996" t="s">
        <v>6492</v>
      </c>
      <c r="F12996">
        <v>9</v>
      </c>
      <c r="G12996">
        <v>197</v>
      </c>
      <c r="H12996" t="str">
        <f>VLOOKUP(G12996,[1]OPERADORES!$A:$B,2,0)</f>
        <v xml:space="preserve">POLIANA LORRANE DE AMORIM </v>
      </c>
      <c r="I12996" t="s">
        <v>282</v>
      </c>
      <c r="J12996" t="s">
        <v>1294</v>
      </c>
      <c r="K12996" t="s">
        <v>1295</v>
      </c>
      <c r="L12996">
        <v>86754</v>
      </c>
      <c r="M12996" t="s">
        <v>1296</v>
      </c>
      <c r="O12996" t="s">
        <v>11</v>
      </c>
      <c r="P12996">
        <v>6102</v>
      </c>
      <c r="Q12996">
        <v>10</v>
      </c>
      <c r="R12996">
        <v>39.75</v>
      </c>
      <c r="S12996">
        <v>397.5</v>
      </c>
      <c r="T12996">
        <v>307.8</v>
      </c>
      <c r="U12996">
        <v>22.57</v>
      </c>
      <c r="V12996" t="str">
        <f>VLOOKUP(L12996,'[2]tabela de preços'!$A:$D,4,0)</f>
        <v>MACTRA</v>
      </c>
      <c r="W12996" t="str">
        <f>VLOOKUP(L12996,'[2]tabela de preços'!$A:$F,6,0)</f>
        <v>IMPERMEABILIZANTES</v>
      </c>
      <c r="X12996" t="str">
        <f>VLOOKUP(L12996,'[2]tabela de preços'!$A:$G,7,0)</f>
        <v>IMOBILIÁRIO</v>
      </c>
    </row>
    <row r="12997" spans="1:24" x14ac:dyDescent="0.3">
      <c r="A12997" t="s">
        <v>1291</v>
      </c>
      <c r="C12997" t="s">
        <v>6491</v>
      </c>
      <c r="D12997" s="1">
        <v>46136</v>
      </c>
      <c r="E12997" t="s">
        <v>6492</v>
      </c>
      <c r="F12997">
        <v>9</v>
      </c>
      <c r="G12997">
        <v>197</v>
      </c>
      <c r="H12997" t="str">
        <f>VLOOKUP(G12997,[1]OPERADORES!$A:$B,2,0)</f>
        <v xml:space="preserve">POLIANA LORRANE DE AMORIM </v>
      </c>
      <c r="I12997" t="s">
        <v>282</v>
      </c>
      <c r="J12997" t="s">
        <v>1294</v>
      </c>
      <c r="K12997" t="s">
        <v>1295</v>
      </c>
      <c r="L12997">
        <v>85698</v>
      </c>
      <c r="M12997" t="s">
        <v>1946</v>
      </c>
      <c r="O12997" t="s">
        <v>11</v>
      </c>
      <c r="P12997">
        <v>6102</v>
      </c>
      <c r="Q12997">
        <v>3</v>
      </c>
      <c r="R12997">
        <v>129.9</v>
      </c>
      <c r="S12997">
        <v>389.7</v>
      </c>
      <c r="T12997">
        <v>311.58</v>
      </c>
      <c r="U12997">
        <v>20.05</v>
      </c>
      <c r="V12997" t="str">
        <f>VLOOKUP(L12997,'[2]tabela de preços'!$A:$D,4,0)</f>
        <v>SIMAPPEL</v>
      </c>
      <c r="W12997" t="str">
        <f>VLOOKUP(L12997,'[2]tabela de preços'!$A:$F,6,0)</f>
        <v>PAPELAO ONDULADO</v>
      </c>
      <c r="X12997" t="str">
        <f>VLOOKUP(L12997,'[2]tabela de preços'!$A:$G,7,0)</f>
        <v>IMOBILIÁRIO</v>
      </c>
    </row>
    <row r="12998" spans="1:24" x14ac:dyDescent="0.3">
      <c r="A12998" t="s">
        <v>1291</v>
      </c>
      <c r="C12998" t="s">
        <v>6633</v>
      </c>
      <c r="D12998" s="1">
        <v>46140</v>
      </c>
      <c r="E12998" t="s">
        <v>6634</v>
      </c>
      <c r="F12998">
        <v>9</v>
      </c>
      <c r="G12998">
        <v>197</v>
      </c>
      <c r="H12998" t="str">
        <f>VLOOKUP(G12998,[1]OPERADORES!$A:$B,2,0)</f>
        <v xml:space="preserve">POLIANA LORRANE DE AMORIM </v>
      </c>
      <c r="I12998" t="s">
        <v>282</v>
      </c>
      <c r="J12998" t="s">
        <v>1294</v>
      </c>
      <c r="K12998" t="s">
        <v>1295</v>
      </c>
      <c r="L12998">
        <v>10298</v>
      </c>
      <c r="M12998" t="s">
        <v>85</v>
      </c>
      <c r="O12998" t="s">
        <v>11</v>
      </c>
      <c r="P12998">
        <v>6102</v>
      </c>
      <c r="Q12998">
        <v>50</v>
      </c>
      <c r="R12998">
        <v>61.18</v>
      </c>
      <c r="S12998" s="2">
        <v>3059</v>
      </c>
      <c r="T12998" s="2">
        <v>2558.5</v>
      </c>
      <c r="U12998">
        <v>16.36</v>
      </c>
      <c r="V12998" t="str">
        <f>VLOOKUP(L12998,'[2]tabela de preços'!$A:$D,4,0)</f>
        <v>ANJO</v>
      </c>
      <c r="W12998" t="str">
        <f>VLOOKUP(L12998,'[2]tabela de preços'!$A:$F,6,0)</f>
        <v>THINNER DE LIMPEZA</v>
      </c>
      <c r="X12998" t="str">
        <f>VLOOKUP(L12998,'[2]tabela de preços'!$A:$G,7,0)</f>
        <v>THINNER</v>
      </c>
    </row>
    <row r="12999" spans="1:24" x14ac:dyDescent="0.3">
      <c r="A12999" t="s">
        <v>1291</v>
      </c>
      <c r="C12999" t="s">
        <v>6633</v>
      </c>
      <c r="D12999" s="1">
        <v>46140</v>
      </c>
      <c r="E12999" t="s">
        <v>6634</v>
      </c>
      <c r="F12999">
        <v>9</v>
      </c>
      <c r="G12999">
        <v>197</v>
      </c>
      <c r="H12999" t="str">
        <f>VLOOKUP(G12999,[1]OPERADORES!$A:$B,2,0)</f>
        <v xml:space="preserve">POLIANA LORRANE DE AMORIM </v>
      </c>
      <c r="I12999" t="s">
        <v>282</v>
      </c>
      <c r="J12999" t="s">
        <v>1294</v>
      </c>
      <c r="K12999" t="s">
        <v>1295</v>
      </c>
      <c r="L12999">
        <v>10297</v>
      </c>
      <c r="M12999" t="s">
        <v>41</v>
      </c>
      <c r="O12999" t="s">
        <v>11</v>
      </c>
      <c r="P12999">
        <v>6102</v>
      </c>
      <c r="Q12999">
        <v>100</v>
      </c>
      <c r="R12999">
        <v>12.1</v>
      </c>
      <c r="S12999" s="2">
        <v>1210</v>
      </c>
      <c r="T12999">
        <v>991</v>
      </c>
      <c r="U12999">
        <v>18.100000000000001</v>
      </c>
      <c r="V12999" t="str">
        <f>VLOOKUP(L12999,'[2]tabela de preços'!$A:$D,4,0)</f>
        <v>ANJO</v>
      </c>
      <c r="W12999" t="str">
        <f>VLOOKUP(L12999,'[2]tabela de preços'!$A:$F,6,0)</f>
        <v>THINNER DE LIMPEZA</v>
      </c>
      <c r="X12999" t="str">
        <f>VLOOKUP(L12999,'[2]tabela de preços'!$A:$G,7,0)</f>
        <v>THINNER</v>
      </c>
    </row>
    <row r="13000" spans="1:24" x14ac:dyDescent="0.3">
      <c r="A13000" t="s">
        <v>1313</v>
      </c>
      <c r="C13000" t="s">
        <v>6134</v>
      </c>
      <c r="D13000" s="1">
        <v>46127</v>
      </c>
      <c r="E13000" t="s">
        <v>6135</v>
      </c>
      <c r="F13000">
        <v>9</v>
      </c>
      <c r="G13000">
        <v>231</v>
      </c>
      <c r="H13000" t="str">
        <f>VLOOKUP(G13000,[1]OPERADORES!$A:$B,2,0)</f>
        <v>EDIJANE</v>
      </c>
      <c r="I13000" t="s">
        <v>21</v>
      </c>
      <c r="J13000" t="s">
        <v>450</v>
      </c>
      <c r="K13000" t="s">
        <v>1316</v>
      </c>
      <c r="L13000">
        <v>85139</v>
      </c>
      <c r="M13000" t="s">
        <v>45</v>
      </c>
      <c r="O13000" t="s">
        <v>46</v>
      </c>
      <c r="P13000">
        <v>5403</v>
      </c>
      <c r="Q13000">
        <v>2</v>
      </c>
      <c r="R13000">
        <v>120.5</v>
      </c>
      <c r="S13000">
        <v>241</v>
      </c>
      <c r="T13000">
        <v>182.92</v>
      </c>
      <c r="U13000">
        <v>24.1</v>
      </c>
      <c r="V13000" t="str">
        <f>VLOOKUP(L13000,'[2]tabela de preços'!$A:$D,4,0)</f>
        <v>MULTILONA</v>
      </c>
      <c r="W13000" t="str">
        <f>VLOOKUP(L13000,'[2]tabela de preços'!$A:$F,6,0)</f>
        <v>LONAS</v>
      </c>
      <c r="X13000" t="str">
        <f>VLOOKUP(L13000,'[2]tabela de preços'!$A:$G,7,0)</f>
        <v>IMOBILIÁRIO</v>
      </c>
    </row>
    <row r="13001" spans="1:24" x14ac:dyDescent="0.3">
      <c r="A13001" t="s">
        <v>6361</v>
      </c>
      <c r="B13001" t="s">
        <v>6362</v>
      </c>
      <c r="C13001" t="s">
        <v>6363</v>
      </c>
      <c r="D13001" s="1">
        <v>46134</v>
      </c>
      <c r="E13001" t="s">
        <v>6364</v>
      </c>
      <c r="F13001">
        <v>9</v>
      </c>
      <c r="G13001">
        <v>231</v>
      </c>
      <c r="H13001" t="str">
        <f>VLOOKUP(G13001,[1]OPERADORES!$A:$B,2,0)</f>
        <v>EDIJANE</v>
      </c>
      <c r="I13001" t="s">
        <v>21</v>
      </c>
      <c r="J13001" t="s">
        <v>6365</v>
      </c>
      <c r="K13001" t="s">
        <v>6366</v>
      </c>
      <c r="L13001">
        <v>10236</v>
      </c>
      <c r="M13001" t="s">
        <v>133</v>
      </c>
      <c r="O13001" t="s">
        <v>11</v>
      </c>
      <c r="P13001">
        <v>5102</v>
      </c>
      <c r="Q13001">
        <v>204</v>
      </c>
      <c r="R13001">
        <v>2.89</v>
      </c>
      <c r="S13001">
        <v>589.55999999999995</v>
      </c>
      <c r="T13001">
        <v>499.8</v>
      </c>
      <c r="U13001">
        <v>15.22</v>
      </c>
      <c r="V13001" t="str">
        <f>VLOOKUP(L13001,'[2]tabela de preços'!$A:$D,4,0)</f>
        <v>NORTON</v>
      </c>
      <c r="W13001" t="str">
        <f>VLOOKUP(L13001,'[2]tabela de preços'!$A:$F,6,0)</f>
        <v xml:space="preserve">DISCOS / LIXAS / ABRASIVOS </v>
      </c>
      <c r="X13001" t="str">
        <f>VLOOKUP(L13001,'[2]tabela de preços'!$A:$G,7,0)</f>
        <v>AUTOMOTIVO</v>
      </c>
    </row>
    <row r="13002" spans="1:24" x14ac:dyDescent="0.3">
      <c r="A13002" t="s">
        <v>6361</v>
      </c>
      <c r="B13002" t="s">
        <v>6362</v>
      </c>
      <c r="C13002" t="s">
        <v>6363</v>
      </c>
      <c r="D13002" s="1">
        <v>46134</v>
      </c>
      <c r="E13002" t="s">
        <v>6364</v>
      </c>
      <c r="F13002">
        <v>9</v>
      </c>
      <c r="G13002">
        <v>231</v>
      </c>
      <c r="H13002" t="str">
        <f>VLOOKUP(G13002,[1]OPERADORES!$A:$B,2,0)</f>
        <v>EDIJANE</v>
      </c>
      <c r="I13002" t="s">
        <v>21</v>
      </c>
      <c r="J13002" t="s">
        <v>6365</v>
      </c>
      <c r="K13002" t="s">
        <v>6366</v>
      </c>
      <c r="L13002">
        <v>10230</v>
      </c>
      <c r="M13002" t="s">
        <v>193</v>
      </c>
      <c r="O13002" t="s">
        <v>11</v>
      </c>
      <c r="P13002">
        <v>5102</v>
      </c>
      <c r="Q13002">
        <v>204</v>
      </c>
      <c r="R13002">
        <v>2.89</v>
      </c>
      <c r="S13002">
        <v>589.55999999999995</v>
      </c>
      <c r="T13002">
        <v>473.28</v>
      </c>
      <c r="U13002">
        <v>19.72</v>
      </c>
      <c r="V13002" t="str">
        <f>VLOOKUP(L13002,'[2]tabela de preços'!$A:$D,4,0)</f>
        <v>NORTON</v>
      </c>
      <c r="W13002" t="str">
        <f>VLOOKUP(L13002,'[2]tabela de preços'!$A:$F,6,0)</f>
        <v xml:space="preserve">DISCOS / LIXAS / ABRASIVOS </v>
      </c>
      <c r="X13002" t="str">
        <f>VLOOKUP(L13002,'[2]tabela de preços'!$A:$G,7,0)</f>
        <v>AUTOMOTIVO</v>
      </c>
    </row>
    <row r="13003" spans="1:24" x14ac:dyDescent="0.3">
      <c r="A13003" t="s">
        <v>6361</v>
      </c>
      <c r="B13003" t="s">
        <v>6362</v>
      </c>
      <c r="C13003" t="s">
        <v>6363</v>
      </c>
      <c r="D13003" s="1">
        <v>46134</v>
      </c>
      <c r="E13003" t="s">
        <v>6364</v>
      </c>
      <c r="F13003">
        <v>9</v>
      </c>
      <c r="G13003">
        <v>231</v>
      </c>
      <c r="H13003" t="str">
        <f>VLOOKUP(G13003,[1]OPERADORES!$A:$B,2,0)</f>
        <v>EDIJANE</v>
      </c>
      <c r="I13003" t="s">
        <v>21</v>
      </c>
      <c r="J13003" t="s">
        <v>6365</v>
      </c>
      <c r="K13003" t="s">
        <v>6366</v>
      </c>
      <c r="L13003">
        <v>10232</v>
      </c>
      <c r="M13003" t="s">
        <v>134</v>
      </c>
      <c r="O13003" t="s">
        <v>11</v>
      </c>
      <c r="P13003">
        <v>5102</v>
      </c>
      <c r="Q13003">
        <v>102</v>
      </c>
      <c r="R13003">
        <v>2.89</v>
      </c>
      <c r="S13003">
        <v>294.77999999999997</v>
      </c>
      <c r="T13003">
        <v>242.76</v>
      </c>
      <c r="U13003">
        <v>17.649999999999999</v>
      </c>
      <c r="V13003" t="str">
        <f>VLOOKUP(L13003,'[2]tabela de preços'!$A:$D,4,0)</f>
        <v>NORTON</v>
      </c>
      <c r="W13003" t="str">
        <f>VLOOKUP(L13003,'[2]tabela de preços'!$A:$F,6,0)</f>
        <v xml:space="preserve">DISCOS / LIXAS / ABRASIVOS </v>
      </c>
      <c r="X13003" t="str">
        <f>VLOOKUP(L13003,'[2]tabela de preços'!$A:$G,7,0)</f>
        <v>AUTOMOTIVO</v>
      </c>
    </row>
    <row r="13004" spans="1:24" x14ac:dyDescent="0.3">
      <c r="A13004" t="s">
        <v>6361</v>
      </c>
      <c r="B13004" t="s">
        <v>6362</v>
      </c>
      <c r="C13004" t="s">
        <v>6363</v>
      </c>
      <c r="D13004" s="1">
        <v>46134</v>
      </c>
      <c r="E13004" t="s">
        <v>6364</v>
      </c>
      <c r="F13004">
        <v>9</v>
      </c>
      <c r="G13004">
        <v>231</v>
      </c>
      <c r="H13004" t="str">
        <f>VLOOKUP(G13004,[1]OPERADORES!$A:$B,2,0)</f>
        <v>EDIJANE</v>
      </c>
      <c r="I13004" t="s">
        <v>21</v>
      </c>
      <c r="J13004" t="s">
        <v>6365</v>
      </c>
      <c r="K13004" t="s">
        <v>6366</v>
      </c>
      <c r="L13004">
        <v>10238</v>
      </c>
      <c r="M13004" t="s">
        <v>79</v>
      </c>
      <c r="O13004" t="s">
        <v>11</v>
      </c>
      <c r="P13004">
        <v>5102</v>
      </c>
      <c r="Q13004">
        <v>200</v>
      </c>
      <c r="R13004">
        <v>2.89</v>
      </c>
      <c r="S13004">
        <v>578</v>
      </c>
      <c r="T13004">
        <v>472</v>
      </c>
      <c r="U13004">
        <v>18.34</v>
      </c>
      <c r="V13004" t="str">
        <f>VLOOKUP(L13004,'[2]tabela de preços'!$A:$D,4,0)</f>
        <v>NORTON</v>
      </c>
      <c r="W13004" t="str">
        <f>VLOOKUP(L13004,'[2]tabela de preços'!$A:$F,6,0)</f>
        <v xml:space="preserve">DISCOS / LIXAS / ABRASIVOS </v>
      </c>
      <c r="X13004" t="str">
        <f>VLOOKUP(L13004,'[2]tabela de preços'!$A:$G,7,0)</f>
        <v>AUTOMOTIVO</v>
      </c>
    </row>
    <row r="13005" spans="1:24" x14ac:dyDescent="0.3">
      <c r="A13005" t="s">
        <v>6361</v>
      </c>
      <c r="B13005" t="s">
        <v>6362</v>
      </c>
      <c r="C13005" t="s">
        <v>6363</v>
      </c>
      <c r="D13005" s="1">
        <v>46134</v>
      </c>
      <c r="E13005" t="s">
        <v>6364</v>
      </c>
      <c r="F13005">
        <v>9</v>
      </c>
      <c r="G13005">
        <v>231</v>
      </c>
      <c r="H13005" t="str">
        <f>VLOOKUP(G13005,[1]OPERADORES!$A:$B,2,0)</f>
        <v>EDIJANE</v>
      </c>
      <c r="I13005" t="s">
        <v>21</v>
      </c>
      <c r="J13005" t="s">
        <v>6365</v>
      </c>
      <c r="K13005" t="s">
        <v>6366</v>
      </c>
      <c r="L13005">
        <v>10240</v>
      </c>
      <c r="M13005" t="s">
        <v>81</v>
      </c>
      <c r="O13005" t="s">
        <v>11</v>
      </c>
      <c r="P13005">
        <v>5102</v>
      </c>
      <c r="Q13005">
        <v>100</v>
      </c>
      <c r="R13005">
        <v>2.89</v>
      </c>
      <c r="S13005">
        <v>289</v>
      </c>
      <c r="T13005">
        <v>236</v>
      </c>
      <c r="U13005">
        <v>18.34</v>
      </c>
      <c r="V13005" t="str">
        <f>VLOOKUP(L13005,'[2]tabela de preços'!$A:$D,4,0)</f>
        <v>NORTON</v>
      </c>
      <c r="W13005" t="str">
        <f>VLOOKUP(L13005,'[2]tabela de preços'!$A:$F,6,0)</f>
        <v xml:space="preserve">DISCOS / LIXAS / ABRASIVOS </v>
      </c>
      <c r="X13005" t="str">
        <f>VLOOKUP(L13005,'[2]tabela de preços'!$A:$G,7,0)</f>
        <v>AUTOMOTIVO</v>
      </c>
    </row>
    <row r="13006" spans="1:24" x14ac:dyDescent="0.3">
      <c r="A13006" t="s">
        <v>6361</v>
      </c>
      <c r="B13006" t="s">
        <v>6362</v>
      </c>
      <c r="C13006" t="s">
        <v>6363</v>
      </c>
      <c r="D13006" s="1">
        <v>46134</v>
      </c>
      <c r="E13006" t="s">
        <v>6364</v>
      </c>
      <c r="F13006">
        <v>9</v>
      </c>
      <c r="G13006">
        <v>231</v>
      </c>
      <c r="H13006" t="str">
        <f>VLOOKUP(G13006,[1]OPERADORES!$A:$B,2,0)</f>
        <v>EDIJANE</v>
      </c>
      <c r="I13006" t="s">
        <v>21</v>
      </c>
      <c r="J13006" t="s">
        <v>6365</v>
      </c>
      <c r="K13006" t="s">
        <v>6366</v>
      </c>
      <c r="L13006">
        <v>10242</v>
      </c>
      <c r="M13006" t="s">
        <v>82</v>
      </c>
      <c r="O13006" t="s">
        <v>11</v>
      </c>
      <c r="P13006">
        <v>5102</v>
      </c>
      <c r="Q13006">
        <v>200</v>
      </c>
      <c r="R13006">
        <v>2.89</v>
      </c>
      <c r="S13006">
        <v>578</v>
      </c>
      <c r="T13006">
        <v>472</v>
      </c>
      <c r="U13006">
        <v>18.34</v>
      </c>
      <c r="V13006" t="str">
        <f>VLOOKUP(L13006,'[2]tabela de preços'!$A:$D,4,0)</f>
        <v>NORTON</v>
      </c>
      <c r="W13006" t="str">
        <f>VLOOKUP(L13006,'[2]tabela de preços'!$A:$F,6,0)</f>
        <v xml:space="preserve">DISCOS / LIXAS / ABRASIVOS </v>
      </c>
      <c r="X13006" t="str">
        <f>VLOOKUP(L13006,'[2]tabela de preços'!$A:$G,7,0)</f>
        <v>AUTOMOTIVO</v>
      </c>
    </row>
    <row r="13007" spans="1:24" x14ac:dyDescent="0.3">
      <c r="A13007" t="s">
        <v>6361</v>
      </c>
      <c r="B13007" t="s">
        <v>6362</v>
      </c>
      <c r="C13007" t="s">
        <v>6363</v>
      </c>
      <c r="D13007" s="1">
        <v>46134</v>
      </c>
      <c r="E13007" t="s">
        <v>6364</v>
      </c>
      <c r="F13007">
        <v>9</v>
      </c>
      <c r="G13007">
        <v>231</v>
      </c>
      <c r="H13007" t="str">
        <f>VLOOKUP(G13007,[1]OPERADORES!$A:$B,2,0)</f>
        <v>EDIJANE</v>
      </c>
      <c r="I13007" t="s">
        <v>21</v>
      </c>
      <c r="J13007" t="s">
        <v>6365</v>
      </c>
      <c r="K13007" t="s">
        <v>6366</v>
      </c>
      <c r="L13007">
        <v>10243</v>
      </c>
      <c r="M13007" t="s">
        <v>83</v>
      </c>
      <c r="O13007" t="s">
        <v>11</v>
      </c>
      <c r="P13007">
        <v>5102</v>
      </c>
      <c r="Q13007">
        <v>200</v>
      </c>
      <c r="R13007">
        <v>2.61</v>
      </c>
      <c r="S13007">
        <v>522</v>
      </c>
      <c r="T13007">
        <v>396</v>
      </c>
      <c r="U13007">
        <v>24.14</v>
      </c>
      <c r="V13007" t="str">
        <f>VLOOKUP(L13007,'[2]tabela de preços'!$A:$D,4,0)</f>
        <v>NORTON</v>
      </c>
      <c r="W13007" t="str">
        <f>VLOOKUP(L13007,'[2]tabela de preços'!$A:$F,6,0)</f>
        <v xml:space="preserve">DISCOS / LIXAS / ABRASIVOS </v>
      </c>
      <c r="X13007" t="str">
        <f>VLOOKUP(L13007,'[2]tabela de preços'!$A:$G,7,0)</f>
        <v>AUTOMOTIVO</v>
      </c>
    </row>
    <row r="13008" spans="1:24" x14ac:dyDescent="0.3">
      <c r="A13008" t="s">
        <v>6361</v>
      </c>
      <c r="B13008" t="s">
        <v>6362</v>
      </c>
      <c r="C13008" t="s">
        <v>6363</v>
      </c>
      <c r="D13008" s="1">
        <v>46134</v>
      </c>
      <c r="E13008" t="s">
        <v>6364</v>
      </c>
      <c r="F13008">
        <v>9</v>
      </c>
      <c r="G13008">
        <v>231</v>
      </c>
      <c r="H13008" t="str">
        <f>VLOOKUP(G13008,[1]OPERADORES!$A:$B,2,0)</f>
        <v>EDIJANE</v>
      </c>
      <c r="I13008" t="s">
        <v>21</v>
      </c>
      <c r="J13008" t="s">
        <v>6365</v>
      </c>
      <c r="K13008" t="s">
        <v>6366</v>
      </c>
      <c r="L13008">
        <v>10244</v>
      </c>
      <c r="M13008" t="s">
        <v>84</v>
      </c>
      <c r="O13008" t="s">
        <v>11</v>
      </c>
      <c r="P13008">
        <v>5102</v>
      </c>
      <c r="Q13008">
        <v>200</v>
      </c>
      <c r="R13008">
        <v>2.61</v>
      </c>
      <c r="S13008">
        <v>522</v>
      </c>
      <c r="T13008">
        <v>396</v>
      </c>
      <c r="U13008">
        <v>24.14</v>
      </c>
      <c r="V13008" t="str">
        <f>VLOOKUP(L13008,'[2]tabela de preços'!$A:$D,4,0)</f>
        <v>NORTON</v>
      </c>
      <c r="W13008" t="str">
        <f>VLOOKUP(L13008,'[2]tabela de preços'!$A:$F,6,0)</f>
        <v xml:space="preserve">DISCOS / LIXAS / ABRASIVOS </v>
      </c>
      <c r="X13008" t="str">
        <f>VLOOKUP(L13008,'[2]tabela de preços'!$A:$G,7,0)</f>
        <v>AUTOMOTIVO</v>
      </c>
    </row>
    <row r="13009" spans="1:24" x14ac:dyDescent="0.3">
      <c r="A13009" t="s">
        <v>1319</v>
      </c>
      <c r="C13009" t="s">
        <v>6367</v>
      </c>
      <c r="D13009" s="1">
        <v>46135</v>
      </c>
      <c r="E13009" t="s">
        <v>6368</v>
      </c>
      <c r="F13009">
        <v>9</v>
      </c>
      <c r="G13009">
        <v>231</v>
      </c>
      <c r="H13009" t="str">
        <f>VLOOKUP(G13009,[1]OPERADORES!$A:$B,2,0)</f>
        <v>EDIJANE</v>
      </c>
      <c r="I13009" t="s">
        <v>21</v>
      </c>
      <c r="J13009" t="s">
        <v>762</v>
      </c>
      <c r="K13009" t="s">
        <v>1322</v>
      </c>
      <c r="L13009">
        <v>24248</v>
      </c>
      <c r="M13009" t="s">
        <v>107</v>
      </c>
      <c r="O13009" t="s">
        <v>11</v>
      </c>
      <c r="P13009">
        <v>5102</v>
      </c>
      <c r="Q13009">
        <v>6</v>
      </c>
      <c r="R13009">
        <v>8.9</v>
      </c>
      <c r="S13009">
        <v>53.4</v>
      </c>
      <c r="T13009">
        <v>40.08</v>
      </c>
      <c r="U13009">
        <v>24.94</v>
      </c>
      <c r="V13009" t="str">
        <f>VLOOKUP(L13009,'[2]tabela de preços'!$A:$D,4,0)</f>
        <v>SHERWIN WILLIAMS</v>
      </c>
      <c r="W13009" t="str">
        <f>VLOOKUP(L13009,'[2]tabela de preços'!$A:$F,6,0)</f>
        <v>PRIMER AUTOMOTIVO</v>
      </c>
      <c r="X13009" t="str">
        <f>VLOOKUP(L13009,'[2]tabela de preços'!$A:$G,7,0)</f>
        <v>AUTOMOTIVO</v>
      </c>
    </row>
    <row r="13010" spans="1:24" x14ac:dyDescent="0.3">
      <c r="A13010" t="s">
        <v>1319</v>
      </c>
      <c r="C13010" t="s">
        <v>6367</v>
      </c>
      <c r="D13010" s="1">
        <v>46135</v>
      </c>
      <c r="E13010" t="s">
        <v>6368</v>
      </c>
      <c r="F13010">
        <v>9</v>
      </c>
      <c r="G13010">
        <v>231</v>
      </c>
      <c r="H13010" t="str">
        <f>VLOOKUP(G13010,[1]OPERADORES!$A:$B,2,0)</f>
        <v>EDIJANE</v>
      </c>
      <c r="I13010" t="s">
        <v>21</v>
      </c>
      <c r="J13010" t="s">
        <v>762</v>
      </c>
      <c r="K13010" t="s">
        <v>1322</v>
      </c>
      <c r="L13010">
        <v>10238</v>
      </c>
      <c r="M13010" t="s">
        <v>79</v>
      </c>
      <c r="O13010" t="s">
        <v>11</v>
      </c>
      <c r="P13010">
        <v>5102</v>
      </c>
      <c r="Q13010">
        <v>50</v>
      </c>
      <c r="R13010">
        <v>3.11</v>
      </c>
      <c r="S13010">
        <v>155.5</v>
      </c>
      <c r="T13010">
        <v>118</v>
      </c>
      <c r="U13010">
        <v>24.12</v>
      </c>
      <c r="V13010" t="str">
        <f>VLOOKUP(L13010,'[2]tabela de preços'!$A:$D,4,0)</f>
        <v>NORTON</v>
      </c>
      <c r="W13010" t="str">
        <f>VLOOKUP(L13010,'[2]tabela de preços'!$A:$F,6,0)</f>
        <v xml:space="preserve">DISCOS / LIXAS / ABRASIVOS </v>
      </c>
      <c r="X13010" t="str">
        <f>VLOOKUP(L13010,'[2]tabela de preços'!$A:$G,7,0)</f>
        <v>AUTOMOTIVO</v>
      </c>
    </row>
    <row r="13011" spans="1:24" x14ac:dyDescent="0.3">
      <c r="A13011" t="s">
        <v>1319</v>
      </c>
      <c r="C13011" t="s">
        <v>6367</v>
      </c>
      <c r="D13011" s="1">
        <v>46135</v>
      </c>
      <c r="E13011" t="s">
        <v>6368</v>
      </c>
      <c r="F13011">
        <v>9</v>
      </c>
      <c r="G13011">
        <v>231</v>
      </c>
      <c r="H13011" t="str">
        <f>VLOOKUP(G13011,[1]OPERADORES!$A:$B,2,0)</f>
        <v>EDIJANE</v>
      </c>
      <c r="I13011" t="s">
        <v>21</v>
      </c>
      <c r="J13011" t="s">
        <v>762</v>
      </c>
      <c r="K13011" t="s">
        <v>1322</v>
      </c>
      <c r="L13011">
        <v>10244</v>
      </c>
      <c r="M13011" t="s">
        <v>84</v>
      </c>
      <c r="O13011" t="s">
        <v>11</v>
      </c>
      <c r="P13011">
        <v>5102</v>
      </c>
      <c r="Q13011">
        <v>50</v>
      </c>
      <c r="R13011">
        <v>2.61</v>
      </c>
      <c r="S13011">
        <v>130.5</v>
      </c>
      <c r="T13011">
        <v>99</v>
      </c>
      <c r="U13011">
        <v>24.14</v>
      </c>
      <c r="V13011" t="str">
        <f>VLOOKUP(L13011,'[2]tabela de preços'!$A:$D,4,0)</f>
        <v>NORTON</v>
      </c>
      <c r="W13011" t="str">
        <f>VLOOKUP(L13011,'[2]tabela de preços'!$A:$F,6,0)</f>
        <v xml:space="preserve">DISCOS / LIXAS / ABRASIVOS </v>
      </c>
      <c r="X13011" t="str">
        <f>VLOOKUP(L13011,'[2]tabela de preços'!$A:$G,7,0)</f>
        <v>AUTOMOTIVO</v>
      </c>
    </row>
    <row r="13012" spans="1:24" x14ac:dyDescent="0.3">
      <c r="A13012" t="s">
        <v>1319</v>
      </c>
      <c r="C13012" t="s">
        <v>6367</v>
      </c>
      <c r="D13012" s="1">
        <v>46135</v>
      </c>
      <c r="E13012" t="s">
        <v>6368</v>
      </c>
      <c r="F13012">
        <v>9</v>
      </c>
      <c r="G13012">
        <v>231</v>
      </c>
      <c r="H13012" t="str">
        <f>VLOOKUP(G13012,[1]OPERADORES!$A:$B,2,0)</f>
        <v>EDIJANE</v>
      </c>
      <c r="I13012" t="s">
        <v>21</v>
      </c>
      <c r="J13012" t="s">
        <v>762</v>
      </c>
      <c r="K13012" t="s">
        <v>1322</v>
      </c>
      <c r="L13012">
        <v>10246</v>
      </c>
      <c r="M13012" t="s">
        <v>206</v>
      </c>
      <c r="O13012" t="s">
        <v>11</v>
      </c>
      <c r="P13012">
        <v>5102</v>
      </c>
      <c r="Q13012">
        <v>50</v>
      </c>
      <c r="R13012">
        <v>2.69</v>
      </c>
      <c r="S13012">
        <v>134.5</v>
      </c>
      <c r="T13012">
        <v>102</v>
      </c>
      <c r="U13012">
        <v>24.16</v>
      </c>
      <c r="V13012" t="str">
        <f>VLOOKUP(L13012,'[2]tabela de preços'!$A:$D,4,0)</f>
        <v>NORTON</v>
      </c>
      <c r="W13012" t="str">
        <f>VLOOKUP(L13012,'[2]tabela de preços'!$A:$F,6,0)</f>
        <v xml:space="preserve">DISCOS / LIXAS / ABRASIVOS </v>
      </c>
      <c r="X13012" t="str">
        <f>VLOOKUP(L13012,'[2]tabela de preços'!$A:$G,7,0)</f>
        <v>AUTOMOTIVO</v>
      </c>
    </row>
    <row r="13013" spans="1:24" x14ac:dyDescent="0.3">
      <c r="A13013" t="s">
        <v>1319</v>
      </c>
      <c r="C13013" t="s">
        <v>6367</v>
      </c>
      <c r="D13013" s="1">
        <v>46135</v>
      </c>
      <c r="E13013" t="s">
        <v>6368</v>
      </c>
      <c r="F13013">
        <v>9</v>
      </c>
      <c r="G13013">
        <v>231</v>
      </c>
      <c r="H13013" t="str">
        <f>VLOOKUP(G13013,[1]OPERADORES!$A:$B,2,0)</f>
        <v>EDIJANE</v>
      </c>
      <c r="I13013" t="s">
        <v>21</v>
      </c>
      <c r="J13013" t="s">
        <v>762</v>
      </c>
      <c r="K13013" t="s">
        <v>1322</v>
      </c>
      <c r="L13013">
        <v>21078</v>
      </c>
      <c r="M13013" t="s">
        <v>141</v>
      </c>
      <c r="O13013" t="s">
        <v>11</v>
      </c>
      <c r="P13013">
        <v>5102</v>
      </c>
      <c r="Q13013">
        <v>6</v>
      </c>
      <c r="R13013">
        <v>23.49</v>
      </c>
      <c r="S13013">
        <v>140.94</v>
      </c>
      <c r="T13013">
        <v>113.04</v>
      </c>
      <c r="U13013">
        <v>19.8</v>
      </c>
      <c r="V13013" t="str">
        <f>VLOOKUP(L13013,'[2]tabela de preços'!$A:$D,4,0)</f>
        <v>SHERWIN WILLIAMS</v>
      </c>
      <c r="W13013" t="str">
        <f>VLOOKUP(L13013,'[2]tabela de preços'!$A:$F,6,0)</f>
        <v>MASSA POLIÉSTER</v>
      </c>
      <c r="X13013" t="str">
        <f>VLOOKUP(L13013,'[2]tabela de preços'!$A:$G,7,0)</f>
        <v>AUTOMOTIVO</v>
      </c>
    </row>
    <row r="13014" spans="1:24" x14ac:dyDescent="0.3">
      <c r="A13014" t="s">
        <v>1319</v>
      </c>
      <c r="C13014" t="s">
        <v>6367</v>
      </c>
      <c r="D13014" s="1">
        <v>46135</v>
      </c>
      <c r="E13014" t="s">
        <v>6368</v>
      </c>
      <c r="F13014">
        <v>9</v>
      </c>
      <c r="G13014">
        <v>231</v>
      </c>
      <c r="H13014" t="str">
        <f>VLOOKUP(G13014,[1]OPERADORES!$A:$B,2,0)</f>
        <v>EDIJANE</v>
      </c>
      <c r="I13014" t="s">
        <v>21</v>
      </c>
      <c r="J13014" t="s">
        <v>762</v>
      </c>
      <c r="K13014" t="s">
        <v>1322</v>
      </c>
      <c r="L13014">
        <v>24247</v>
      </c>
      <c r="M13014" t="s">
        <v>160</v>
      </c>
      <c r="O13014" t="s">
        <v>11</v>
      </c>
      <c r="P13014">
        <v>5403</v>
      </c>
      <c r="Q13014">
        <v>6</v>
      </c>
      <c r="R13014">
        <v>20.9</v>
      </c>
      <c r="S13014">
        <v>125.4</v>
      </c>
      <c r="T13014">
        <v>103.86</v>
      </c>
      <c r="U13014">
        <v>17.18</v>
      </c>
      <c r="V13014" t="str">
        <f>VLOOKUP(L13014,'[2]tabela de preços'!$A:$D,4,0)</f>
        <v>SHERWIN WILLIAMS</v>
      </c>
      <c r="W13014" t="str">
        <f>VLOOKUP(L13014,'[2]tabela de preços'!$A:$F,6,0)</f>
        <v>PRIMER AUTOMOTIVO</v>
      </c>
      <c r="X13014" t="str">
        <f>VLOOKUP(L13014,'[2]tabela de preços'!$A:$G,7,0)</f>
        <v>AUTOMOTIVO</v>
      </c>
    </row>
    <row r="13015" spans="1:24" x14ac:dyDescent="0.3">
      <c r="A13015" t="s">
        <v>6635</v>
      </c>
      <c r="C13015" t="s">
        <v>6636</v>
      </c>
      <c r="D13015" s="1">
        <v>46140</v>
      </c>
      <c r="E13015" t="s">
        <v>6637</v>
      </c>
      <c r="F13015">
        <v>9</v>
      </c>
      <c r="G13015">
        <v>231</v>
      </c>
      <c r="H13015" t="str">
        <f>VLOOKUP(G13015,[1]OPERADORES!$A:$B,2,0)</f>
        <v>EDIJANE</v>
      </c>
      <c r="I13015" t="s">
        <v>21</v>
      </c>
      <c r="J13015" t="s">
        <v>372</v>
      </c>
      <c r="K13015" t="s">
        <v>6638</v>
      </c>
      <c r="L13015">
        <v>85316</v>
      </c>
      <c r="M13015" t="s">
        <v>365</v>
      </c>
      <c r="O13015" t="s">
        <v>11</v>
      </c>
      <c r="P13015">
        <v>5102</v>
      </c>
      <c r="Q13015">
        <v>1</v>
      </c>
      <c r="R13015">
        <v>737.89</v>
      </c>
      <c r="S13015">
        <v>737.89</v>
      </c>
      <c r="T13015">
        <v>526.12</v>
      </c>
      <c r="U13015">
        <v>28.7</v>
      </c>
      <c r="V13015" t="str">
        <f>VLOOKUP(L13015,'[2]tabela de preços'!$A:$D,4,0)</f>
        <v>BRASILUX</v>
      </c>
      <c r="W13015" t="str">
        <f>VLOOKUP(L13015,'[2]tabela de preços'!$A:$F,6,0)</f>
        <v>TINTA EM PÓ</v>
      </c>
      <c r="X13015" t="str">
        <f>VLOOKUP(L13015,'[2]tabela de preços'!$A:$G,7,0)</f>
        <v>INDUSTRIAL</v>
      </c>
    </row>
    <row r="13016" spans="1:24" x14ac:dyDescent="0.3">
      <c r="A13016" t="s">
        <v>5777</v>
      </c>
      <c r="C13016" t="s">
        <v>5778</v>
      </c>
      <c r="D13016" s="1">
        <v>46120</v>
      </c>
      <c r="E13016" t="s">
        <v>5779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5780</v>
      </c>
      <c r="K13016" t="s">
        <v>5781</v>
      </c>
      <c r="L13016">
        <v>23110</v>
      </c>
      <c r="M13016" t="s">
        <v>409</v>
      </c>
      <c r="O13016" t="s">
        <v>11</v>
      </c>
      <c r="P13016">
        <v>5102</v>
      </c>
      <c r="Q13016">
        <v>4</v>
      </c>
      <c r="R13016">
        <v>2.35</v>
      </c>
      <c r="S13016">
        <v>9.4</v>
      </c>
      <c r="T13016">
        <v>7.4</v>
      </c>
      <c r="U13016">
        <v>21.28</v>
      </c>
      <c r="V13016" t="str">
        <f>VLOOKUP(L13016,'[2]tabela de preços'!$A:$D,4,0)</f>
        <v>3M</v>
      </c>
      <c r="W13016" t="str">
        <f>VLOOKUP(L13016,'[2]tabela de preços'!$A:$F,6,0)</f>
        <v xml:space="preserve">DISCOS / LIXAS / ABRASIVOS </v>
      </c>
      <c r="X13016" t="str">
        <f>VLOOKUP(L13016,'[2]tabela de preços'!$A:$G,7,0)</f>
        <v>AUTOMOTIVO</v>
      </c>
    </row>
    <row r="13017" spans="1:24" x14ac:dyDescent="0.3">
      <c r="A13017" t="s">
        <v>5777</v>
      </c>
      <c r="C13017" t="s">
        <v>5778</v>
      </c>
      <c r="D13017" s="1">
        <v>46120</v>
      </c>
      <c r="E13017" t="s">
        <v>5779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5780</v>
      </c>
      <c r="K13017" t="s">
        <v>5781</v>
      </c>
      <c r="L13017">
        <v>10230</v>
      </c>
      <c r="M13017" t="s">
        <v>193</v>
      </c>
      <c r="O13017" t="s">
        <v>11</v>
      </c>
      <c r="P13017">
        <v>5102</v>
      </c>
      <c r="Q13017">
        <v>6</v>
      </c>
      <c r="R13017">
        <v>2.99</v>
      </c>
      <c r="S13017">
        <v>17.940000000000001</v>
      </c>
      <c r="T13017">
        <v>13.92</v>
      </c>
      <c r="U13017">
        <v>22.41</v>
      </c>
      <c r="V13017" t="str">
        <f>VLOOKUP(L13017,'[2]tabela de preços'!$A:$D,4,0)</f>
        <v>NORTON</v>
      </c>
      <c r="W13017" t="str">
        <f>VLOOKUP(L13017,'[2]tabela de preços'!$A:$F,6,0)</f>
        <v xml:space="preserve">DISCOS / LIXAS / ABRASIVOS </v>
      </c>
      <c r="X13017" t="str">
        <f>VLOOKUP(L13017,'[2]tabela de preços'!$A:$G,7,0)</f>
        <v>AUTOMOTIVO</v>
      </c>
    </row>
    <row r="13018" spans="1:24" x14ac:dyDescent="0.3">
      <c r="A13018" t="s">
        <v>5777</v>
      </c>
      <c r="C13018" t="s">
        <v>5778</v>
      </c>
      <c r="D13018" s="1">
        <v>46120</v>
      </c>
      <c r="E13018" t="s">
        <v>5779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5780</v>
      </c>
      <c r="K13018" t="s">
        <v>5781</v>
      </c>
      <c r="L13018">
        <v>24248</v>
      </c>
      <c r="M13018" t="s">
        <v>107</v>
      </c>
      <c r="O13018" t="s">
        <v>11</v>
      </c>
      <c r="P13018">
        <v>5102</v>
      </c>
      <c r="Q13018">
        <v>1</v>
      </c>
      <c r="R13018">
        <v>7.9</v>
      </c>
      <c r="S13018">
        <v>7.9</v>
      </c>
      <c r="T13018">
        <v>6.68</v>
      </c>
      <c r="U13018">
        <v>15.44</v>
      </c>
      <c r="V13018" t="str">
        <f>VLOOKUP(L13018,'[2]tabela de preços'!$A:$D,4,0)</f>
        <v>SHERWIN WILLIAMS</v>
      </c>
      <c r="W13018" t="str">
        <f>VLOOKUP(L13018,'[2]tabela de preços'!$A:$F,6,0)</f>
        <v>PRIMER AUTOMOTIVO</v>
      </c>
      <c r="X13018" t="str">
        <f>VLOOKUP(L13018,'[2]tabela de preços'!$A:$G,7,0)</f>
        <v>AUTOMOTIVO</v>
      </c>
    </row>
    <row r="13019" spans="1:24" x14ac:dyDescent="0.3">
      <c r="A13019" t="s">
        <v>5777</v>
      </c>
      <c r="C13019" t="s">
        <v>5778</v>
      </c>
      <c r="D13019" s="1">
        <v>46120</v>
      </c>
      <c r="E13019" t="s">
        <v>5779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5780</v>
      </c>
      <c r="K13019" t="s">
        <v>5781</v>
      </c>
      <c r="L13019">
        <v>22684</v>
      </c>
      <c r="M13019" t="s">
        <v>73</v>
      </c>
      <c r="O13019" t="s">
        <v>11</v>
      </c>
      <c r="P13019">
        <v>5102</v>
      </c>
      <c r="Q13019">
        <v>4</v>
      </c>
      <c r="R13019">
        <v>3.65</v>
      </c>
      <c r="S13019">
        <v>14.6</v>
      </c>
      <c r="T13019">
        <v>12.32</v>
      </c>
      <c r="U13019">
        <v>15.62</v>
      </c>
      <c r="V13019" t="str">
        <f>VLOOKUP(L13019,'[2]tabela de preços'!$A:$D,4,0)</f>
        <v>3M</v>
      </c>
      <c r="W13019" t="str">
        <f>VLOOKUP(L13019,'[2]tabela de preços'!$A:$F,6,0)</f>
        <v>FITA AUTOMOTIVA</v>
      </c>
      <c r="X13019" t="str">
        <f>VLOOKUP(L13019,'[2]tabela de preços'!$A:$G,7,0)</f>
        <v>AUTOMOTIVO</v>
      </c>
    </row>
    <row r="13020" spans="1:24" x14ac:dyDescent="0.3">
      <c r="A13020" t="s">
        <v>5777</v>
      </c>
      <c r="C13020" t="s">
        <v>5778</v>
      </c>
      <c r="D13020" s="1">
        <v>46120</v>
      </c>
      <c r="E13020" t="s">
        <v>5779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5780</v>
      </c>
      <c r="K13020" t="s">
        <v>5781</v>
      </c>
      <c r="L13020">
        <v>10238</v>
      </c>
      <c r="M13020" t="s">
        <v>79</v>
      </c>
      <c r="O13020" t="s">
        <v>11</v>
      </c>
      <c r="P13020">
        <v>5102</v>
      </c>
      <c r="Q13020">
        <v>6</v>
      </c>
      <c r="R13020">
        <v>2.99</v>
      </c>
      <c r="S13020">
        <v>17.940000000000001</v>
      </c>
      <c r="T13020">
        <v>13.44</v>
      </c>
      <c r="U13020">
        <v>25.08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5777</v>
      </c>
      <c r="C13021" t="s">
        <v>5778</v>
      </c>
      <c r="D13021" s="1">
        <v>46120</v>
      </c>
      <c r="E13021" t="s">
        <v>5779</v>
      </c>
      <c r="F13021">
        <v>9</v>
      </c>
      <c r="G13021">
        <v>174</v>
      </c>
      <c r="H13021" t="str">
        <f>VLOOKUP(G13021,[1]OPERADORES!$A:$B,2,0)</f>
        <v>MIRIÃ LOBATO RODRIGUES</v>
      </c>
      <c r="I13021" t="s">
        <v>21</v>
      </c>
      <c r="J13021" t="s">
        <v>5780</v>
      </c>
      <c r="K13021" t="s">
        <v>5781</v>
      </c>
      <c r="L13021">
        <v>10243</v>
      </c>
      <c r="M13021" t="s">
        <v>83</v>
      </c>
      <c r="O13021" t="s">
        <v>11</v>
      </c>
      <c r="P13021">
        <v>5102</v>
      </c>
      <c r="Q13021">
        <v>6</v>
      </c>
      <c r="R13021">
        <v>2.99</v>
      </c>
      <c r="S13021">
        <v>17.940000000000001</v>
      </c>
      <c r="T13021">
        <v>11.58</v>
      </c>
      <c r="U13021">
        <v>35.450000000000003</v>
      </c>
      <c r="V13021" t="str">
        <f>VLOOKUP(L13021,'[2]tabela de preços'!$A:$D,4,0)</f>
        <v>NORTON</v>
      </c>
      <c r="W13021" t="str">
        <f>VLOOKUP(L13021,'[2]tabela de preços'!$A:$F,6,0)</f>
        <v xml:space="preserve">DISCOS / LIXAS / ABRASIVOS </v>
      </c>
      <c r="X13021" t="str">
        <f>VLOOKUP(L13021,'[2]tabela de preços'!$A:$G,7,0)</f>
        <v>AUTOMOTIVO</v>
      </c>
    </row>
    <row r="13022" spans="1:24" x14ac:dyDescent="0.3">
      <c r="A13022" t="s">
        <v>5777</v>
      </c>
      <c r="C13022" t="s">
        <v>5778</v>
      </c>
      <c r="D13022" s="1">
        <v>46120</v>
      </c>
      <c r="E13022" t="s">
        <v>5779</v>
      </c>
      <c r="F13022">
        <v>9</v>
      </c>
      <c r="G13022">
        <v>174</v>
      </c>
      <c r="H13022" t="str">
        <f>VLOOKUP(G13022,[1]OPERADORES!$A:$B,2,0)</f>
        <v>MIRIÃ LOBATO RODRIGUES</v>
      </c>
      <c r="I13022" t="s">
        <v>21</v>
      </c>
      <c r="J13022" t="s">
        <v>5780</v>
      </c>
      <c r="K13022" t="s">
        <v>5781</v>
      </c>
      <c r="L13022">
        <v>10245</v>
      </c>
      <c r="M13022" t="s">
        <v>195</v>
      </c>
      <c r="O13022" t="s">
        <v>11</v>
      </c>
      <c r="P13022">
        <v>5102</v>
      </c>
      <c r="Q13022">
        <v>4</v>
      </c>
      <c r="R13022">
        <v>2.99</v>
      </c>
      <c r="S13022">
        <v>11.96</v>
      </c>
      <c r="T13022">
        <v>7.72</v>
      </c>
      <c r="U13022">
        <v>35.450000000000003</v>
      </c>
      <c r="V13022" t="str">
        <f>VLOOKUP(L13022,'[2]tabela de preços'!$A:$D,4,0)</f>
        <v>NORTON</v>
      </c>
      <c r="W13022" t="str">
        <f>VLOOKUP(L13022,'[2]tabela de preços'!$A:$F,6,0)</f>
        <v xml:space="preserve">DISCOS / LIXAS / ABRASIVOS </v>
      </c>
      <c r="X13022" t="str">
        <f>VLOOKUP(L13022,'[2]tabela de preços'!$A:$G,7,0)</f>
        <v>AUTOMOTIVO</v>
      </c>
    </row>
    <row r="13023" spans="1:24" x14ac:dyDescent="0.3">
      <c r="A13023" t="s">
        <v>5777</v>
      </c>
      <c r="C13023" t="s">
        <v>5778</v>
      </c>
      <c r="D13023" s="1">
        <v>46120</v>
      </c>
      <c r="E13023" t="s">
        <v>5779</v>
      </c>
      <c r="F13023">
        <v>9</v>
      </c>
      <c r="G13023">
        <v>174</v>
      </c>
      <c r="H13023" t="str">
        <f>VLOOKUP(G13023,[1]OPERADORES!$A:$B,2,0)</f>
        <v>MIRIÃ LOBATO RODRIGUES</v>
      </c>
      <c r="I13023" t="s">
        <v>21</v>
      </c>
      <c r="J13023" t="s">
        <v>5780</v>
      </c>
      <c r="K13023" t="s">
        <v>5781</v>
      </c>
      <c r="L13023">
        <v>23267</v>
      </c>
      <c r="M13023" t="s">
        <v>164</v>
      </c>
      <c r="O13023" t="s">
        <v>11</v>
      </c>
      <c r="P13023">
        <v>5102</v>
      </c>
      <c r="Q13023">
        <v>1</v>
      </c>
      <c r="R13023">
        <v>25.97</v>
      </c>
      <c r="S13023">
        <v>25.97</v>
      </c>
      <c r="T13023">
        <v>18.62</v>
      </c>
      <c r="U13023">
        <v>28.3</v>
      </c>
      <c r="V13023" t="str">
        <f>VLOOKUP(L13023,'[2]tabela de preços'!$A:$D,4,0)</f>
        <v>ANJO</v>
      </c>
      <c r="W13023" t="str">
        <f>VLOOKUP(L13023,'[2]tabela de preços'!$A:$F,6,0)</f>
        <v>MASSA POLIÉSTER</v>
      </c>
      <c r="X13023" t="str">
        <f>VLOOKUP(L13023,'[2]tabela de preços'!$A:$G,7,0)</f>
        <v>AUTOMOTIVO</v>
      </c>
    </row>
    <row r="13024" spans="1:24" x14ac:dyDescent="0.3">
      <c r="A13024" t="s">
        <v>5777</v>
      </c>
      <c r="C13024" t="s">
        <v>5778</v>
      </c>
      <c r="D13024" s="1">
        <v>46120</v>
      </c>
      <c r="E13024" t="s">
        <v>5779</v>
      </c>
      <c r="F13024">
        <v>9</v>
      </c>
      <c r="G13024">
        <v>174</v>
      </c>
      <c r="H13024" t="str">
        <f>VLOOKUP(G13024,[1]OPERADORES!$A:$B,2,0)</f>
        <v>MIRIÃ LOBATO RODRIGUES</v>
      </c>
      <c r="I13024" t="s">
        <v>21</v>
      </c>
      <c r="J13024" t="s">
        <v>5780</v>
      </c>
      <c r="K13024" t="s">
        <v>5781</v>
      </c>
      <c r="L13024">
        <v>23381</v>
      </c>
      <c r="M13024" t="s">
        <v>4099</v>
      </c>
      <c r="O13024" t="s">
        <v>11</v>
      </c>
      <c r="P13024">
        <v>5102</v>
      </c>
      <c r="Q13024">
        <v>1</v>
      </c>
      <c r="R13024">
        <v>7.44</v>
      </c>
      <c r="S13024">
        <v>7.44</v>
      </c>
      <c r="T13024">
        <v>4.8</v>
      </c>
      <c r="U13024">
        <v>35.479999999999997</v>
      </c>
      <c r="V13024" t="str">
        <f>VLOOKUP(L13024,'[2]tabela de preços'!$A:$D,4,0)</f>
        <v>SHERWIN WILLIAMS</v>
      </c>
      <c r="W13024" t="str">
        <f>VLOOKUP(L13024,'[2]tabela de preços'!$A:$F,6,0)</f>
        <v>FLANELAS / PANOS</v>
      </c>
      <c r="X13024" t="str">
        <f>VLOOKUP(L13024,'[2]tabela de preços'!$A:$G,7,0)</f>
        <v>AUTOMOTIVO</v>
      </c>
    </row>
    <row r="13025" spans="1:24" x14ac:dyDescent="0.3">
      <c r="A13025" t="s">
        <v>5777</v>
      </c>
      <c r="C13025" t="s">
        <v>5778</v>
      </c>
      <c r="D13025" s="1">
        <v>46120</v>
      </c>
      <c r="E13025" t="s">
        <v>5779</v>
      </c>
      <c r="F13025">
        <v>9</v>
      </c>
      <c r="G13025">
        <v>174</v>
      </c>
      <c r="H13025" t="str">
        <f>VLOOKUP(G13025,[1]OPERADORES!$A:$B,2,0)</f>
        <v>MIRIÃ LOBATO RODRIGUES</v>
      </c>
      <c r="I13025" t="s">
        <v>21</v>
      </c>
      <c r="J13025" t="s">
        <v>5780</v>
      </c>
      <c r="K13025" t="s">
        <v>5781</v>
      </c>
      <c r="L13025">
        <v>22180</v>
      </c>
      <c r="M13025" t="s">
        <v>404</v>
      </c>
      <c r="O13025" t="s">
        <v>11</v>
      </c>
      <c r="P13025">
        <v>5102</v>
      </c>
      <c r="Q13025">
        <v>1</v>
      </c>
      <c r="R13025">
        <v>20.420000000000002</v>
      </c>
      <c r="S13025">
        <v>20.420000000000002</v>
      </c>
      <c r="T13025">
        <v>14.64</v>
      </c>
      <c r="U13025">
        <v>28.31</v>
      </c>
      <c r="V13025" t="str">
        <f>VLOOKUP(L13025,'[2]tabela de preços'!$A:$D,4,0)</f>
        <v>MADRUGA</v>
      </c>
      <c r="W13025" t="str">
        <f>VLOOKUP(L13025,'[2]tabela de preços'!$A:$F,6,0)</f>
        <v>PAPEL DE MASCARAMENTO</v>
      </c>
      <c r="X13025" t="str">
        <f>VLOOKUP(L13025,'[2]tabela de preços'!$A:$G,7,0)</f>
        <v>AUTOMOTIVO</v>
      </c>
    </row>
    <row r="13026" spans="1:24" x14ac:dyDescent="0.3">
      <c r="A13026" t="s">
        <v>5777</v>
      </c>
      <c r="C13026" t="s">
        <v>5778</v>
      </c>
      <c r="D13026" s="1">
        <v>46120</v>
      </c>
      <c r="E13026" t="s">
        <v>5779</v>
      </c>
      <c r="F13026">
        <v>9</v>
      </c>
      <c r="G13026">
        <v>174</v>
      </c>
      <c r="H13026" t="str">
        <f>VLOOKUP(G13026,[1]OPERADORES!$A:$B,2,0)</f>
        <v>MIRIÃ LOBATO RODRIGUES</v>
      </c>
      <c r="I13026" t="s">
        <v>21</v>
      </c>
      <c r="J13026" t="s">
        <v>5780</v>
      </c>
      <c r="K13026" t="s">
        <v>5781</v>
      </c>
      <c r="L13026">
        <v>24247</v>
      </c>
      <c r="M13026" t="s">
        <v>160</v>
      </c>
      <c r="O13026" t="s">
        <v>11</v>
      </c>
      <c r="P13026">
        <v>5403</v>
      </c>
      <c r="Q13026">
        <v>1</v>
      </c>
      <c r="R13026">
        <v>20.9</v>
      </c>
      <c r="S13026">
        <v>20.9</v>
      </c>
      <c r="T13026">
        <v>17.309999999999999</v>
      </c>
      <c r="U13026">
        <v>17.18</v>
      </c>
      <c r="V13026" t="str">
        <f>VLOOKUP(L13026,'[2]tabela de preços'!$A:$D,4,0)</f>
        <v>SHERWIN WILLIAMS</v>
      </c>
      <c r="W13026" t="str">
        <f>VLOOKUP(L13026,'[2]tabela de preços'!$A:$F,6,0)</f>
        <v>PRIMER AUTOMOTIVO</v>
      </c>
      <c r="X13026" t="str">
        <f>VLOOKUP(L13026,'[2]tabela de preços'!$A:$G,7,0)</f>
        <v>AUTOMOTIVO</v>
      </c>
    </row>
    <row r="13027" spans="1:24" x14ac:dyDescent="0.3">
      <c r="A13027" t="s">
        <v>5777</v>
      </c>
      <c r="C13027" t="s">
        <v>5778</v>
      </c>
      <c r="D13027" s="1">
        <v>46120</v>
      </c>
      <c r="E13027" t="s">
        <v>5779</v>
      </c>
      <c r="F13027">
        <v>9</v>
      </c>
      <c r="G13027">
        <v>174</v>
      </c>
      <c r="H13027" t="str">
        <f>VLOOKUP(G13027,[1]OPERADORES!$A:$B,2,0)</f>
        <v>MIRIÃ LOBATO RODRIGUES</v>
      </c>
      <c r="I13027" t="s">
        <v>21</v>
      </c>
      <c r="J13027" t="s">
        <v>5780</v>
      </c>
      <c r="K13027" t="s">
        <v>5781</v>
      </c>
      <c r="L13027">
        <v>10297</v>
      </c>
      <c r="M13027" t="s">
        <v>41</v>
      </c>
      <c r="O13027" t="s">
        <v>11</v>
      </c>
      <c r="P13027">
        <v>5102</v>
      </c>
      <c r="Q13027">
        <v>1</v>
      </c>
      <c r="R13027">
        <v>12.5</v>
      </c>
      <c r="S13027">
        <v>12.5</v>
      </c>
      <c r="T13027">
        <v>9.17</v>
      </c>
      <c r="U13027">
        <v>26.64</v>
      </c>
      <c r="V13027" t="str">
        <f>VLOOKUP(L13027,'[2]tabela de preços'!$A:$D,4,0)</f>
        <v>ANJO</v>
      </c>
      <c r="W13027" t="str">
        <f>VLOOKUP(L13027,'[2]tabela de preços'!$A:$F,6,0)</f>
        <v>THINNER DE LIMPEZA</v>
      </c>
      <c r="X13027" t="str">
        <f>VLOOKUP(L13027,'[2]tabela de preços'!$A:$G,7,0)</f>
        <v>THINNER</v>
      </c>
    </row>
    <row r="13028" spans="1:24" x14ac:dyDescent="0.3">
      <c r="A13028" t="s">
        <v>5777</v>
      </c>
      <c r="C13028" t="s">
        <v>5778</v>
      </c>
      <c r="D13028" s="1">
        <v>46120</v>
      </c>
      <c r="E13028" t="s">
        <v>5779</v>
      </c>
      <c r="F13028">
        <v>9</v>
      </c>
      <c r="G13028">
        <v>174</v>
      </c>
      <c r="H13028" t="str">
        <f>VLOOKUP(G13028,[1]OPERADORES!$A:$B,2,0)</f>
        <v>MIRIÃ LOBATO RODRIGUES</v>
      </c>
      <c r="I13028" t="s">
        <v>21</v>
      </c>
      <c r="J13028" t="s">
        <v>5780</v>
      </c>
      <c r="K13028" t="s">
        <v>5781</v>
      </c>
      <c r="L13028">
        <v>20454</v>
      </c>
      <c r="M13028" t="s">
        <v>5641</v>
      </c>
      <c r="O13028" t="s">
        <v>11</v>
      </c>
      <c r="P13028">
        <v>5403</v>
      </c>
      <c r="Q13028">
        <v>1</v>
      </c>
      <c r="R13028">
        <v>185.03</v>
      </c>
      <c r="S13028">
        <v>185.03</v>
      </c>
      <c r="T13028">
        <v>140.44</v>
      </c>
      <c r="U13028">
        <v>24.1</v>
      </c>
      <c r="V13028" t="str">
        <f>VLOOKUP(L13028,'[2]tabela de preços'!$A:$D,4,0)</f>
        <v>SHERWIN WILLIAMS</v>
      </c>
      <c r="W13028" t="str">
        <f>VLOOKUP(L13028,'[2]tabela de preços'!$A:$F,6,0)</f>
        <v>VERNIZ AUTOMOTIVO</v>
      </c>
      <c r="X13028" t="str">
        <f>VLOOKUP(L13028,'[2]tabela de preços'!$A:$G,7,0)</f>
        <v>AUTOMOTIVO</v>
      </c>
    </row>
    <row r="13029" spans="1:24" x14ac:dyDescent="0.3">
      <c r="A13029" t="s">
        <v>3620</v>
      </c>
      <c r="C13029" t="s">
        <v>6369</v>
      </c>
      <c r="D13029" s="1">
        <v>46134</v>
      </c>
      <c r="E13029" t="s">
        <v>6370</v>
      </c>
      <c r="F13029">
        <v>9</v>
      </c>
      <c r="G13029">
        <v>145</v>
      </c>
      <c r="H13029" t="str">
        <f>VLOOKUP(G13029,[1]OPERADORES!$A:$B,2,0)</f>
        <v xml:space="preserve">FABRICIA </v>
      </c>
      <c r="I13029" t="s">
        <v>21</v>
      </c>
      <c r="J13029" t="s">
        <v>2756</v>
      </c>
      <c r="K13029" t="s">
        <v>3623</v>
      </c>
      <c r="L13029">
        <v>85320</v>
      </c>
      <c r="M13029" t="s">
        <v>2758</v>
      </c>
      <c r="O13029" t="s">
        <v>11</v>
      </c>
      <c r="P13029">
        <v>5102</v>
      </c>
      <c r="Q13029">
        <v>4</v>
      </c>
      <c r="R13029">
        <v>540.32000000000005</v>
      </c>
      <c r="S13029" s="2">
        <v>2161.2800000000002</v>
      </c>
      <c r="T13029" s="2">
        <v>1701.12</v>
      </c>
      <c r="U13029">
        <v>21.29</v>
      </c>
      <c r="V13029" t="str">
        <f>VLOOKUP(L13029,'[2]tabela de preços'!$A:$D,4,0)</f>
        <v>BRASILUX</v>
      </c>
      <c r="W13029" t="str">
        <f>VLOOKUP(L13029,'[2]tabela de preços'!$A:$F,6,0)</f>
        <v>TINTA EM PÓ</v>
      </c>
      <c r="X13029" t="str">
        <f>VLOOKUP(L13029,'[2]tabela de preços'!$A:$G,7,0)</f>
        <v>INDUSTRIAL</v>
      </c>
    </row>
    <row r="13030" spans="1:24" x14ac:dyDescent="0.3">
      <c r="A13030" t="s">
        <v>1324</v>
      </c>
      <c r="C13030" t="s">
        <v>5782</v>
      </c>
      <c r="D13030" s="1">
        <v>46121</v>
      </c>
      <c r="E13030" t="s">
        <v>5783</v>
      </c>
      <c r="F13030">
        <v>9</v>
      </c>
      <c r="G13030">
        <v>197</v>
      </c>
      <c r="H13030" t="str">
        <f>VLOOKUP(G13030,[1]OPERADORES!$A:$B,2,0)</f>
        <v xml:space="preserve">POLIANA LORRANE DE AMORIM </v>
      </c>
      <c r="I13030" t="s">
        <v>1327</v>
      </c>
      <c r="J13030" t="s">
        <v>1328</v>
      </c>
      <c r="K13030" t="s">
        <v>1329</v>
      </c>
      <c r="L13030">
        <v>23104</v>
      </c>
      <c r="M13030" t="s">
        <v>1336</v>
      </c>
      <c r="O13030" t="s">
        <v>11</v>
      </c>
      <c r="P13030">
        <v>6102</v>
      </c>
      <c r="Q13030">
        <v>43</v>
      </c>
      <c r="R13030">
        <v>2.35</v>
      </c>
      <c r="S13030">
        <v>101.05</v>
      </c>
      <c r="T13030">
        <v>82.56</v>
      </c>
      <c r="U13030">
        <v>18.3</v>
      </c>
      <c r="V13030" t="str">
        <f>VLOOKUP(L13030,'[2]tabela de preços'!$A:$D,4,0)</f>
        <v>3M</v>
      </c>
      <c r="W13030" t="str">
        <f>VLOOKUP(L13030,'[2]tabela de preços'!$A:$F,6,0)</f>
        <v xml:space="preserve">DISCOS / LIXAS / ABRASIVOS </v>
      </c>
      <c r="X13030" t="str">
        <f>VLOOKUP(L13030,'[2]tabela de preços'!$A:$G,7,0)</f>
        <v>AUTOMOTIVO</v>
      </c>
    </row>
    <row r="13031" spans="1:24" x14ac:dyDescent="0.3">
      <c r="A13031" t="s">
        <v>1324</v>
      </c>
      <c r="C13031" t="s">
        <v>5782</v>
      </c>
      <c r="D13031" s="1">
        <v>46121</v>
      </c>
      <c r="E13031" t="s">
        <v>5783</v>
      </c>
      <c r="F13031">
        <v>9</v>
      </c>
      <c r="G13031">
        <v>197</v>
      </c>
      <c r="H13031" t="str">
        <f>VLOOKUP(G13031,[1]OPERADORES!$A:$B,2,0)</f>
        <v xml:space="preserve">POLIANA LORRANE DE AMORIM </v>
      </c>
      <c r="I13031" t="s">
        <v>1327</v>
      </c>
      <c r="J13031" t="s">
        <v>1328</v>
      </c>
      <c r="K13031" t="s">
        <v>1329</v>
      </c>
      <c r="L13031">
        <v>23106</v>
      </c>
      <c r="M13031" t="s">
        <v>403</v>
      </c>
      <c r="O13031" t="s">
        <v>11</v>
      </c>
      <c r="P13031">
        <v>6102</v>
      </c>
      <c r="Q13031">
        <v>50</v>
      </c>
      <c r="R13031">
        <v>2.35</v>
      </c>
      <c r="S13031">
        <v>117.5</v>
      </c>
      <c r="T13031">
        <v>96</v>
      </c>
      <c r="U13031">
        <v>18.3</v>
      </c>
      <c r="V13031" t="str">
        <f>VLOOKUP(L13031,'[2]tabela de preços'!$A:$D,4,0)</f>
        <v>3M</v>
      </c>
      <c r="W13031" t="str">
        <f>VLOOKUP(L13031,'[2]tabela de preços'!$A:$F,6,0)</f>
        <v xml:space="preserve">DISCOS / LIXAS / ABRASIVOS </v>
      </c>
      <c r="X13031" t="str">
        <f>VLOOKUP(L13031,'[2]tabela de preços'!$A:$G,7,0)</f>
        <v>AUTOMOTIVO</v>
      </c>
    </row>
    <row r="13032" spans="1:24" x14ac:dyDescent="0.3">
      <c r="A13032" t="s">
        <v>1324</v>
      </c>
      <c r="C13032" t="s">
        <v>5782</v>
      </c>
      <c r="D13032" s="1">
        <v>46121</v>
      </c>
      <c r="E13032" t="s">
        <v>5783</v>
      </c>
      <c r="F13032">
        <v>9</v>
      </c>
      <c r="G13032">
        <v>197</v>
      </c>
      <c r="H13032" t="str">
        <f>VLOOKUP(G13032,[1]OPERADORES!$A:$B,2,0)</f>
        <v xml:space="preserve">POLIANA LORRANE DE AMORIM </v>
      </c>
      <c r="I13032" t="s">
        <v>1327</v>
      </c>
      <c r="J13032" t="s">
        <v>1328</v>
      </c>
      <c r="K13032" t="s">
        <v>1329</v>
      </c>
      <c r="L13032">
        <v>22684</v>
      </c>
      <c r="M13032" t="s">
        <v>73</v>
      </c>
      <c r="O13032" t="s">
        <v>11</v>
      </c>
      <c r="P13032">
        <v>6102</v>
      </c>
      <c r="Q13032">
        <v>80</v>
      </c>
      <c r="R13032">
        <v>3.65</v>
      </c>
      <c r="S13032">
        <v>292</v>
      </c>
      <c r="T13032">
        <v>246.4</v>
      </c>
      <c r="U13032">
        <v>15.62</v>
      </c>
      <c r="V13032" t="str">
        <f>VLOOKUP(L13032,'[2]tabela de preços'!$A:$D,4,0)</f>
        <v>3M</v>
      </c>
      <c r="W13032" t="str">
        <f>VLOOKUP(L13032,'[2]tabela de preços'!$A:$F,6,0)</f>
        <v>FITA AUTOMOTIVA</v>
      </c>
      <c r="X13032" t="str">
        <f>VLOOKUP(L13032,'[2]tabela de preços'!$A:$G,7,0)</f>
        <v>AUTOMOTIVO</v>
      </c>
    </row>
    <row r="13033" spans="1:24" x14ac:dyDescent="0.3">
      <c r="A13033" t="s">
        <v>1324</v>
      </c>
      <c r="C13033" t="s">
        <v>5782</v>
      </c>
      <c r="D13033" s="1">
        <v>46121</v>
      </c>
      <c r="E13033" t="s">
        <v>5783</v>
      </c>
      <c r="F13033">
        <v>9</v>
      </c>
      <c r="G13033">
        <v>197</v>
      </c>
      <c r="H13033" t="str">
        <f>VLOOKUP(G13033,[1]OPERADORES!$A:$B,2,0)</f>
        <v xml:space="preserve">POLIANA LORRANE DE AMORIM </v>
      </c>
      <c r="I13033" t="s">
        <v>1327</v>
      </c>
      <c r="J13033" t="s">
        <v>1328</v>
      </c>
      <c r="K13033" t="s">
        <v>1329</v>
      </c>
      <c r="L13033">
        <v>23076</v>
      </c>
      <c r="M13033" t="s">
        <v>97</v>
      </c>
      <c r="O13033" t="s">
        <v>11</v>
      </c>
      <c r="P13033">
        <v>6403</v>
      </c>
      <c r="Q13033">
        <v>6</v>
      </c>
      <c r="R13033">
        <v>33.89</v>
      </c>
      <c r="S13033">
        <v>203.34</v>
      </c>
      <c r="T13033">
        <v>159.18</v>
      </c>
      <c r="U13033">
        <v>21.72</v>
      </c>
      <c r="V13033" t="str">
        <f>VLOOKUP(L13033,'[2]tabela de preços'!$A:$D,4,0)</f>
        <v>WANDA</v>
      </c>
      <c r="W13033" t="str">
        <f>VLOOKUP(L13033,'[2]tabela de preços'!$A:$F,6,0)</f>
        <v>PRIMER AUTOMOTIVO</v>
      </c>
      <c r="X13033" t="str">
        <f>VLOOKUP(L13033,'[2]tabela de preços'!$A:$G,7,0)</f>
        <v>AUTOMOTIVO</v>
      </c>
    </row>
    <row r="13034" spans="1:24" x14ac:dyDescent="0.3">
      <c r="A13034" t="s">
        <v>1324</v>
      </c>
      <c r="C13034" t="s">
        <v>5782</v>
      </c>
      <c r="D13034" s="1">
        <v>46121</v>
      </c>
      <c r="E13034" t="s">
        <v>5783</v>
      </c>
      <c r="F13034">
        <v>9</v>
      </c>
      <c r="G13034">
        <v>197</v>
      </c>
      <c r="H13034" t="str">
        <f>VLOOKUP(G13034,[1]OPERADORES!$A:$B,2,0)</f>
        <v xml:space="preserve">POLIANA LORRANE DE AMORIM </v>
      </c>
      <c r="I13034" t="s">
        <v>1327</v>
      </c>
      <c r="J13034" t="s">
        <v>1328</v>
      </c>
      <c r="K13034" t="s">
        <v>1329</v>
      </c>
      <c r="L13034">
        <v>23100</v>
      </c>
      <c r="M13034" t="s">
        <v>99</v>
      </c>
      <c r="O13034" t="s">
        <v>11</v>
      </c>
      <c r="P13034">
        <v>6102</v>
      </c>
      <c r="Q13034">
        <v>50</v>
      </c>
      <c r="R13034">
        <v>2.35</v>
      </c>
      <c r="S13034">
        <v>117.5</v>
      </c>
      <c r="T13034">
        <v>84.5</v>
      </c>
      <c r="U13034">
        <v>28.09</v>
      </c>
      <c r="V13034" t="str">
        <f>VLOOKUP(L13034,'[2]tabela de preços'!$A:$D,4,0)</f>
        <v>3M</v>
      </c>
      <c r="W13034" t="str">
        <f>VLOOKUP(L13034,'[2]tabela de preços'!$A:$F,6,0)</f>
        <v xml:space="preserve">DISCOS / LIXAS / ABRASIVOS </v>
      </c>
      <c r="X13034" t="str">
        <f>VLOOKUP(L13034,'[2]tabela de preços'!$A:$G,7,0)</f>
        <v>AUTOMOTIVO</v>
      </c>
    </row>
    <row r="13035" spans="1:24" x14ac:dyDescent="0.3">
      <c r="A13035" t="s">
        <v>1324</v>
      </c>
      <c r="C13035" t="s">
        <v>5782</v>
      </c>
      <c r="D13035" s="1">
        <v>46121</v>
      </c>
      <c r="E13035" t="s">
        <v>5783</v>
      </c>
      <c r="F13035">
        <v>9</v>
      </c>
      <c r="G13035">
        <v>197</v>
      </c>
      <c r="H13035" t="str">
        <f>VLOOKUP(G13035,[1]OPERADORES!$A:$B,2,0)</f>
        <v xml:space="preserve">POLIANA LORRANE DE AMORIM </v>
      </c>
      <c r="I13035" t="s">
        <v>1327</v>
      </c>
      <c r="J13035" t="s">
        <v>1328</v>
      </c>
      <c r="K13035" t="s">
        <v>1329</v>
      </c>
      <c r="L13035">
        <v>23098</v>
      </c>
      <c r="M13035" t="s">
        <v>5784</v>
      </c>
      <c r="O13035" t="s">
        <v>11</v>
      </c>
      <c r="P13035">
        <v>6102</v>
      </c>
      <c r="Q13035">
        <v>50</v>
      </c>
      <c r="R13035">
        <v>2.35</v>
      </c>
      <c r="S13035">
        <v>117.5</v>
      </c>
      <c r="T13035">
        <v>84.5</v>
      </c>
      <c r="U13035">
        <v>28.09</v>
      </c>
      <c r="V13035" t="str">
        <f>VLOOKUP(L13035,'[2]tabela de preços'!$A:$D,4,0)</f>
        <v>3M</v>
      </c>
      <c r="W13035" t="str">
        <f>VLOOKUP(L13035,'[2]tabela de preços'!$A:$F,6,0)</f>
        <v xml:space="preserve">DISCOS / LIXAS / ABRASIVOS </v>
      </c>
      <c r="X13035" t="str">
        <f>VLOOKUP(L13035,'[2]tabela de preços'!$A:$G,7,0)</f>
        <v>AUTOMOTIVO</v>
      </c>
    </row>
    <row r="13036" spans="1:24" x14ac:dyDescent="0.3">
      <c r="A13036" t="s">
        <v>1324</v>
      </c>
      <c r="C13036" t="s">
        <v>5782</v>
      </c>
      <c r="D13036" s="1">
        <v>46121</v>
      </c>
      <c r="E13036" t="s">
        <v>5783</v>
      </c>
      <c r="F13036">
        <v>9</v>
      </c>
      <c r="G13036">
        <v>197</v>
      </c>
      <c r="H13036" t="str">
        <f>VLOOKUP(G13036,[1]OPERADORES!$A:$B,2,0)</f>
        <v xml:space="preserve">POLIANA LORRANE DE AMORIM </v>
      </c>
      <c r="I13036" t="s">
        <v>1327</v>
      </c>
      <c r="J13036" t="s">
        <v>1328</v>
      </c>
      <c r="K13036" t="s">
        <v>1329</v>
      </c>
      <c r="L13036">
        <v>23096</v>
      </c>
      <c r="M13036" t="s">
        <v>656</v>
      </c>
      <c r="O13036" t="s">
        <v>411</v>
      </c>
      <c r="P13036">
        <v>6102</v>
      </c>
      <c r="Q13036">
        <v>50</v>
      </c>
      <c r="R13036">
        <v>2.35</v>
      </c>
      <c r="S13036">
        <v>117.5</v>
      </c>
      <c r="T13036">
        <v>84.5</v>
      </c>
      <c r="U13036">
        <v>28.09</v>
      </c>
      <c r="V13036" t="str">
        <f>VLOOKUP(L13036,'[2]tabela de preços'!$A:$D,4,0)</f>
        <v>3M</v>
      </c>
      <c r="W13036" t="str">
        <f>VLOOKUP(L13036,'[2]tabela de preços'!$A:$F,6,0)</f>
        <v xml:space="preserve">DISCOS / LIXAS / ABRASIVOS </v>
      </c>
      <c r="X13036" t="str">
        <f>VLOOKUP(L13036,'[2]tabela de preços'!$A:$G,7,0)</f>
        <v>AUTOMOTIVO</v>
      </c>
    </row>
    <row r="13037" spans="1:24" x14ac:dyDescent="0.3">
      <c r="A13037" t="s">
        <v>1324</v>
      </c>
      <c r="C13037" t="s">
        <v>5782</v>
      </c>
      <c r="D13037" s="1">
        <v>46121</v>
      </c>
      <c r="E13037" t="s">
        <v>5783</v>
      </c>
      <c r="F13037">
        <v>9</v>
      </c>
      <c r="G13037">
        <v>197</v>
      </c>
      <c r="H13037" t="str">
        <f>VLOOKUP(G13037,[1]OPERADORES!$A:$B,2,0)</f>
        <v xml:space="preserve">POLIANA LORRANE DE AMORIM </v>
      </c>
      <c r="I13037" t="s">
        <v>1327</v>
      </c>
      <c r="J13037" t="s">
        <v>1328</v>
      </c>
      <c r="K13037" t="s">
        <v>1329</v>
      </c>
      <c r="L13037">
        <v>13</v>
      </c>
      <c r="M13037" t="s">
        <v>5260</v>
      </c>
      <c r="O13037" t="s">
        <v>11</v>
      </c>
      <c r="P13037">
        <v>6102</v>
      </c>
      <c r="Q13037">
        <v>20</v>
      </c>
      <c r="R13037">
        <v>5.69</v>
      </c>
      <c r="S13037">
        <v>113.8</v>
      </c>
      <c r="T13037">
        <v>83.2</v>
      </c>
      <c r="U13037">
        <v>26.89</v>
      </c>
      <c r="V13037" t="str">
        <f>VLOOKUP(L13037,'[2]tabela de preços'!$A:$D,4,0)</f>
        <v>3M</v>
      </c>
      <c r="W13037" t="str">
        <f>VLOOKUP(L13037,'[2]tabela de preços'!$A:$F,6,0)</f>
        <v>LIXA DÁGUA</v>
      </c>
      <c r="X13037" t="str">
        <f>VLOOKUP(L13037,'[2]tabela de preços'!$A:$G,7,0)</f>
        <v>AUTOMOTIVO</v>
      </c>
    </row>
    <row r="13038" spans="1:24" x14ac:dyDescent="0.3">
      <c r="A13038" t="s">
        <v>1324</v>
      </c>
      <c r="C13038" t="s">
        <v>5782</v>
      </c>
      <c r="D13038" s="1">
        <v>46121</v>
      </c>
      <c r="E13038" t="s">
        <v>5783</v>
      </c>
      <c r="F13038">
        <v>9</v>
      </c>
      <c r="G13038">
        <v>197</v>
      </c>
      <c r="H13038" t="str">
        <f>VLOOKUP(G13038,[1]OPERADORES!$A:$B,2,0)</f>
        <v xml:space="preserve">POLIANA LORRANE DE AMORIM </v>
      </c>
      <c r="I13038" t="s">
        <v>1327</v>
      </c>
      <c r="J13038" t="s">
        <v>1328</v>
      </c>
      <c r="K13038" t="s">
        <v>1329</v>
      </c>
      <c r="L13038">
        <v>16</v>
      </c>
      <c r="M13038" t="s">
        <v>5334</v>
      </c>
      <c r="O13038" t="s">
        <v>11</v>
      </c>
      <c r="P13038">
        <v>6102</v>
      </c>
      <c r="Q13038">
        <v>10</v>
      </c>
      <c r="R13038">
        <v>2.9</v>
      </c>
      <c r="S13038">
        <v>29</v>
      </c>
      <c r="T13038">
        <v>22</v>
      </c>
      <c r="U13038">
        <v>24.14</v>
      </c>
      <c r="V13038" t="str">
        <f>VLOOKUP(L13038,'[2]tabela de preços'!$A:$D,4,0)</f>
        <v>3M</v>
      </c>
      <c r="W13038" t="str">
        <f>VLOOKUP(L13038,'[2]tabela de preços'!$A:$F,6,0)</f>
        <v>LIXA DÁGUA</v>
      </c>
      <c r="X13038" t="str">
        <f>VLOOKUP(L13038,'[2]tabela de preços'!$A:$G,7,0)</f>
        <v>AUTOMOTIVO</v>
      </c>
    </row>
    <row r="13039" spans="1:24" x14ac:dyDescent="0.3">
      <c r="A13039" t="s">
        <v>1324</v>
      </c>
      <c r="C13039" t="s">
        <v>5782</v>
      </c>
      <c r="D13039" s="1">
        <v>46121</v>
      </c>
      <c r="E13039" t="s">
        <v>5783</v>
      </c>
      <c r="F13039">
        <v>9</v>
      </c>
      <c r="G13039">
        <v>197</v>
      </c>
      <c r="H13039" t="str">
        <f>VLOOKUP(G13039,[1]OPERADORES!$A:$B,2,0)</f>
        <v xml:space="preserve">POLIANA LORRANE DE AMORIM </v>
      </c>
      <c r="I13039" t="s">
        <v>1327</v>
      </c>
      <c r="J13039" t="s">
        <v>1328</v>
      </c>
      <c r="K13039" t="s">
        <v>1329</v>
      </c>
      <c r="L13039">
        <v>20021</v>
      </c>
      <c r="M13039" t="s">
        <v>5785</v>
      </c>
      <c r="O13039" t="s">
        <v>11</v>
      </c>
      <c r="P13039">
        <v>6102</v>
      </c>
      <c r="Q13039">
        <v>10</v>
      </c>
      <c r="R13039">
        <v>3.43</v>
      </c>
      <c r="S13039">
        <v>34.299999999999997</v>
      </c>
      <c r="T13039">
        <v>26</v>
      </c>
      <c r="U13039">
        <v>24.2</v>
      </c>
      <c r="V13039" t="str">
        <f>VLOOKUP(L13039,'[2]tabela de preços'!$A:$D,4,0)</f>
        <v>3M</v>
      </c>
      <c r="W13039" t="str">
        <f>VLOOKUP(L13039,'[2]tabela de preços'!$A:$F,6,0)</f>
        <v>LIXA DÁGUA</v>
      </c>
      <c r="X13039" t="str">
        <f>VLOOKUP(L13039,'[2]tabela de preços'!$A:$G,7,0)</f>
        <v>AUTOMOTIVO</v>
      </c>
    </row>
    <row r="13040" spans="1:24" x14ac:dyDescent="0.3">
      <c r="A13040" t="s">
        <v>1324</v>
      </c>
      <c r="C13040" t="s">
        <v>5782</v>
      </c>
      <c r="D13040" s="1">
        <v>46121</v>
      </c>
      <c r="E13040" t="s">
        <v>5783</v>
      </c>
      <c r="F13040">
        <v>9</v>
      </c>
      <c r="G13040">
        <v>197</v>
      </c>
      <c r="H13040" t="str">
        <f>VLOOKUP(G13040,[1]OPERADORES!$A:$B,2,0)</f>
        <v xml:space="preserve">POLIANA LORRANE DE AMORIM </v>
      </c>
      <c r="I13040" t="s">
        <v>1327</v>
      </c>
      <c r="J13040" t="s">
        <v>1328</v>
      </c>
      <c r="K13040" t="s">
        <v>1329</v>
      </c>
      <c r="L13040">
        <v>20090</v>
      </c>
      <c r="M13040" t="s">
        <v>1238</v>
      </c>
      <c r="O13040" t="s">
        <v>11</v>
      </c>
      <c r="P13040">
        <v>6102</v>
      </c>
      <c r="Q13040">
        <v>1</v>
      </c>
      <c r="R13040">
        <v>14.49</v>
      </c>
      <c r="S13040">
        <v>14.49</v>
      </c>
      <c r="T13040">
        <v>11</v>
      </c>
      <c r="U13040">
        <v>24.09</v>
      </c>
      <c r="V13040" t="str">
        <f>VLOOKUP(L13040,'[2]tabela de preços'!$A:$D,4,0)</f>
        <v>PROLAB</v>
      </c>
      <c r="W13040" t="str">
        <f>VLOOKUP(L13040,'[2]tabela de preços'!$A:$F,6,0)</f>
        <v>APLICADORES / ADAPTADORES / ENGATES / SUPORTES</v>
      </c>
      <c r="X13040" t="str">
        <f>VLOOKUP(L13040,'[2]tabela de preços'!$A:$G,7,0)</f>
        <v>AUTOMOTIVO</v>
      </c>
    </row>
    <row r="13041" spans="1:24" x14ac:dyDescent="0.3">
      <c r="A13041" t="s">
        <v>1324</v>
      </c>
      <c r="C13041" t="s">
        <v>5782</v>
      </c>
      <c r="D13041" s="1">
        <v>46121</v>
      </c>
      <c r="E13041" t="s">
        <v>5783</v>
      </c>
      <c r="F13041">
        <v>9</v>
      </c>
      <c r="G13041">
        <v>197</v>
      </c>
      <c r="H13041" t="str">
        <f>VLOOKUP(G13041,[1]OPERADORES!$A:$B,2,0)</f>
        <v xml:space="preserve">POLIANA LORRANE DE AMORIM </v>
      </c>
      <c r="I13041" t="s">
        <v>1327</v>
      </c>
      <c r="J13041" t="s">
        <v>1328</v>
      </c>
      <c r="K13041" t="s">
        <v>1329</v>
      </c>
      <c r="L13041">
        <v>84460</v>
      </c>
      <c r="M13041" t="s">
        <v>322</v>
      </c>
      <c r="O13041" t="s">
        <v>11</v>
      </c>
      <c r="P13041">
        <v>6102</v>
      </c>
      <c r="Q13041">
        <v>2</v>
      </c>
      <c r="R13041">
        <v>32.61</v>
      </c>
      <c r="S13041">
        <v>65.22</v>
      </c>
      <c r="T13041">
        <v>49.5</v>
      </c>
      <c r="U13041">
        <v>24.1</v>
      </c>
      <c r="V13041" t="str">
        <f>VLOOKUP(L13041,'[2]tabela de preços'!$A:$D,4,0)</f>
        <v>BRASILUX</v>
      </c>
      <c r="W13041" t="str">
        <f>VLOOKUP(L13041,'[2]tabela de preços'!$A:$F,6,0)</f>
        <v>VEDADORES / SELANTES</v>
      </c>
      <c r="X13041" t="str">
        <f>VLOOKUP(L13041,'[2]tabela de preços'!$A:$G,7,0)</f>
        <v>AUTOMOTIVO</v>
      </c>
    </row>
    <row r="13042" spans="1:24" x14ac:dyDescent="0.3">
      <c r="A13042" t="s">
        <v>1324</v>
      </c>
      <c r="C13042" t="s">
        <v>5782</v>
      </c>
      <c r="D13042" s="1">
        <v>46121</v>
      </c>
      <c r="E13042" t="s">
        <v>5783</v>
      </c>
      <c r="F13042">
        <v>9</v>
      </c>
      <c r="G13042">
        <v>197</v>
      </c>
      <c r="H13042" t="str">
        <f>VLOOKUP(G13042,[1]OPERADORES!$A:$B,2,0)</f>
        <v xml:space="preserve">POLIANA LORRANE DE AMORIM </v>
      </c>
      <c r="I13042" t="s">
        <v>1327</v>
      </c>
      <c r="J13042" t="s">
        <v>1328</v>
      </c>
      <c r="K13042" t="s">
        <v>1329</v>
      </c>
      <c r="L13042">
        <v>10404</v>
      </c>
      <c r="M13042" t="s">
        <v>130</v>
      </c>
      <c r="O13042" t="s">
        <v>11</v>
      </c>
      <c r="P13042">
        <v>6102</v>
      </c>
      <c r="Q13042">
        <v>6</v>
      </c>
      <c r="R13042">
        <v>18.7</v>
      </c>
      <c r="S13042">
        <v>112.2</v>
      </c>
      <c r="T13042">
        <v>85.14</v>
      </c>
      <c r="U13042">
        <v>24.12</v>
      </c>
      <c r="V13042" t="str">
        <f>VLOOKUP(L13042,'[2]tabela de preços'!$A:$D,4,0)</f>
        <v>MAXI RUBBER</v>
      </c>
      <c r="W13042" t="str">
        <f>VLOOKUP(L13042,'[2]tabela de preços'!$A:$F,6,0)</f>
        <v>VEDADORES / SELANTES</v>
      </c>
      <c r="X13042" t="str">
        <f>VLOOKUP(L13042,'[2]tabela de preços'!$A:$G,7,0)</f>
        <v>AUTOMOTIVO</v>
      </c>
    </row>
    <row r="13043" spans="1:24" x14ac:dyDescent="0.3">
      <c r="A13043" t="s">
        <v>1337</v>
      </c>
      <c r="C13043" t="s">
        <v>5628</v>
      </c>
      <c r="D13043" s="1">
        <v>46114</v>
      </c>
      <c r="E13043" t="s">
        <v>5629</v>
      </c>
      <c r="F13043">
        <v>9</v>
      </c>
      <c r="G13043">
        <v>174</v>
      </c>
      <c r="H13043" t="str">
        <f>VLOOKUP(G13043,[1]OPERADORES!$A:$B,2,0)</f>
        <v>MIRIÃ LOBATO RODRIGUES</v>
      </c>
      <c r="I13043" t="s">
        <v>21</v>
      </c>
      <c r="J13043" t="s">
        <v>1340</v>
      </c>
      <c r="K13043" t="s">
        <v>1341</v>
      </c>
      <c r="L13043">
        <v>84268</v>
      </c>
      <c r="M13043" t="s">
        <v>1566</v>
      </c>
      <c r="O13043" t="s">
        <v>11</v>
      </c>
      <c r="P13043">
        <v>5405</v>
      </c>
      <c r="Q13043">
        <v>1</v>
      </c>
      <c r="R13043">
        <v>211.57</v>
      </c>
      <c r="S13043">
        <v>211.57</v>
      </c>
      <c r="T13043">
        <v>160.58000000000001</v>
      </c>
      <c r="U13043">
        <v>24.1</v>
      </c>
      <c r="V13043" t="str">
        <f>VLOOKUP(L13043,'[2]tabela de preços'!$A:$D,4,0)</f>
        <v>BRASILUX</v>
      </c>
      <c r="W13043" t="str">
        <f>VLOOKUP(L13043,'[2]tabela de preços'!$A:$F,6,0)</f>
        <v>TINTA PAREDE</v>
      </c>
      <c r="X13043" t="str">
        <f>VLOOKUP(L13043,'[2]tabela de preços'!$A:$G,7,0)</f>
        <v>IMOBILIÁRIO</v>
      </c>
    </row>
    <row r="13044" spans="1:24" x14ac:dyDescent="0.3">
      <c r="A13044" t="s">
        <v>1337</v>
      </c>
      <c r="C13044" t="s">
        <v>5628</v>
      </c>
      <c r="D13044" s="1">
        <v>46114</v>
      </c>
      <c r="E13044" t="s">
        <v>5629</v>
      </c>
      <c r="F13044">
        <v>9</v>
      </c>
      <c r="G13044">
        <v>174</v>
      </c>
      <c r="H13044" t="str">
        <f>VLOOKUP(G13044,[1]OPERADORES!$A:$B,2,0)</f>
        <v>MIRIÃ LOBATO RODRIGUES</v>
      </c>
      <c r="I13044" t="s">
        <v>21</v>
      </c>
      <c r="J13044" t="s">
        <v>1340</v>
      </c>
      <c r="K13044" t="s">
        <v>1341</v>
      </c>
      <c r="L13044">
        <v>24248</v>
      </c>
      <c r="M13044" t="s">
        <v>107</v>
      </c>
      <c r="O13044" t="s">
        <v>11</v>
      </c>
      <c r="P13044">
        <v>5102</v>
      </c>
      <c r="Q13044">
        <v>6</v>
      </c>
      <c r="R13044">
        <v>8.9</v>
      </c>
      <c r="S13044">
        <v>53.4</v>
      </c>
      <c r="T13044">
        <v>40.08</v>
      </c>
      <c r="U13044">
        <v>24.94</v>
      </c>
      <c r="V13044" t="str">
        <f>VLOOKUP(L13044,'[2]tabela de preços'!$A:$D,4,0)</f>
        <v>SHERWIN WILLIAMS</v>
      </c>
      <c r="W13044" t="str">
        <f>VLOOKUP(L13044,'[2]tabela de preços'!$A:$F,6,0)</f>
        <v>PRIMER AUTOMOTIVO</v>
      </c>
      <c r="X13044" t="str">
        <f>VLOOKUP(L13044,'[2]tabela de preços'!$A:$G,7,0)</f>
        <v>AUTOMOTIVO</v>
      </c>
    </row>
    <row r="13045" spans="1:24" x14ac:dyDescent="0.3">
      <c r="A13045" t="s">
        <v>1337</v>
      </c>
      <c r="C13045" t="s">
        <v>5628</v>
      </c>
      <c r="D13045" s="1">
        <v>46114</v>
      </c>
      <c r="E13045" t="s">
        <v>5629</v>
      </c>
      <c r="F13045">
        <v>9</v>
      </c>
      <c r="G13045">
        <v>174</v>
      </c>
      <c r="H13045" t="str">
        <f>VLOOKUP(G13045,[1]OPERADORES!$A:$B,2,0)</f>
        <v>MIRIÃ LOBATO RODRIGUES</v>
      </c>
      <c r="I13045" t="s">
        <v>21</v>
      </c>
      <c r="J13045" t="s">
        <v>1340</v>
      </c>
      <c r="K13045" t="s">
        <v>1341</v>
      </c>
      <c r="L13045">
        <v>23076</v>
      </c>
      <c r="M13045" t="s">
        <v>97</v>
      </c>
      <c r="O13045" t="s">
        <v>11</v>
      </c>
      <c r="P13045">
        <v>5405</v>
      </c>
      <c r="Q13045">
        <v>6</v>
      </c>
      <c r="R13045">
        <v>33.89</v>
      </c>
      <c r="S13045">
        <v>203.34</v>
      </c>
      <c r="T13045">
        <v>159.18</v>
      </c>
      <c r="U13045">
        <v>21.72</v>
      </c>
      <c r="V13045" t="str">
        <f>VLOOKUP(L13045,'[2]tabela de preços'!$A:$D,4,0)</f>
        <v>WANDA</v>
      </c>
      <c r="W13045" t="str">
        <f>VLOOKUP(L13045,'[2]tabela de preços'!$A:$F,6,0)</f>
        <v>PRIMER AUTOMOTIVO</v>
      </c>
      <c r="X13045" t="str">
        <f>VLOOKUP(L13045,'[2]tabela de preços'!$A:$G,7,0)</f>
        <v>AUTOMOTIVO</v>
      </c>
    </row>
    <row r="13046" spans="1:24" x14ac:dyDescent="0.3">
      <c r="A13046" t="s">
        <v>1337</v>
      </c>
      <c r="C13046" t="s">
        <v>5628</v>
      </c>
      <c r="D13046" s="1">
        <v>46114</v>
      </c>
      <c r="E13046" t="s">
        <v>5629</v>
      </c>
      <c r="F13046">
        <v>9</v>
      </c>
      <c r="G13046">
        <v>174</v>
      </c>
      <c r="H13046" t="str">
        <f>VLOOKUP(G13046,[1]OPERADORES!$A:$B,2,0)</f>
        <v>MIRIÃ LOBATO RODRIGUES</v>
      </c>
      <c r="I13046" t="s">
        <v>21</v>
      </c>
      <c r="J13046" t="s">
        <v>1340</v>
      </c>
      <c r="K13046" t="s">
        <v>1341</v>
      </c>
      <c r="L13046">
        <v>24247</v>
      </c>
      <c r="M13046" t="s">
        <v>160</v>
      </c>
      <c r="O13046" t="s">
        <v>11</v>
      </c>
      <c r="P13046">
        <v>5405</v>
      </c>
      <c r="Q13046">
        <v>6</v>
      </c>
      <c r="R13046">
        <v>20.9</v>
      </c>
      <c r="S13046">
        <v>125.4</v>
      </c>
      <c r="T13046">
        <v>103.86</v>
      </c>
      <c r="U13046">
        <v>17.18</v>
      </c>
      <c r="V13046" t="str">
        <f>VLOOKUP(L13046,'[2]tabela de preços'!$A:$D,4,0)</f>
        <v>SHERWIN WILLIAMS</v>
      </c>
      <c r="W13046" t="str">
        <f>VLOOKUP(L13046,'[2]tabela de preços'!$A:$F,6,0)</f>
        <v>PRIMER AUTOMOTIVO</v>
      </c>
      <c r="X13046" t="str">
        <f>VLOOKUP(L13046,'[2]tabela de preços'!$A:$G,7,0)</f>
        <v>AUTOMOTIVO</v>
      </c>
    </row>
    <row r="13047" spans="1:24" x14ac:dyDescent="0.3">
      <c r="A13047" t="s">
        <v>1337</v>
      </c>
      <c r="C13047" t="s">
        <v>5630</v>
      </c>
      <c r="D13047" s="1">
        <v>46118</v>
      </c>
      <c r="E13047" t="s">
        <v>5631</v>
      </c>
      <c r="F13047">
        <v>9</v>
      </c>
      <c r="G13047">
        <v>174</v>
      </c>
      <c r="H13047" t="str">
        <f>VLOOKUP(G13047,[1]OPERADORES!$A:$B,2,0)</f>
        <v>MIRIÃ LOBATO RODRIGUES</v>
      </c>
      <c r="I13047" t="s">
        <v>21</v>
      </c>
      <c r="J13047" t="s">
        <v>1340</v>
      </c>
      <c r="K13047" t="s">
        <v>1341</v>
      </c>
      <c r="L13047">
        <v>10226</v>
      </c>
      <c r="M13047" t="s">
        <v>145</v>
      </c>
      <c r="O13047" t="s">
        <v>11</v>
      </c>
      <c r="P13047">
        <v>5102</v>
      </c>
      <c r="Q13047">
        <v>20</v>
      </c>
      <c r="R13047">
        <v>2.79</v>
      </c>
      <c r="S13047">
        <v>55.8</v>
      </c>
      <c r="T13047">
        <v>46.4</v>
      </c>
      <c r="U13047">
        <v>16.850000000000001</v>
      </c>
      <c r="V13047" t="str">
        <f>VLOOKUP(L13047,'[2]tabela de preços'!$A:$D,4,0)</f>
        <v>NORTON</v>
      </c>
      <c r="W13047" t="str">
        <f>VLOOKUP(L13047,'[2]tabela de preços'!$A:$F,6,0)</f>
        <v xml:space="preserve">DISCOS / LIXAS / ABRASIVOS </v>
      </c>
      <c r="X13047" t="str">
        <f>VLOOKUP(L13047,'[2]tabela de preços'!$A:$G,7,0)</f>
        <v>AUTOMOTIVO</v>
      </c>
    </row>
    <row r="13048" spans="1:24" x14ac:dyDescent="0.3">
      <c r="A13048" t="s">
        <v>1337</v>
      </c>
      <c r="C13048" t="s">
        <v>5630</v>
      </c>
      <c r="D13048" s="1">
        <v>46118</v>
      </c>
      <c r="E13048" t="s">
        <v>5631</v>
      </c>
      <c r="F13048">
        <v>9</v>
      </c>
      <c r="G13048">
        <v>174</v>
      </c>
      <c r="H13048" t="str">
        <f>VLOOKUP(G13048,[1]OPERADORES!$A:$B,2,0)</f>
        <v>MIRIÃ LOBATO RODRIGUES</v>
      </c>
      <c r="I13048" t="s">
        <v>21</v>
      </c>
      <c r="J13048" t="s">
        <v>1340</v>
      </c>
      <c r="K13048" t="s">
        <v>1341</v>
      </c>
      <c r="L13048">
        <v>10232</v>
      </c>
      <c r="M13048" t="s">
        <v>134</v>
      </c>
      <c r="O13048" t="s">
        <v>11</v>
      </c>
      <c r="P13048">
        <v>5102</v>
      </c>
      <c r="Q13048">
        <v>10</v>
      </c>
      <c r="R13048">
        <v>2.79</v>
      </c>
      <c r="S13048">
        <v>27.9</v>
      </c>
      <c r="T13048">
        <v>22.5</v>
      </c>
      <c r="U13048">
        <v>19.350000000000001</v>
      </c>
      <c r="V13048" t="str">
        <f>VLOOKUP(L13048,'[2]tabela de preços'!$A:$D,4,0)</f>
        <v>NORTON</v>
      </c>
      <c r="W13048" t="str">
        <f>VLOOKUP(L13048,'[2]tabela de preços'!$A:$F,6,0)</f>
        <v xml:space="preserve">DISCOS / LIXAS / ABRASIVOS </v>
      </c>
      <c r="X13048" t="str">
        <f>VLOOKUP(L13048,'[2]tabela de preços'!$A:$G,7,0)</f>
        <v>AUTOMOTIVO</v>
      </c>
    </row>
    <row r="13049" spans="1:24" x14ac:dyDescent="0.3">
      <c r="A13049" t="s">
        <v>1337</v>
      </c>
      <c r="C13049" t="s">
        <v>5630</v>
      </c>
      <c r="D13049" s="1">
        <v>46118</v>
      </c>
      <c r="E13049" t="s">
        <v>5631</v>
      </c>
      <c r="F13049">
        <v>9</v>
      </c>
      <c r="G13049">
        <v>174</v>
      </c>
      <c r="H13049" t="str">
        <f>VLOOKUP(G13049,[1]OPERADORES!$A:$B,2,0)</f>
        <v>MIRIÃ LOBATO RODRIGUES</v>
      </c>
      <c r="I13049" t="s">
        <v>21</v>
      </c>
      <c r="J13049" t="s">
        <v>1340</v>
      </c>
      <c r="K13049" t="s">
        <v>1341</v>
      </c>
      <c r="L13049">
        <v>10234</v>
      </c>
      <c r="M13049" t="s">
        <v>157</v>
      </c>
      <c r="O13049" t="s">
        <v>11</v>
      </c>
      <c r="P13049">
        <v>5102</v>
      </c>
      <c r="Q13049">
        <v>10</v>
      </c>
      <c r="R13049">
        <v>2.79</v>
      </c>
      <c r="S13049">
        <v>27.9</v>
      </c>
      <c r="T13049">
        <v>23.2</v>
      </c>
      <c r="U13049">
        <v>16.850000000000001</v>
      </c>
      <c r="V13049" t="str">
        <f>VLOOKUP(L13049,'[2]tabela de preços'!$A:$D,4,0)</f>
        <v>NORTON</v>
      </c>
      <c r="W13049" t="str">
        <f>VLOOKUP(L13049,'[2]tabela de preços'!$A:$F,6,0)</f>
        <v xml:space="preserve">DISCOS / LIXAS / ABRASIVOS </v>
      </c>
      <c r="X13049" t="str">
        <f>VLOOKUP(L13049,'[2]tabela de preços'!$A:$G,7,0)</f>
        <v>AUTOMOTIVO</v>
      </c>
    </row>
    <row r="13050" spans="1:24" x14ac:dyDescent="0.3">
      <c r="A13050" t="s">
        <v>1337</v>
      </c>
      <c r="C13050" t="s">
        <v>5630</v>
      </c>
      <c r="D13050" s="1">
        <v>46118</v>
      </c>
      <c r="E13050" t="s">
        <v>5631</v>
      </c>
      <c r="F13050">
        <v>9</v>
      </c>
      <c r="G13050">
        <v>174</v>
      </c>
      <c r="H13050" t="str">
        <f>VLOOKUP(G13050,[1]OPERADORES!$A:$B,2,0)</f>
        <v>MIRIÃ LOBATO RODRIGUES</v>
      </c>
      <c r="I13050" t="s">
        <v>21</v>
      </c>
      <c r="J13050" t="s">
        <v>1340</v>
      </c>
      <c r="K13050" t="s">
        <v>1341</v>
      </c>
      <c r="L13050">
        <v>24248</v>
      </c>
      <c r="M13050" t="s">
        <v>107</v>
      </c>
      <c r="O13050" t="s">
        <v>11</v>
      </c>
      <c r="P13050">
        <v>5102</v>
      </c>
      <c r="Q13050">
        <v>10</v>
      </c>
      <c r="R13050">
        <v>8.9</v>
      </c>
      <c r="S13050">
        <v>89</v>
      </c>
      <c r="T13050">
        <v>66.8</v>
      </c>
      <c r="U13050">
        <v>24.94</v>
      </c>
      <c r="V13050" t="str">
        <f>VLOOKUP(L13050,'[2]tabela de preços'!$A:$D,4,0)</f>
        <v>SHERWIN WILLIAMS</v>
      </c>
      <c r="W13050" t="str">
        <f>VLOOKUP(L13050,'[2]tabela de preços'!$A:$F,6,0)</f>
        <v>PRIMER AUTOMOTIVO</v>
      </c>
      <c r="X13050" t="str">
        <f>VLOOKUP(L13050,'[2]tabela de preços'!$A:$G,7,0)</f>
        <v>AUTOMOTIVO</v>
      </c>
    </row>
    <row r="13051" spans="1:24" x14ac:dyDescent="0.3">
      <c r="A13051" t="s">
        <v>1337</v>
      </c>
      <c r="C13051" t="s">
        <v>5630</v>
      </c>
      <c r="D13051" s="1">
        <v>46118</v>
      </c>
      <c r="E13051" t="s">
        <v>5631</v>
      </c>
      <c r="F13051">
        <v>9</v>
      </c>
      <c r="G13051">
        <v>174</v>
      </c>
      <c r="H13051" t="str">
        <f>VLOOKUP(G13051,[1]OPERADORES!$A:$B,2,0)</f>
        <v>MIRIÃ LOBATO RODRIGUES</v>
      </c>
      <c r="I13051" t="s">
        <v>21</v>
      </c>
      <c r="J13051" t="s">
        <v>1340</v>
      </c>
      <c r="K13051" t="s">
        <v>1341</v>
      </c>
      <c r="L13051">
        <v>22684</v>
      </c>
      <c r="M13051" t="s">
        <v>73</v>
      </c>
      <c r="O13051" t="s">
        <v>11</v>
      </c>
      <c r="P13051">
        <v>5102</v>
      </c>
      <c r="Q13051">
        <v>140</v>
      </c>
      <c r="R13051">
        <v>3.65</v>
      </c>
      <c r="S13051">
        <v>511</v>
      </c>
      <c r="T13051">
        <v>431.2</v>
      </c>
      <c r="U13051">
        <v>15.62</v>
      </c>
      <c r="V13051" t="str">
        <f>VLOOKUP(L13051,'[2]tabela de preços'!$A:$D,4,0)</f>
        <v>3M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1337</v>
      </c>
      <c r="C13052" t="s">
        <v>5630</v>
      </c>
      <c r="D13052" s="1">
        <v>46118</v>
      </c>
      <c r="E13052" t="s">
        <v>5631</v>
      </c>
      <c r="F13052">
        <v>9</v>
      </c>
      <c r="G13052">
        <v>174</v>
      </c>
      <c r="H13052" t="str">
        <f>VLOOKUP(G13052,[1]OPERADORES!$A:$B,2,0)</f>
        <v>MIRIÃ LOBATO RODRIGUES</v>
      </c>
      <c r="I13052" t="s">
        <v>21</v>
      </c>
      <c r="J13052" t="s">
        <v>1340</v>
      </c>
      <c r="K13052" t="s">
        <v>1341</v>
      </c>
      <c r="L13052">
        <v>23076</v>
      </c>
      <c r="M13052" t="s">
        <v>97</v>
      </c>
      <c r="O13052" t="s">
        <v>11</v>
      </c>
      <c r="P13052">
        <v>5405</v>
      </c>
      <c r="Q13052">
        <v>6</v>
      </c>
      <c r="R13052">
        <v>33.89</v>
      </c>
      <c r="S13052">
        <v>203.34</v>
      </c>
      <c r="T13052">
        <v>159.18</v>
      </c>
      <c r="U13052">
        <v>21.72</v>
      </c>
      <c r="V13052" t="str">
        <f>VLOOKUP(L13052,'[2]tabela de preços'!$A:$D,4,0)</f>
        <v>WANDA</v>
      </c>
      <c r="W13052" t="str">
        <f>VLOOKUP(L13052,'[2]tabela de preços'!$A:$F,6,0)</f>
        <v>PRIMER AUTOMOTIVO</v>
      </c>
      <c r="X13052" t="str">
        <f>VLOOKUP(L13052,'[2]tabela de preços'!$A:$G,7,0)</f>
        <v>AUTOMOTIVO</v>
      </c>
    </row>
    <row r="13053" spans="1:24" x14ac:dyDescent="0.3">
      <c r="A13053" t="s">
        <v>1337</v>
      </c>
      <c r="C13053" t="s">
        <v>5630</v>
      </c>
      <c r="D13053" s="1">
        <v>46118</v>
      </c>
      <c r="E13053" t="s">
        <v>5631</v>
      </c>
      <c r="F13053">
        <v>9</v>
      </c>
      <c r="G13053">
        <v>174</v>
      </c>
      <c r="H13053" t="str">
        <f>VLOOKUP(G13053,[1]OPERADORES!$A:$B,2,0)</f>
        <v>MIRIÃ LOBATO RODRIGUES</v>
      </c>
      <c r="I13053" t="s">
        <v>21</v>
      </c>
      <c r="J13053" t="s">
        <v>1340</v>
      </c>
      <c r="K13053" t="s">
        <v>1341</v>
      </c>
      <c r="L13053">
        <v>20431</v>
      </c>
      <c r="M13053" t="s">
        <v>5332</v>
      </c>
      <c r="O13053" t="s">
        <v>11</v>
      </c>
      <c r="P13053">
        <v>5405</v>
      </c>
      <c r="Q13053">
        <v>9</v>
      </c>
      <c r="R13053">
        <v>37.9</v>
      </c>
      <c r="S13053">
        <v>341.1</v>
      </c>
      <c r="T13053">
        <v>265.5</v>
      </c>
      <c r="U13053">
        <v>22.16</v>
      </c>
      <c r="V13053" t="str">
        <f>VLOOKUP(L13053,'[2]tabela de preços'!$A:$D,4,0)</f>
        <v>SHERWIN WILLIAMS</v>
      </c>
      <c r="W13053" t="str">
        <f>VLOOKUP(L13053,'[2]tabela de preços'!$A:$F,6,0)</f>
        <v>VERNIZ AUTOMOTIVO</v>
      </c>
      <c r="X13053" t="str">
        <f>VLOOKUP(L13053,'[2]tabela de preços'!$A:$G,7,0)</f>
        <v>AUTOMOTIVO</v>
      </c>
    </row>
    <row r="13054" spans="1:24" x14ac:dyDescent="0.3">
      <c r="A13054" t="s">
        <v>1337</v>
      </c>
      <c r="C13054" t="s">
        <v>5630</v>
      </c>
      <c r="D13054" s="1">
        <v>46118</v>
      </c>
      <c r="E13054" t="s">
        <v>5631</v>
      </c>
      <c r="F13054">
        <v>9</v>
      </c>
      <c r="G13054">
        <v>174</v>
      </c>
      <c r="H13054" t="str">
        <f>VLOOKUP(G13054,[1]OPERADORES!$A:$B,2,0)</f>
        <v>MIRIÃ LOBATO RODRIGUES</v>
      </c>
      <c r="I13054" t="s">
        <v>21</v>
      </c>
      <c r="J13054" t="s">
        <v>1340</v>
      </c>
      <c r="K13054" t="s">
        <v>1341</v>
      </c>
      <c r="L13054">
        <v>10238</v>
      </c>
      <c r="M13054" t="s">
        <v>79</v>
      </c>
      <c r="O13054" t="s">
        <v>11</v>
      </c>
      <c r="P13054">
        <v>5102</v>
      </c>
      <c r="Q13054">
        <v>20</v>
      </c>
      <c r="R13054">
        <v>2.79</v>
      </c>
      <c r="S13054">
        <v>55.8</v>
      </c>
      <c r="T13054">
        <v>44.8</v>
      </c>
      <c r="U13054">
        <v>19.71</v>
      </c>
      <c r="V13054" t="str">
        <f>VLOOKUP(L13054,'[2]tabela de preços'!$A:$D,4,0)</f>
        <v>NORTON</v>
      </c>
      <c r="W13054" t="str">
        <f>VLOOKUP(L13054,'[2]tabela de preços'!$A:$F,6,0)</f>
        <v xml:space="preserve">DISCOS / LIXAS / ABRASIVOS </v>
      </c>
      <c r="X13054" t="str">
        <f>VLOOKUP(L13054,'[2]tabela de preços'!$A:$G,7,0)</f>
        <v>AUTOMOTIVO</v>
      </c>
    </row>
    <row r="13055" spans="1:24" x14ac:dyDescent="0.3">
      <c r="A13055" t="s">
        <v>1337</v>
      </c>
      <c r="C13055" t="s">
        <v>5630</v>
      </c>
      <c r="D13055" s="1">
        <v>46118</v>
      </c>
      <c r="E13055" t="s">
        <v>5631</v>
      </c>
      <c r="F13055">
        <v>9</v>
      </c>
      <c r="G13055">
        <v>174</v>
      </c>
      <c r="H13055" t="str">
        <f>VLOOKUP(G13055,[1]OPERADORES!$A:$B,2,0)</f>
        <v>MIRIÃ LOBATO RODRIGUES</v>
      </c>
      <c r="I13055" t="s">
        <v>21</v>
      </c>
      <c r="J13055" t="s">
        <v>1340</v>
      </c>
      <c r="K13055" t="s">
        <v>1341</v>
      </c>
      <c r="L13055">
        <v>21077</v>
      </c>
      <c r="M13055" t="s">
        <v>207</v>
      </c>
      <c r="O13055" t="s">
        <v>11</v>
      </c>
      <c r="P13055">
        <v>5102</v>
      </c>
      <c r="Q13055">
        <v>4</v>
      </c>
      <c r="R13055">
        <v>45.14</v>
      </c>
      <c r="S13055">
        <v>180.56</v>
      </c>
      <c r="T13055">
        <v>137.04</v>
      </c>
      <c r="U13055">
        <v>24.1</v>
      </c>
      <c r="V13055" t="str">
        <f>VLOOKUP(L13055,'[2]tabela de preços'!$A:$D,4,0)</f>
        <v>SHERWIN WILLIAMS</v>
      </c>
      <c r="W13055" t="str">
        <f>VLOOKUP(L13055,'[2]tabela de preços'!$A:$F,6,0)</f>
        <v>MASSA POLIÉSTER</v>
      </c>
      <c r="X13055" t="str">
        <f>VLOOKUP(L13055,'[2]tabela de preços'!$A:$G,7,0)</f>
        <v>AUTOMOTIVO</v>
      </c>
    </row>
    <row r="13056" spans="1:24" x14ac:dyDescent="0.3">
      <c r="A13056" t="s">
        <v>1337</v>
      </c>
      <c r="C13056" t="s">
        <v>5630</v>
      </c>
      <c r="D13056" s="1">
        <v>46118</v>
      </c>
      <c r="E13056" t="s">
        <v>5631</v>
      </c>
      <c r="F13056">
        <v>9</v>
      </c>
      <c r="G13056">
        <v>174</v>
      </c>
      <c r="H13056" t="str">
        <f>VLOOKUP(G13056,[1]OPERADORES!$A:$B,2,0)</f>
        <v>MIRIÃ LOBATO RODRIGUES</v>
      </c>
      <c r="I13056" t="s">
        <v>21</v>
      </c>
      <c r="J13056" t="s">
        <v>1340</v>
      </c>
      <c r="K13056" t="s">
        <v>1341</v>
      </c>
      <c r="L13056">
        <v>21078</v>
      </c>
      <c r="M13056" t="s">
        <v>141</v>
      </c>
      <c r="O13056" t="s">
        <v>11</v>
      </c>
      <c r="P13056">
        <v>5102</v>
      </c>
      <c r="Q13056">
        <v>12</v>
      </c>
      <c r="R13056">
        <v>23.49</v>
      </c>
      <c r="S13056">
        <v>281.88</v>
      </c>
      <c r="T13056">
        <v>226.08</v>
      </c>
      <c r="U13056">
        <v>19.8</v>
      </c>
      <c r="V13056" t="str">
        <f>VLOOKUP(L13056,'[2]tabela de preços'!$A:$D,4,0)</f>
        <v>SHERWIN WILLIAMS</v>
      </c>
      <c r="W13056" t="str">
        <f>VLOOKUP(L13056,'[2]tabela de preços'!$A:$F,6,0)</f>
        <v>MASSA POLIÉSTER</v>
      </c>
      <c r="X13056" t="str">
        <f>VLOOKUP(L13056,'[2]tabela de preços'!$A:$G,7,0)</f>
        <v>AUTOMOTIVO</v>
      </c>
    </row>
    <row r="13057" spans="1:24" x14ac:dyDescent="0.3">
      <c r="A13057" t="s">
        <v>1337</v>
      </c>
      <c r="C13057" t="s">
        <v>5630</v>
      </c>
      <c r="D13057" s="1">
        <v>46118</v>
      </c>
      <c r="E13057" t="s">
        <v>5631</v>
      </c>
      <c r="F13057">
        <v>9</v>
      </c>
      <c r="G13057">
        <v>174</v>
      </c>
      <c r="H13057" t="str">
        <f>VLOOKUP(G13057,[1]OPERADORES!$A:$B,2,0)</f>
        <v>MIRIÃ LOBATO RODRIGUES</v>
      </c>
      <c r="I13057" t="s">
        <v>21</v>
      </c>
      <c r="J13057" t="s">
        <v>1340</v>
      </c>
      <c r="K13057" t="s">
        <v>1341</v>
      </c>
      <c r="L13057">
        <v>24247</v>
      </c>
      <c r="M13057" t="s">
        <v>160</v>
      </c>
      <c r="O13057" t="s">
        <v>11</v>
      </c>
      <c r="P13057">
        <v>5405</v>
      </c>
      <c r="Q13057">
        <v>10</v>
      </c>
      <c r="R13057">
        <v>20.9</v>
      </c>
      <c r="S13057">
        <v>209</v>
      </c>
      <c r="T13057">
        <v>173.1</v>
      </c>
      <c r="U13057">
        <v>17.18</v>
      </c>
      <c r="V13057" t="str">
        <f>VLOOKUP(L13057,'[2]tabela de preços'!$A:$D,4,0)</f>
        <v>SHERWIN WILLIAMS</v>
      </c>
      <c r="W13057" t="str">
        <f>VLOOKUP(L13057,'[2]tabela de preços'!$A:$F,6,0)</f>
        <v>PRIMER AUTOMOTIVO</v>
      </c>
      <c r="X13057" t="str">
        <f>VLOOKUP(L13057,'[2]tabela de preços'!$A:$G,7,0)</f>
        <v>AUTOMOTIVO</v>
      </c>
    </row>
    <row r="13058" spans="1:24" x14ac:dyDescent="0.3">
      <c r="A13058" t="s">
        <v>1337</v>
      </c>
      <c r="C13058" t="s">
        <v>5630</v>
      </c>
      <c r="D13058" s="1">
        <v>46118</v>
      </c>
      <c r="E13058" t="s">
        <v>5631</v>
      </c>
      <c r="F13058">
        <v>9</v>
      </c>
      <c r="G13058">
        <v>174</v>
      </c>
      <c r="H13058" t="str">
        <f>VLOOKUP(G13058,[1]OPERADORES!$A:$B,2,0)</f>
        <v>MIRIÃ LOBATO RODRIGUES</v>
      </c>
      <c r="I13058" t="s">
        <v>21</v>
      </c>
      <c r="J13058" t="s">
        <v>1340</v>
      </c>
      <c r="K13058" t="s">
        <v>1341</v>
      </c>
      <c r="L13058">
        <v>20414</v>
      </c>
      <c r="M13058" t="s">
        <v>112</v>
      </c>
      <c r="O13058" t="s">
        <v>11</v>
      </c>
      <c r="P13058">
        <v>5102</v>
      </c>
      <c r="Q13058">
        <v>11</v>
      </c>
      <c r="R13058">
        <v>22.39</v>
      </c>
      <c r="S13058">
        <v>246.29</v>
      </c>
      <c r="T13058">
        <v>202.51</v>
      </c>
      <c r="U13058">
        <v>17.78</v>
      </c>
      <c r="V13058" t="str">
        <f>VLOOKUP(L13058,'[2]tabela de preços'!$A:$D,4,0)</f>
        <v>SHERWIN WILLIAMS</v>
      </c>
      <c r="W13058" t="str">
        <f>VLOOKUP(L13058,'[2]tabela de preços'!$A:$F,6,0)</f>
        <v>DILUENTE</v>
      </c>
      <c r="X13058" t="str">
        <f>VLOOKUP(L13058,'[2]tabela de preços'!$A:$G,7,0)</f>
        <v>AUTOMOTIVO</v>
      </c>
    </row>
    <row r="13059" spans="1:24" x14ac:dyDescent="0.3">
      <c r="A13059" t="s">
        <v>1337</v>
      </c>
      <c r="C13059" t="s">
        <v>6371</v>
      </c>
      <c r="D13059" s="1">
        <v>46134</v>
      </c>
      <c r="E13059" t="s">
        <v>6372</v>
      </c>
      <c r="F13059">
        <v>9</v>
      </c>
      <c r="G13059">
        <v>174</v>
      </c>
      <c r="H13059" t="str">
        <f>VLOOKUP(G13059,[1]OPERADORES!$A:$B,2,0)</f>
        <v>MIRIÃ LOBATO RODRIGUES</v>
      </c>
      <c r="I13059" t="s">
        <v>21</v>
      </c>
      <c r="J13059" t="s">
        <v>1340</v>
      </c>
      <c r="K13059" t="s">
        <v>1341</v>
      </c>
      <c r="L13059">
        <v>84108</v>
      </c>
      <c r="M13059" t="s">
        <v>144</v>
      </c>
      <c r="O13059" t="s">
        <v>11</v>
      </c>
      <c r="P13059">
        <v>5405</v>
      </c>
      <c r="Q13059">
        <v>6</v>
      </c>
      <c r="R13059">
        <v>28.38</v>
      </c>
      <c r="S13059">
        <v>170.28</v>
      </c>
      <c r="T13059">
        <v>129.24</v>
      </c>
      <c r="U13059">
        <v>24.1</v>
      </c>
      <c r="V13059" t="str">
        <f>VLOOKUP(L13059,'[2]tabela de preços'!$A:$D,4,0)</f>
        <v>BRASILUX</v>
      </c>
      <c r="W13059" t="str">
        <f>VLOOKUP(L13059,'[2]tabela de preços'!$A:$F,6,0)</f>
        <v>TINTAS LACA</v>
      </c>
      <c r="X13059" t="str">
        <f>VLOOKUP(L13059,'[2]tabela de preços'!$A:$G,7,0)</f>
        <v>AUTOMOTIVO</v>
      </c>
    </row>
    <row r="13060" spans="1:24" x14ac:dyDescent="0.3">
      <c r="A13060" t="s">
        <v>1337</v>
      </c>
      <c r="C13060" t="s">
        <v>6371</v>
      </c>
      <c r="D13060" s="1">
        <v>46134</v>
      </c>
      <c r="E13060" t="s">
        <v>6372</v>
      </c>
      <c r="F13060">
        <v>9</v>
      </c>
      <c r="G13060">
        <v>174</v>
      </c>
      <c r="H13060" t="str">
        <f>VLOOKUP(G13060,[1]OPERADORES!$A:$B,2,0)</f>
        <v>MIRIÃ LOBATO RODRIGUES</v>
      </c>
      <c r="I13060" t="s">
        <v>21</v>
      </c>
      <c r="J13060" t="s">
        <v>1340</v>
      </c>
      <c r="K13060" t="s">
        <v>1341</v>
      </c>
      <c r="L13060">
        <v>24248</v>
      </c>
      <c r="M13060" t="s">
        <v>107</v>
      </c>
      <c r="O13060" t="s">
        <v>11</v>
      </c>
      <c r="P13060">
        <v>5102</v>
      </c>
      <c r="Q13060">
        <v>12</v>
      </c>
      <c r="R13060">
        <v>8.9</v>
      </c>
      <c r="S13060">
        <v>106.8</v>
      </c>
      <c r="T13060">
        <v>80.16</v>
      </c>
      <c r="U13060">
        <v>24.94</v>
      </c>
      <c r="V13060" t="str">
        <f>VLOOKUP(L13060,'[2]tabela de preços'!$A:$D,4,0)</f>
        <v>SHERWIN WILLIAMS</v>
      </c>
      <c r="W13060" t="str">
        <f>VLOOKUP(L13060,'[2]tabela de preços'!$A:$F,6,0)</f>
        <v>PRIMER AUTOMOTIVO</v>
      </c>
      <c r="X13060" t="str">
        <f>VLOOKUP(L13060,'[2]tabela de preços'!$A:$G,7,0)</f>
        <v>AUTOMOTIVO</v>
      </c>
    </row>
    <row r="13061" spans="1:24" x14ac:dyDescent="0.3">
      <c r="A13061" t="s">
        <v>1337</v>
      </c>
      <c r="C13061" t="s">
        <v>6371</v>
      </c>
      <c r="D13061" s="1">
        <v>46134</v>
      </c>
      <c r="E13061" t="s">
        <v>6372</v>
      </c>
      <c r="F13061">
        <v>9</v>
      </c>
      <c r="G13061">
        <v>174</v>
      </c>
      <c r="H13061" t="str">
        <f>VLOOKUP(G13061,[1]OPERADORES!$A:$B,2,0)</f>
        <v>MIRIÃ LOBATO RODRIGUES</v>
      </c>
      <c r="I13061" t="s">
        <v>21</v>
      </c>
      <c r="J13061" t="s">
        <v>1340</v>
      </c>
      <c r="K13061" t="s">
        <v>1341</v>
      </c>
      <c r="L13061">
        <v>22684</v>
      </c>
      <c r="M13061" t="s">
        <v>73</v>
      </c>
      <c r="O13061" t="s">
        <v>11</v>
      </c>
      <c r="P13061">
        <v>5102</v>
      </c>
      <c r="Q13061">
        <v>30</v>
      </c>
      <c r="R13061">
        <v>3.65</v>
      </c>
      <c r="S13061">
        <v>109.5</v>
      </c>
      <c r="T13061">
        <v>92.4</v>
      </c>
      <c r="U13061">
        <v>15.62</v>
      </c>
      <c r="V13061" t="str">
        <f>VLOOKUP(L13061,'[2]tabela de preços'!$A:$D,4,0)</f>
        <v>3M</v>
      </c>
      <c r="W13061" t="str">
        <f>VLOOKUP(L13061,'[2]tabela de preços'!$A:$F,6,0)</f>
        <v>FITA AUTOMOTIVA</v>
      </c>
      <c r="X13061" t="str">
        <f>VLOOKUP(L13061,'[2]tabela de preços'!$A:$G,7,0)</f>
        <v>AUTOMOTIVO</v>
      </c>
    </row>
    <row r="13062" spans="1:24" x14ac:dyDescent="0.3">
      <c r="A13062" t="s">
        <v>1337</v>
      </c>
      <c r="C13062" t="s">
        <v>6371</v>
      </c>
      <c r="D13062" s="1">
        <v>46134</v>
      </c>
      <c r="E13062" t="s">
        <v>6372</v>
      </c>
      <c r="F13062">
        <v>9</v>
      </c>
      <c r="G13062">
        <v>174</v>
      </c>
      <c r="H13062" t="str">
        <f>VLOOKUP(G13062,[1]OPERADORES!$A:$B,2,0)</f>
        <v>MIRIÃ LOBATO RODRIGUES</v>
      </c>
      <c r="I13062" t="s">
        <v>21</v>
      </c>
      <c r="J13062" t="s">
        <v>1340</v>
      </c>
      <c r="K13062" t="s">
        <v>1341</v>
      </c>
      <c r="L13062">
        <v>20431</v>
      </c>
      <c r="M13062" t="s">
        <v>5332</v>
      </c>
      <c r="O13062" t="s">
        <v>11</v>
      </c>
      <c r="P13062">
        <v>5405</v>
      </c>
      <c r="Q13062">
        <v>11</v>
      </c>
      <c r="R13062">
        <v>37.9</v>
      </c>
      <c r="S13062">
        <v>416.9</v>
      </c>
      <c r="T13062">
        <v>324.5</v>
      </c>
      <c r="U13062">
        <v>22.16</v>
      </c>
      <c r="V13062" t="str">
        <f>VLOOKUP(L13062,'[2]tabela de preços'!$A:$D,4,0)</f>
        <v>SHERWIN WILLIAMS</v>
      </c>
      <c r="W13062" t="str">
        <f>VLOOKUP(L13062,'[2]tabela de preços'!$A:$F,6,0)</f>
        <v>VERNIZ AUTOMOTIVO</v>
      </c>
      <c r="X13062" t="str">
        <f>VLOOKUP(L13062,'[2]tabela de preços'!$A:$G,7,0)</f>
        <v>AUTOMOTIVO</v>
      </c>
    </row>
    <row r="13063" spans="1:24" x14ac:dyDescent="0.3">
      <c r="A13063" t="s">
        <v>1337</v>
      </c>
      <c r="C13063" t="s">
        <v>6371</v>
      </c>
      <c r="D13063" s="1">
        <v>46134</v>
      </c>
      <c r="E13063" t="s">
        <v>6372</v>
      </c>
      <c r="F13063">
        <v>9</v>
      </c>
      <c r="G13063">
        <v>174</v>
      </c>
      <c r="H13063" t="str">
        <f>VLOOKUP(G13063,[1]OPERADORES!$A:$B,2,0)</f>
        <v>MIRIÃ LOBATO RODRIGUES</v>
      </c>
      <c r="I13063" t="s">
        <v>21</v>
      </c>
      <c r="J13063" t="s">
        <v>1340</v>
      </c>
      <c r="K13063" t="s">
        <v>1341</v>
      </c>
      <c r="L13063">
        <v>20375</v>
      </c>
      <c r="M13063" t="s">
        <v>148</v>
      </c>
      <c r="O13063" t="s">
        <v>11</v>
      </c>
      <c r="P13063">
        <v>5405</v>
      </c>
      <c r="Q13063">
        <v>3</v>
      </c>
      <c r="R13063">
        <v>36.869999999999997</v>
      </c>
      <c r="S13063">
        <v>110.61</v>
      </c>
      <c r="T13063">
        <v>78.87</v>
      </c>
      <c r="U13063">
        <v>28.7</v>
      </c>
      <c r="V13063" t="str">
        <f>VLOOKUP(L13063,'[2]tabela de preços'!$A:$D,4,0)</f>
        <v>SHERWIN WILLIAMS</v>
      </c>
      <c r="W13063" t="str">
        <f>VLOOKUP(L13063,'[2]tabela de preços'!$A:$F,6,0)</f>
        <v>TINTAS POLIÉSTER</v>
      </c>
      <c r="X13063" t="str">
        <f>VLOOKUP(L13063,'[2]tabela de preços'!$A:$G,7,0)</f>
        <v>AUTOMOTIVO</v>
      </c>
    </row>
    <row r="13064" spans="1:24" x14ac:dyDescent="0.3">
      <c r="A13064" t="s">
        <v>1337</v>
      </c>
      <c r="C13064" t="s">
        <v>6371</v>
      </c>
      <c r="D13064" s="1">
        <v>46134</v>
      </c>
      <c r="E13064" t="s">
        <v>6372</v>
      </c>
      <c r="F13064">
        <v>9</v>
      </c>
      <c r="G13064">
        <v>174</v>
      </c>
      <c r="H13064" t="str">
        <f>VLOOKUP(G13064,[1]OPERADORES!$A:$B,2,0)</f>
        <v>MIRIÃ LOBATO RODRIGUES</v>
      </c>
      <c r="I13064" t="s">
        <v>21</v>
      </c>
      <c r="J13064" t="s">
        <v>1340</v>
      </c>
      <c r="K13064" t="s">
        <v>1341</v>
      </c>
      <c r="L13064">
        <v>10238</v>
      </c>
      <c r="M13064" t="s">
        <v>79</v>
      </c>
      <c r="O13064" t="s">
        <v>11</v>
      </c>
      <c r="P13064">
        <v>5102</v>
      </c>
      <c r="Q13064">
        <v>85</v>
      </c>
      <c r="R13064">
        <v>2.89</v>
      </c>
      <c r="S13064">
        <v>245.65</v>
      </c>
      <c r="T13064">
        <v>200.6</v>
      </c>
      <c r="U13064">
        <v>18.34</v>
      </c>
      <c r="V13064" t="str">
        <f>VLOOKUP(L13064,'[2]tabela de preços'!$A:$D,4,0)</f>
        <v>NORTON</v>
      </c>
      <c r="W13064" t="str">
        <f>VLOOKUP(L13064,'[2]tabela de preços'!$A:$F,6,0)</f>
        <v xml:space="preserve">DISCOS / LIXAS / ABRASIVOS </v>
      </c>
      <c r="X13064" t="str">
        <f>VLOOKUP(L13064,'[2]tabela de preços'!$A:$G,7,0)</f>
        <v>AUTOMOTIVO</v>
      </c>
    </row>
    <row r="13065" spans="1:24" x14ac:dyDescent="0.3">
      <c r="A13065" t="s">
        <v>1337</v>
      </c>
      <c r="C13065" t="s">
        <v>6371</v>
      </c>
      <c r="D13065" s="1">
        <v>46134</v>
      </c>
      <c r="E13065" t="s">
        <v>6372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1340</v>
      </c>
      <c r="K13065" t="s">
        <v>1341</v>
      </c>
      <c r="L13065">
        <v>10243</v>
      </c>
      <c r="M13065" t="s">
        <v>83</v>
      </c>
      <c r="O13065" t="s">
        <v>11</v>
      </c>
      <c r="P13065">
        <v>5102</v>
      </c>
      <c r="Q13065">
        <v>25</v>
      </c>
      <c r="R13065">
        <v>2.89</v>
      </c>
      <c r="S13065">
        <v>72.25</v>
      </c>
      <c r="T13065">
        <v>49.5</v>
      </c>
      <c r="U13065">
        <v>31.49</v>
      </c>
      <c r="V13065" t="str">
        <f>VLOOKUP(L13065,'[2]tabela de preços'!$A:$D,4,0)</f>
        <v>NORTON</v>
      </c>
      <c r="W13065" t="str">
        <f>VLOOKUP(L13065,'[2]tabela de preços'!$A:$F,6,0)</f>
        <v xml:space="preserve">DISCOS / LIXAS / ABRASIVOS </v>
      </c>
      <c r="X13065" t="str">
        <f>VLOOKUP(L13065,'[2]tabela de preços'!$A:$G,7,0)</f>
        <v>AUTOMOTIVO</v>
      </c>
    </row>
    <row r="13066" spans="1:24" x14ac:dyDescent="0.3">
      <c r="A13066" t="s">
        <v>1337</v>
      </c>
      <c r="C13066" t="s">
        <v>6371</v>
      </c>
      <c r="D13066" s="1">
        <v>46134</v>
      </c>
      <c r="E13066" t="s">
        <v>6372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1340</v>
      </c>
      <c r="K13066" t="s">
        <v>1341</v>
      </c>
      <c r="L13066">
        <v>10244</v>
      </c>
      <c r="M13066" t="s">
        <v>84</v>
      </c>
      <c r="O13066" t="s">
        <v>11</v>
      </c>
      <c r="P13066">
        <v>5102</v>
      </c>
      <c r="Q13066">
        <v>15</v>
      </c>
      <c r="R13066">
        <v>2.89</v>
      </c>
      <c r="S13066">
        <v>43.35</v>
      </c>
      <c r="T13066">
        <v>29.7</v>
      </c>
      <c r="U13066">
        <v>31.49</v>
      </c>
      <c r="V13066" t="str">
        <f>VLOOKUP(L13066,'[2]tabela de preços'!$A:$D,4,0)</f>
        <v>NORTON</v>
      </c>
      <c r="W13066" t="str">
        <f>VLOOKUP(L13066,'[2]tabela de preços'!$A:$F,6,0)</f>
        <v xml:space="preserve">DISCOS / LIXAS / ABRASIVOS </v>
      </c>
      <c r="X13066" t="str">
        <f>VLOOKUP(L13066,'[2]tabela de preços'!$A:$G,7,0)</f>
        <v>AUTOMOTIVO</v>
      </c>
    </row>
    <row r="13067" spans="1:24" x14ac:dyDescent="0.3">
      <c r="A13067" t="s">
        <v>1337</v>
      </c>
      <c r="C13067" t="s">
        <v>6371</v>
      </c>
      <c r="D13067" s="1">
        <v>46134</v>
      </c>
      <c r="E13067" t="s">
        <v>6372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1340</v>
      </c>
      <c r="K13067" t="s">
        <v>1341</v>
      </c>
      <c r="L13067">
        <v>10245</v>
      </c>
      <c r="M13067" t="s">
        <v>195</v>
      </c>
      <c r="O13067" t="s">
        <v>11</v>
      </c>
      <c r="P13067">
        <v>5102</v>
      </c>
      <c r="Q13067">
        <v>15</v>
      </c>
      <c r="R13067">
        <v>2.89</v>
      </c>
      <c r="S13067">
        <v>43.35</v>
      </c>
      <c r="T13067">
        <v>29.7</v>
      </c>
      <c r="U13067">
        <v>31.49</v>
      </c>
      <c r="V13067" t="str">
        <f>VLOOKUP(L13067,'[2]tabela de preços'!$A:$D,4,0)</f>
        <v>NORTON</v>
      </c>
      <c r="W13067" t="str">
        <f>VLOOKUP(L13067,'[2]tabela de preços'!$A:$F,6,0)</f>
        <v xml:space="preserve">DISCOS / LIXAS / ABRASIVOS </v>
      </c>
      <c r="X13067" t="str">
        <f>VLOOKUP(L13067,'[2]tabela de preços'!$A:$G,7,0)</f>
        <v>AUTOMOTIVO</v>
      </c>
    </row>
    <row r="13068" spans="1:24" x14ac:dyDescent="0.3">
      <c r="A13068" t="s">
        <v>1337</v>
      </c>
      <c r="C13068" t="s">
        <v>6371</v>
      </c>
      <c r="D13068" s="1">
        <v>46134</v>
      </c>
      <c r="E13068" t="s">
        <v>6372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1340</v>
      </c>
      <c r="K13068" t="s">
        <v>1341</v>
      </c>
      <c r="L13068">
        <v>21077</v>
      </c>
      <c r="M13068" t="s">
        <v>207</v>
      </c>
      <c r="O13068" t="s">
        <v>11</v>
      </c>
      <c r="P13068">
        <v>5102</v>
      </c>
      <c r="Q13068">
        <v>2</v>
      </c>
      <c r="R13068">
        <v>45.14</v>
      </c>
      <c r="S13068">
        <v>90.28</v>
      </c>
      <c r="T13068">
        <v>68.52</v>
      </c>
      <c r="U13068">
        <v>24.1</v>
      </c>
      <c r="V13068" t="str">
        <f>VLOOKUP(L13068,'[2]tabela de preços'!$A:$D,4,0)</f>
        <v>SHERWIN WILLIAMS</v>
      </c>
      <c r="W13068" t="str">
        <f>VLOOKUP(L13068,'[2]tabela de preços'!$A:$F,6,0)</f>
        <v>MASSA POLIÉSTER</v>
      </c>
      <c r="X13068" t="str">
        <f>VLOOKUP(L13068,'[2]tabela de preços'!$A:$G,7,0)</f>
        <v>AUTOMOTIVO</v>
      </c>
    </row>
    <row r="13069" spans="1:24" x14ac:dyDescent="0.3">
      <c r="A13069" t="s">
        <v>1337</v>
      </c>
      <c r="C13069" t="s">
        <v>6371</v>
      </c>
      <c r="D13069" s="1">
        <v>46134</v>
      </c>
      <c r="E13069" t="s">
        <v>6372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1340</v>
      </c>
      <c r="K13069" t="s">
        <v>1341</v>
      </c>
      <c r="L13069">
        <v>21078</v>
      </c>
      <c r="M13069" t="s">
        <v>141</v>
      </c>
      <c r="O13069" t="s">
        <v>11</v>
      </c>
      <c r="P13069">
        <v>5102</v>
      </c>
      <c r="Q13069">
        <v>24</v>
      </c>
      <c r="R13069">
        <v>23.49</v>
      </c>
      <c r="S13069">
        <v>563.76</v>
      </c>
      <c r="T13069">
        <v>452.16</v>
      </c>
      <c r="U13069">
        <v>19.8</v>
      </c>
      <c r="V13069" t="str">
        <f>VLOOKUP(L13069,'[2]tabela de preços'!$A:$D,4,0)</f>
        <v>SHERWIN WILLIAMS</v>
      </c>
      <c r="W13069" t="str">
        <f>VLOOKUP(L13069,'[2]tabela de preços'!$A:$F,6,0)</f>
        <v>MASSA POLIÉSTER</v>
      </c>
      <c r="X13069" t="str">
        <f>VLOOKUP(L13069,'[2]tabela de preços'!$A:$G,7,0)</f>
        <v>AUTOMOTIVO</v>
      </c>
    </row>
    <row r="13070" spans="1:24" x14ac:dyDescent="0.3">
      <c r="A13070" t="s">
        <v>1337</v>
      </c>
      <c r="C13070" t="s">
        <v>6371</v>
      </c>
      <c r="D13070" s="1">
        <v>46134</v>
      </c>
      <c r="E13070" t="s">
        <v>6372</v>
      </c>
      <c r="F13070">
        <v>9</v>
      </c>
      <c r="G13070">
        <v>174</v>
      </c>
      <c r="H13070" t="str">
        <f>VLOOKUP(G13070,[1]OPERADORES!$A:$B,2,0)</f>
        <v>MIRIÃ LOBATO RODRIGUES</v>
      </c>
      <c r="I13070" t="s">
        <v>21</v>
      </c>
      <c r="J13070" t="s">
        <v>1340</v>
      </c>
      <c r="K13070" t="s">
        <v>1341</v>
      </c>
      <c r="L13070">
        <v>24247</v>
      </c>
      <c r="M13070" t="s">
        <v>160</v>
      </c>
      <c r="O13070" t="s">
        <v>11</v>
      </c>
      <c r="P13070">
        <v>5405</v>
      </c>
      <c r="Q13070">
        <v>12</v>
      </c>
      <c r="R13070">
        <v>20.9</v>
      </c>
      <c r="S13070">
        <v>250.8</v>
      </c>
      <c r="T13070">
        <v>207.72</v>
      </c>
      <c r="U13070">
        <v>17.18</v>
      </c>
      <c r="V13070" t="str">
        <f>VLOOKUP(L13070,'[2]tabela de preços'!$A:$D,4,0)</f>
        <v>SHERWIN WILLIAMS</v>
      </c>
      <c r="W13070" t="str">
        <f>VLOOKUP(L13070,'[2]tabela de preços'!$A:$F,6,0)</f>
        <v>PRIMER AUTOMOTIVO</v>
      </c>
      <c r="X13070" t="str">
        <f>VLOOKUP(L13070,'[2]tabela de preços'!$A:$G,7,0)</f>
        <v>AUTOMOTIVO</v>
      </c>
    </row>
    <row r="13071" spans="1:24" x14ac:dyDescent="0.3">
      <c r="A13071" t="s">
        <v>1337</v>
      </c>
      <c r="C13071" t="s">
        <v>6371</v>
      </c>
      <c r="D13071" s="1">
        <v>46134</v>
      </c>
      <c r="E13071" t="s">
        <v>6372</v>
      </c>
      <c r="F13071">
        <v>9</v>
      </c>
      <c r="G13071">
        <v>174</v>
      </c>
      <c r="H13071" t="str">
        <f>VLOOKUP(G13071,[1]OPERADORES!$A:$B,2,0)</f>
        <v>MIRIÃ LOBATO RODRIGUES</v>
      </c>
      <c r="I13071" t="s">
        <v>21</v>
      </c>
      <c r="J13071" t="s">
        <v>1340</v>
      </c>
      <c r="K13071" t="s">
        <v>1341</v>
      </c>
      <c r="L13071">
        <v>20414</v>
      </c>
      <c r="M13071" t="s">
        <v>112</v>
      </c>
      <c r="O13071" t="s">
        <v>11</v>
      </c>
      <c r="P13071">
        <v>5102</v>
      </c>
      <c r="Q13071">
        <v>10</v>
      </c>
      <c r="R13071">
        <v>22.39</v>
      </c>
      <c r="S13071">
        <v>223.9</v>
      </c>
      <c r="T13071">
        <v>184.1</v>
      </c>
      <c r="U13071">
        <v>17.78</v>
      </c>
      <c r="V13071" t="str">
        <f>VLOOKUP(L13071,'[2]tabela de preços'!$A:$D,4,0)</f>
        <v>SHERWIN WILLIAMS</v>
      </c>
      <c r="W13071" t="str">
        <f>VLOOKUP(L13071,'[2]tabela de preços'!$A:$F,6,0)</f>
        <v>DILUENTE</v>
      </c>
      <c r="X13071" t="str">
        <f>VLOOKUP(L13071,'[2]tabela de preços'!$A:$G,7,0)</f>
        <v>AUTOMOTIVO</v>
      </c>
    </row>
    <row r="13072" spans="1:24" x14ac:dyDescent="0.3">
      <c r="A13072" t="s">
        <v>1337</v>
      </c>
      <c r="C13072" t="s">
        <v>6639</v>
      </c>
      <c r="D13072" s="1">
        <v>46140</v>
      </c>
      <c r="E13072" t="s">
        <v>6640</v>
      </c>
      <c r="F13072">
        <v>9</v>
      </c>
      <c r="G13072">
        <v>174</v>
      </c>
      <c r="H13072" t="str">
        <f>VLOOKUP(G13072,[1]OPERADORES!$A:$B,2,0)</f>
        <v>MIRIÃ LOBATO RODRIGUES</v>
      </c>
      <c r="I13072" t="s">
        <v>21</v>
      </c>
      <c r="J13072" t="s">
        <v>1340</v>
      </c>
      <c r="K13072" t="s">
        <v>1341</v>
      </c>
      <c r="L13072">
        <v>24248</v>
      </c>
      <c r="M13072" t="s">
        <v>107</v>
      </c>
      <c r="O13072" t="s">
        <v>11</v>
      </c>
      <c r="P13072">
        <v>5102</v>
      </c>
      <c r="Q13072">
        <v>12</v>
      </c>
      <c r="R13072">
        <v>8.9</v>
      </c>
      <c r="S13072">
        <v>106.8</v>
      </c>
      <c r="T13072">
        <v>80.16</v>
      </c>
      <c r="U13072">
        <v>24.94</v>
      </c>
      <c r="V13072" t="str">
        <f>VLOOKUP(L13072,'[2]tabela de preços'!$A:$D,4,0)</f>
        <v>SHERWIN WILLIAMS</v>
      </c>
      <c r="W13072" t="str">
        <f>VLOOKUP(L13072,'[2]tabela de preços'!$A:$F,6,0)</f>
        <v>PRIMER AUTOMOTIVO</v>
      </c>
      <c r="X13072" t="str">
        <f>VLOOKUP(L13072,'[2]tabela de preços'!$A:$G,7,0)</f>
        <v>AUTOMOTIVO</v>
      </c>
    </row>
    <row r="13073" spans="1:24" x14ac:dyDescent="0.3">
      <c r="A13073" t="s">
        <v>1337</v>
      </c>
      <c r="C13073" t="s">
        <v>6639</v>
      </c>
      <c r="D13073" s="1">
        <v>46140</v>
      </c>
      <c r="E13073" t="s">
        <v>6640</v>
      </c>
      <c r="F13073">
        <v>9</v>
      </c>
      <c r="G13073">
        <v>174</v>
      </c>
      <c r="H13073" t="str">
        <f>VLOOKUP(G13073,[1]OPERADORES!$A:$B,2,0)</f>
        <v>MIRIÃ LOBATO RODRIGUES</v>
      </c>
      <c r="I13073" t="s">
        <v>21</v>
      </c>
      <c r="J13073" t="s">
        <v>1340</v>
      </c>
      <c r="K13073" t="s">
        <v>1341</v>
      </c>
      <c r="L13073">
        <v>22684</v>
      </c>
      <c r="M13073" t="s">
        <v>73</v>
      </c>
      <c r="O13073" t="s">
        <v>11</v>
      </c>
      <c r="P13073">
        <v>5102</v>
      </c>
      <c r="Q13073">
        <v>50</v>
      </c>
      <c r="R13073">
        <v>3.65</v>
      </c>
      <c r="S13073">
        <v>182.5</v>
      </c>
      <c r="T13073">
        <v>154</v>
      </c>
      <c r="U13073">
        <v>15.62</v>
      </c>
      <c r="V13073" t="str">
        <f>VLOOKUP(L13073,'[2]tabela de preços'!$A:$D,4,0)</f>
        <v>3M</v>
      </c>
      <c r="W13073" t="str">
        <f>VLOOKUP(L13073,'[2]tabela de preços'!$A:$F,6,0)</f>
        <v>FITA AUTOMOTIVA</v>
      </c>
      <c r="X13073" t="str">
        <f>VLOOKUP(L13073,'[2]tabela de preços'!$A:$G,7,0)</f>
        <v>AUTOMOTIVO</v>
      </c>
    </row>
    <row r="13074" spans="1:24" x14ac:dyDescent="0.3">
      <c r="A13074" t="s">
        <v>1337</v>
      </c>
      <c r="C13074" t="s">
        <v>6639</v>
      </c>
      <c r="D13074" s="1">
        <v>46140</v>
      </c>
      <c r="E13074" t="s">
        <v>6640</v>
      </c>
      <c r="F13074">
        <v>9</v>
      </c>
      <c r="G13074">
        <v>174</v>
      </c>
      <c r="H13074" t="str">
        <f>VLOOKUP(G13074,[1]OPERADORES!$A:$B,2,0)</f>
        <v>MIRIÃ LOBATO RODRIGUES</v>
      </c>
      <c r="I13074" t="s">
        <v>21</v>
      </c>
      <c r="J13074" t="s">
        <v>1340</v>
      </c>
      <c r="K13074" t="s">
        <v>1341</v>
      </c>
      <c r="L13074">
        <v>20431</v>
      </c>
      <c r="M13074" t="s">
        <v>5332</v>
      </c>
      <c r="O13074" t="s">
        <v>11</v>
      </c>
      <c r="P13074">
        <v>5405</v>
      </c>
      <c r="Q13074">
        <v>12</v>
      </c>
      <c r="R13074">
        <v>37.9</v>
      </c>
      <c r="S13074">
        <v>454.8</v>
      </c>
      <c r="T13074">
        <v>354</v>
      </c>
      <c r="U13074">
        <v>22.16</v>
      </c>
      <c r="V13074" t="str">
        <f>VLOOKUP(L13074,'[2]tabela de preços'!$A:$D,4,0)</f>
        <v>SHERWIN WILLIAMS</v>
      </c>
      <c r="W13074" t="str">
        <f>VLOOKUP(L13074,'[2]tabela de preços'!$A:$F,6,0)</f>
        <v>VERNIZ AUTOMOTIVO</v>
      </c>
      <c r="X13074" t="str">
        <f>VLOOKUP(L13074,'[2]tabela de preços'!$A:$G,7,0)</f>
        <v>AUTOMOTIVO</v>
      </c>
    </row>
    <row r="13075" spans="1:24" x14ac:dyDescent="0.3">
      <c r="A13075" t="s">
        <v>1337</v>
      </c>
      <c r="C13075" t="s">
        <v>6639</v>
      </c>
      <c r="D13075" s="1">
        <v>46140</v>
      </c>
      <c r="E13075" t="s">
        <v>6640</v>
      </c>
      <c r="F13075">
        <v>9</v>
      </c>
      <c r="G13075">
        <v>174</v>
      </c>
      <c r="H13075" t="str">
        <f>VLOOKUP(G13075,[1]OPERADORES!$A:$B,2,0)</f>
        <v>MIRIÃ LOBATO RODRIGUES</v>
      </c>
      <c r="I13075" t="s">
        <v>21</v>
      </c>
      <c r="J13075" t="s">
        <v>1340</v>
      </c>
      <c r="K13075" t="s">
        <v>1341</v>
      </c>
      <c r="L13075">
        <v>10238</v>
      </c>
      <c r="M13075" t="s">
        <v>79</v>
      </c>
      <c r="O13075" t="s">
        <v>11</v>
      </c>
      <c r="P13075">
        <v>5102</v>
      </c>
      <c r="Q13075">
        <v>10</v>
      </c>
      <c r="R13075">
        <v>2.89</v>
      </c>
      <c r="S13075">
        <v>28.9</v>
      </c>
      <c r="T13075">
        <v>23.6</v>
      </c>
      <c r="U13075">
        <v>18.34</v>
      </c>
      <c r="V13075" t="str">
        <f>VLOOKUP(L13075,'[2]tabela de preços'!$A:$D,4,0)</f>
        <v>NORTON</v>
      </c>
      <c r="W13075" t="str">
        <f>VLOOKUP(L13075,'[2]tabela de preços'!$A:$F,6,0)</f>
        <v xml:space="preserve">DISCOS / LIXAS / ABRASIVOS </v>
      </c>
      <c r="X13075" t="str">
        <f>VLOOKUP(L13075,'[2]tabela de preços'!$A:$G,7,0)</f>
        <v>AUTOMOTIVO</v>
      </c>
    </row>
    <row r="13076" spans="1:24" x14ac:dyDescent="0.3">
      <c r="A13076" t="s">
        <v>1337</v>
      </c>
      <c r="C13076" t="s">
        <v>6639</v>
      </c>
      <c r="D13076" s="1">
        <v>46140</v>
      </c>
      <c r="E13076" t="s">
        <v>6640</v>
      </c>
      <c r="F13076">
        <v>9</v>
      </c>
      <c r="G13076">
        <v>174</v>
      </c>
      <c r="H13076" t="str">
        <f>VLOOKUP(G13076,[1]OPERADORES!$A:$B,2,0)</f>
        <v>MIRIÃ LOBATO RODRIGUES</v>
      </c>
      <c r="I13076" t="s">
        <v>21</v>
      </c>
      <c r="J13076" t="s">
        <v>1340</v>
      </c>
      <c r="K13076" t="s">
        <v>1341</v>
      </c>
      <c r="L13076">
        <v>10240</v>
      </c>
      <c r="M13076" t="s">
        <v>81</v>
      </c>
      <c r="O13076" t="s">
        <v>11</v>
      </c>
      <c r="P13076">
        <v>5102</v>
      </c>
      <c r="Q13076">
        <v>10</v>
      </c>
      <c r="R13076">
        <v>2.89</v>
      </c>
      <c r="S13076">
        <v>28.9</v>
      </c>
      <c r="T13076">
        <v>23.6</v>
      </c>
      <c r="U13076">
        <v>18.34</v>
      </c>
      <c r="V13076" t="str">
        <f>VLOOKUP(L13076,'[2]tabela de preços'!$A:$D,4,0)</f>
        <v>NORTON</v>
      </c>
      <c r="W13076" t="str">
        <f>VLOOKUP(L13076,'[2]tabela de preços'!$A:$F,6,0)</f>
        <v xml:space="preserve">DISCOS / LIXAS / ABRASIVOS </v>
      </c>
      <c r="X13076" t="str">
        <f>VLOOKUP(L13076,'[2]tabela de preços'!$A:$G,7,0)</f>
        <v>AUTOMOTIVO</v>
      </c>
    </row>
    <row r="13077" spans="1:24" x14ac:dyDescent="0.3">
      <c r="A13077" t="s">
        <v>1337</v>
      </c>
      <c r="C13077" t="s">
        <v>6639</v>
      </c>
      <c r="D13077" s="1">
        <v>46140</v>
      </c>
      <c r="E13077" t="s">
        <v>6640</v>
      </c>
      <c r="F13077">
        <v>9</v>
      </c>
      <c r="G13077">
        <v>174</v>
      </c>
      <c r="H13077" t="str">
        <f>VLOOKUP(G13077,[1]OPERADORES!$A:$B,2,0)</f>
        <v>MIRIÃ LOBATO RODRIGUES</v>
      </c>
      <c r="I13077" t="s">
        <v>21</v>
      </c>
      <c r="J13077" t="s">
        <v>1340</v>
      </c>
      <c r="K13077" t="s">
        <v>1341</v>
      </c>
      <c r="L13077">
        <v>10242</v>
      </c>
      <c r="M13077" t="s">
        <v>82</v>
      </c>
      <c r="O13077" t="s">
        <v>11</v>
      </c>
      <c r="P13077">
        <v>5102</v>
      </c>
      <c r="Q13077">
        <v>10</v>
      </c>
      <c r="R13077">
        <v>2.89</v>
      </c>
      <c r="S13077">
        <v>28.9</v>
      </c>
      <c r="T13077">
        <v>23.6</v>
      </c>
      <c r="U13077">
        <v>18.34</v>
      </c>
      <c r="V13077" t="str">
        <f>VLOOKUP(L13077,'[2]tabela de preços'!$A:$D,4,0)</f>
        <v>NORTON</v>
      </c>
      <c r="W13077" t="str">
        <f>VLOOKUP(L13077,'[2]tabela de preços'!$A:$F,6,0)</f>
        <v xml:space="preserve">DISCOS / LIXAS / ABRASIVOS </v>
      </c>
      <c r="X13077" t="str">
        <f>VLOOKUP(L13077,'[2]tabela de preços'!$A:$G,7,0)</f>
        <v>AUTOMOTIVO</v>
      </c>
    </row>
    <row r="13078" spans="1:24" x14ac:dyDescent="0.3">
      <c r="A13078" t="s">
        <v>1337</v>
      </c>
      <c r="C13078" t="s">
        <v>6639</v>
      </c>
      <c r="D13078" s="1">
        <v>46140</v>
      </c>
      <c r="E13078" t="s">
        <v>6640</v>
      </c>
      <c r="F13078">
        <v>9</v>
      </c>
      <c r="G13078">
        <v>174</v>
      </c>
      <c r="H13078" t="str">
        <f>VLOOKUP(G13078,[1]OPERADORES!$A:$B,2,0)</f>
        <v>MIRIÃ LOBATO RODRIGUES</v>
      </c>
      <c r="I13078" t="s">
        <v>21</v>
      </c>
      <c r="J13078" t="s">
        <v>1340</v>
      </c>
      <c r="K13078" t="s">
        <v>1341</v>
      </c>
      <c r="L13078">
        <v>10243</v>
      </c>
      <c r="M13078" t="s">
        <v>83</v>
      </c>
      <c r="O13078" t="s">
        <v>11</v>
      </c>
      <c r="P13078">
        <v>5102</v>
      </c>
      <c r="Q13078">
        <v>10</v>
      </c>
      <c r="R13078">
        <v>2.89</v>
      </c>
      <c r="S13078">
        <v>28.9</v>
      </c>
      <c r="T13078">
        <v>19.8</v>
      </c>
      <c r="U13078">
        <v>31.49</v>
      </c>
      <c r="V13078" t="str">
        <f>VLOOKUP(L13078,'[2]tabela de preços'!$A:$D,4,0)</f>
        <v>NORTON</v>
      </c>
      <c r="W13078" t="str">
        <f>VLOOKUP(L13078,'[2]tabela de preços'!$A:$F,6,0)</f>
        <v xml:space="preserve">DISCOS / LIXAS / ABRASIVOS </v>
      </c>
      <c r="X13078" t="str">
        <f>VLOOKUP(L13078,'[2]tabela de preços'!$A:$G,7,0)</f>
        <v>AUTOMOTIVO</v>
      </c>
    </row>
    <row r="13079" spans="1:24" x14ac:dyDescent="0.3">
      <c r="A13079" t="s">
        <v>1337</v>
      </c>
      <c r="C13079" t="s">
        <v>6639</v>
      </c>
      <c r="D13079" s="1">
        <v>46140</v>
      </c>
      <c r="E13079" t="s">
        <v>6640</v>
      </c>
      <c r="F13079">
        <v>9</v>
      </c>
      <c r="G13079">
        <v>174</v>
      </c>
      <c r="H13079" t="str">
        <f>VLOOKUP(G13079,[1]OPERADORES!$A:$B,2,0)</f>
        <v>MIRIÃ LOBATO RODRIGUES</v>
      </c>
      <c r="I13079" t="s">
        <v>21</v>
      </c>
      <c r="J13079" t="s">
        <v>1340</v>
      </c>
      <c r="K13079" t="s">
        <v>1341</v>
      </c>
      <c r="L13079">
        <v>10244</v>
      </c>
      <c r="M13079" t="s">
        <v>84</v>
      </c>
      <c r="O13079" t="s">
        <v>11</v>
      </c>
      <c r="P13079">
        <v>5102</v>
      </c>
      <c r="Q13079">
        <v>10</v>
      </c>
      <c r="R13079">
        <v>2.89</v>
      </c>
      <c r="S13079">
        <v>28.9</v>
      </c>
      <c r="T13079">
        <v>19.8</v>
      </c>
      <c r="U13079">
        <v>31.49</v>
      </c>
      <c r="V13079" t="str">
        <f>VLOOKUP(L13079,'[2]tabela de preços'!$A:$D,4,0)</f>
        <v>NORTON</v>
      </c>
      <c r="W13079" t="str">
        <f>VLOOKUP(L13079,'[2]tabela de preços'!$A:$F,6,0)</f>
        <v xml:space="preserve">DISCOS / LIXAS / ABRASIVOS </v>
      </c>
      <c r="X13079" t="str">
        <f>VLOOKUP(L13079,'[2]tabela de preços'!$A:$G,7,0)</f>
        <v>AUTOMOTIVO</v>
      </c>
    </row>
    <row r="13080" spans="1:24" x14ac:dyDescent="0.3">
      <c r="A13080" t="s">
        <v>1337</v>
      </c>
      <c r="C13080" t="s">
        <v>6639</v>
      </c>
      <c r="D13080" s="1">
        <v>46140</v>
      </c>
      <c r="E13080" t="s">
        <v>6640</v>
      </c>
      <c r="F13080">
        <v>9</v>
      </c>
      <c r="G13080">
        <v>174</v>
      </c>
      <c r="H13080" t="str">
        <f>VLOOKUP(G13080,[1]OPERADORES!$A:$B,2,0)</f>
        <v>MIRIÃ LOBATO RODRIGUES</v>
      </c>
      <c r="I13080" t="s">
        <v>21</v>
      </c>
      <c r="J13080" t="s">
        <v>1340</v>
      </c>
      <c r="K13080" t="s">
        <v>1341</v>
      </c>
      <c r="L13080">
        <v>10245</v>
      </c>
      <c r="M13080" t="s">
        <v>195</v>
      </c>
      <c r="O13080" t="s">
        <v>11</v>
      </c>
      <c r="P13080">
        <v>5102</v>
      </c>
      <c r="Q13080">
        <v>10</v>
      </c>
      <c r="R13080">
        <v>2.89</v>
      </c>
      <c r="S13080">
        <v>28.9</v>
      </c>
      <c r="T13080">
        <v>19.8</v>
      </c>
      <c r="U13080">
        <v>31.49</v>
      </c>
      <c r="V13080" t="str">
        <f>VLOOKUP(L13080,'[2]tabela de preços'!$A:$D,4,0)</f>
        <v>NORTON</v>
      </c>
      <c r="W13080" t="str">
        <f>VLOOKUP(L13080,'[2]tabela de preços'!$A:$F,6,0)</f>
        <v xml:space="preserve">DISCOS / LIXAS / ABRASIVOS </v>
      </c>
      <c r="X13080" t="str">
        <f>VLOOKUP(L13080,'[2]tabela de preços'!$A:$G,7,0)</f>
        <v>AUTOMOTIVO</v>
      </c>
    </row>
    <row r="13081" spans="1:24" x14ac:dyDescent="0.3">
      <c r="A13081" t="s">
        <v>1337</v>
      </c>
      <c r="C13081" t="s">
        <v>6639</v>
      </c>
      <c r="D13081" s="1">
        <v>46140</v>
      </c>
      <c r="E13081" t="s">
        <v>6640</v>
      </c>
      <c r="F13081">
        <v>9</v>
      </c>
      <c r="G13081">
        <v>174</v>
      </c>
      <c r="H13081" t="str">
        <f>VLOOKUP(G13081,[1]OPERADORES!$A:$B,2,0)</f>
        <v>MIRIÃ LOBATO RODRIGUES</v>
      </c>
      <c r="I13081" t="s">
        <v>21</v>
      </c>
      <c r="J13081" t="s">
        <v>1340</v>
      </c>
      <c r="K13081" t="s">
        <v>1341</v>
      </c>
      <c r="L13081">
        <v>21078</v>
      </c>
      <c r="M13081" t="s">
        <v>141</v>
      </c>
      <c r="O13081" t="s">
        <v>11</v>
      </c>
      <c r="P13081">
        <v>5102</v>
      </c>
      <c r="Q13081">
        <v>12</v>
      </c>
      <c r="R13081">
        <v>23.49</v>
      </c>
      <c r="S13081">
        <v>281.88</v>
      </c>
      <c r="T13081">
        <v>226.08</v>
      </c>
      <c r="U13081">
        <v>19.8</v>
      </c>
      <c r="V13081" t="str">
        <f>VLOOKUP(L13081,'[2]tabela de preços'!$A:$D,4,0)</f>
        <v>SHERWIN WILLIAMS</v>
      </c>
      <c r="W13081" t="str">
        <f>VLOOKUP(L13081,'[2]tabela de preços'!$A:$F,6,0)</f>
        <v>MASSA POLIÉSTER</v>
      </c>
      <c r="X13081" t="str">
        <f>VLOOKUP(L13081,'[2]tabela de preços'!$A:$G,7,0)</f>
        <v>AUTOMOTIVO</v>
      </c>
    </row>
    <row r="13082" spans="1:24" x14ac:dyDescent="0.3">
      <c r="A13082" t="s">
        <v>1337</v>
      </c>
      <c r="C13082" t="s">
        <v>6639</v>
      </c>
      <c r="D13082" s="1">
        <v>46140</v>
      </c>
      <c r="E13082" t="s">
        <v>6640</v>
      </c>
      <c r="F13082">
        <v>9</v>
      </c>
      <c r="G13082">
        <v>174</v>
      </c>
      <c r="H13082" t="str">
        <f>VLOOKUP(G13082,[1]OPERADORES!$A:$B,2,0)</f>
        <v>MIRIÃ LOBATO RODRIGUES</v>
      </c>
      <c r="I13082" t="s">
        <v>21</v>
      </c>
      <c r="J13082" t="s">
        <v>1340</v>
      </c>
      <c r="K13082" t="s">
        <v>1341</v>
      </c>
      <c r="L13082">
        <v>24247</v>
      </c>
      <c r="M13082" t="s">
        <v>160</v>
      </c>
      <c r="O13082" t="s">
        <v>11</v>
      </c>
      <c r="P13082">
        <v>5405</v>
      </c>
      <c r="Q13082">
        <v>12</v>
      </c>
      <c r="R13082">
        <v>20.9</v>
      </c>
      <c r="S13082">
        <v>250.8</v>
      </c>
      <c r="T13082">
        <v>207.72</v>
      </c>
      <c r="U13082">
        <v>17.18</v>
      </c>
      <c r="V13082" t="str">
        <f>VLOOKUP(L13082,'[2]tabela de preços'!$A:$D,4,0)</f>
        <v>SHERWIN WILLIAMS</v>
      </c>
      <c r="W13082" t="str">
        <f>VLOOKUP(L13082,'[2]tabela de preços'!$A:$F,6,0)</f>
        <v>PRIMER AUTOMOTIVO</v>
      </c>
      <c r="X13082" t="str">
        <f>VLOOKUP(L13082,'[2]tabela de preços'!$A:$G,7,0)</f>
        <v>AUTOMOTIVO</v>
      </c>
    </row>
    <row r="13083" spans="1:24" x14ac:dyDescent="0.3">
      <c r="A13083" t="s">
        <v>1337</v>
      </c>
      <c r="C13083" t="s">
        <v>6639</v>
      </c>
      <c r="D13083" s="1">
        <v>46140</v>
      </c>
      <c r="E13083" t="s">
        <v>6640</v>
      </c>
      <c r="F13083">
        <v>9</v>
      </c>
      <c r="G13083">
        <v>174</v>
      </c>
      <c r="H13083" t="str">
        <f>VLOOKUP(G13083,[1]OPERADORES!$A:$B,2,0)</f>
        <v>MIRIÃ LOBATO RODRIGUES</v>
      </c>
      <c r="I13083" t="s">
        <v>21</v>
      </c>
      <c r="J13083" t="s">
        <v>1340</v>
      </c>
      <c r="K13083" t="s">
        <v>1341</v>
      </c>
      <c r="L13083">
        <v>20414</v>
      </c>
      <c r="M13083" t="s">
        <v>112</v>
      </c>
      <c r="O13083" t="s">
        <v>11</v>
      </c>
      <c r="P13083">
        <v>5102</v>
      </c>
      <c r="Q13083">
        <v>15</v>
      </c>
      <c r="R13083">
        <v>22.39</v>
      </c>
      <c r="S13083">
        <v>335.85</v>
      </c>
      <c r="T13083">
        <v>276.14999999999998</v>
      </c>
      <c r="U13083">
        <v>17.78</v>
      </c>
      <c r="V13083" t="str">
        <f>VLOOKUP(L13083,'[2]tabela de preços'!$A:$D,4,0)</f>
        <v>SHERWIN WILLIAMS</v>
      </c>
      <c r="W13083" t="str">
        <f>VLOOKUP(L13083,'[2]tabela de preços'!$A:$F,6,0)</f>
        <v>DILUENTE</v>
      </c>
      <c r="X13083" t="str">
        <f>VLOOKUP(L13083,'[2]tabela de preços'!$A:$G,7,0)</f>
        <v>AUTOMOTIVO</v>
      </c>
    </row>
    <row r="13084" spans="1:24" x14ac:dyDescent="0.3">
      <c r="A13084" t="s">
        <v>1353</v>
      </c>
      <c r="C13084" t="s">
        <v>5632</v>
      </c>
      <c r="D13084" s="1">
        <v>46118</v>
      </c>
      <c r="E13084" t="s">
        <v>5633</v>
      </c>
      <c r="F13084">
        <v>9</v>
      </c>
      <c r="G13084">
        <v>174</v>
      </c>
      <c r="H13084" t="str">
        <f>VLOOKUP(G13084,[1]OPERADORES!$A:$B,2,0)</f>
        <v>MIRIÃ LOBATO RODRIGUES</v>
      </c>
      <c r="I13084" t="s">
        <v>21</v>
      </c>
      <c r="J13084" t="s">
        <v>1356</v>
      </c>
      <c r="K13084" t="s">
        <v>1357</v>
      </c>
      <c r="L13084">
        <v>10067</v>
      </c>
      <c r="M13084" t="s">
        <v>177</v>
      </c>
      <c r="O13084" t="s">
        <v>11</v>
      </c>
      <c r="P13084">
        <v>5102</v>
      </c>
      <c r="Q13084">
        <v>1</v>
      </c>
      <c r="R13084">
        <v>88.9</v>
      </c>
      <c r="S13084">
        <v>88.9</v>
      </c>
      <c r="T13084">
        <v>69.349999999999994</v>
      </c>
      <c r="U13084">
        <v>21.99</v>
      </c>
      <c r="V13084" t="str">
        <f>VLOOKUP(L13084,'[2]tabela de preços'!$A:$D,4,0)</f>
        <v>3M</v>
      </c>
      <c r="W13084" t="str">
        <f>VLOOKUP(L13084,'[2]tabela de preços'!$A:$F,6,0)</f>
        <v>BOINAS PARA POLIMENTO</v>
      </c>
      <c r="X13084" t="str">
        <f>VLOOKUP(L13084,'[2]tabela de preços'!$A:$G,7,0)</f>
        <v>AUTOMOTIVO</v>
      </c>
    </row>
    <row r="13085" spans="1:24" x14ac:dyDescent="0.3">
      <c r="A13085" t="s">
        <v>1353</v>
      </c>
      <c r="C13085" t="s">
        <v>5632</v>
      </c>
      <c r="D13085" s="1">
        <v>46118</v>
      </c>
      <c r="E13085" t="s">
        <v>5633</v>
      </c>
      <c r="F13085">
        <v>9</v>
      </c>
      <c r="G13085">
        <v>174</v>
      </c>
      <c r="H13085" t="str">
        <f>VLOOKUP(G13085,[1]OPERADORES!$A:$B,2,0)</f>
        <v>MIRIÃ LOBATO RODRIGUES</v>
      </c>
      <c r="I13085" t="s">
        <v>21</v>
      </c>
      <c r="J13085" t="s">
        <v>1356</v>
      </c>
      <c r="K13085" t="s">
        <v>1357</v>
      </c>
      <c r="L13085">
        <v>20048</v>
      </c>
      <c r="M13085" t="s">
        <v>1309</v>
      </c>
      <c r="O13085" t="s">
        <v>11</v>
      </c>
      <c r="P13085">
        <v>5102</v>
      </c>
      <c r="Q13085">
        <v>6</v>
      </c>
      <c r="R13085">
        <v>15.31</v>
      </c>
      <c r="S13085">
        <v>91.86</v>
      </c>
      <c r="T13085">
        <v>69.72</v>
      </c>
      <c r="U13085">
        <v>24.1</v>
      </c>
      <c r="V13085" t="str">
        <f>VLOOKUP(L13085,'[2]tabela de preços'!$A:$D,4,0)</f>
        <v>3M</v>
      </c>
      <c r="W13085" t="str">
        <f>VLOOKUP(L13085,'[2]tabela de preços'!$A:$F,6,0)</f>
        <v>CERA  / LIMPEZA /  POLIMENTO VEICULAR</v>
      </c>
      <c r="X13085" t="str">
        <f>VLOOKUP(L13085,'[2]tabela de preços'!$A:$G,7,0)</f>
        <v>AUTOMOTIVO</v>
      </c>
    </row>
    <row r="13086" spans="1:24" x14ac:dyDescent="0.3">
      <c r="A13086" t="s">
        <v>1353</v>
      </c>
      <c r="C13086" t="s">
        <v>5632</v>
      </c>
      <c r="D13086" s="1">
        <v>46118</v>
      </c>
      <c r="E13086" t="s">
        <v>5633</v>
      </c>
      <c r="F13086">
        <v>9</v>
      </c>
      <c r="G13086">
        <v>174</v>
      </c>
      <c r="H13086" t="str">
        <f>VLOOKUP(G13086,[1]OPERADORES!$A:$B,2,0)</f>
        <v>MIRIÃ LOBATO RODRIGUES</v>
      </c>
      <c r="I13086" t="s">
        <v>21</v>
      </c>
      <c r="J13086" t="s">
        <v>1356</v>
      </c>
      <c r="K13086" t="s">
        <v>1357</v>
      </c>
      <c r="L13086">
        <v>22684</v>
      </c>
      <c r="M13086" t="s">
        <v>73</v>
      </c>
      <c r="O13086" t="s">
        <v>11</v>
      </c>
      <c r="P13086">
        <v>5102</v>
      </c>
      <c r="Q13086">
        <v>60</v>
      </c>
      <c r="R13086">
        <v>3.65</v>
      </c>
      <c r="S13086">
        <v>219</v>
      </c>
      <c r="T13086">
        <v>184.8</v>
      </c>
      <c r="U13086">
        <v>15.62</v>
      </c>
      <c r="V13086" t="str">
        <f>VLOOKUP(L13086,'[2]tabela de preços'!$A:$D,4,0)</f>
        <v>3M</v>
      </c>
      <c r="W13086" t="str">
        <f>VLOOKUP(L13086,'[2]tabela de preços'!$A:$F,6,0)</f>
        <v>FITA AUTOMOTIVA</v>
      </c>
      <c r="X13086" t="str">
        <f>VLOOKUP(L13086,'[2]tabela de preços'!$A:$G,7,0)</f>
        <v>AUTOMOTIVO</v>
      </c>
    </row>
    <row r="13087" spans="1:24" x14ac:dyDescent="0.3">
      <c r="A13087" t="s">
        <v>1353</v>
      </c>
      <c r="C13087" t="s">
        <v>5632</v>
      </c>
      <c r="D13087" s="1">
        <v>46118</v>
      </c>
      <c r="E13087" t="s">
        <v>5633</v>
      </c>
      <c r="F13087">
        <v>9</v>
      </c>
      <c r="G13087">
        <v>174</v>
      </c>
      <c r="H13087" t="str">
        <f>VLOOKUP(G13087,[1]OPERADORES!$A:$B,2,0)</f>
        <v>MIRIÃ LOBATO RODRIGUES</v>
      </c>
      <c r="I13087" t="s">
        <v>21</v>
      </c>
      <c r="J13087" t="s">
        <v>1356</v>
      </c>
      <c r="K13087" t="s">
        <v>1357</v>
      </c>
      <c r="L13087">
        <v>24183</v>
      </c>
      <c r="M13087" t="s">
        <v>1655</v>
      </c>
      <c r="O13087" t="s">
        <v>11</v>
      </c>
      <c r="P13087">
        <v>5102</v>
      </c>
      <c r="Q13087">
        <v>6</v>
      </c>
      <c r="R13087">
        <v>30.45</v>
      </c>
      <c r="S13087">
        <v>182.7</v>
      </c>
      <c r="T13087">
        <v>138.66</v>
      </c>
      <c r="U13087">
        <v>24.11</v>
      </c>
      <c r="V13087" t="str">
        <f>VLOOKUP(L13087,'[2]tabela de preços'!$A:$D,4,0)</f>
        <v>3M</v>
      </c>
      <c r="W13087" t="str">
        <f>VLOOKUP(L13087,'[2]tabela de preços'!$A:$F,6,0)</f>
        <v>FITA DUPLA FACE</v>
      </c>
      <c r="X13087" t="str">
        <f>VLOOKUP(L13087,'[2]tabela de preços'!$A:$G,7,0)</f>
        <v>AUTOMOTIVO</v>
      </c>
    </row>
    <row r="13088" spans="1:24" x14ac:dyDescent="0.3">
      <c r="A13088" t="s">
        <v>1353</v>
      </c>
      <c r="C13088" t="s">
        <v>5632</v>
      </c>
      <c r="D13088" s="1">
        <v>46118</v>
      </c>
      <c r="E13088" t="s">
        <v>5633</v>
      </c>
      <c r="F13088">
        <v>9</v>
      </c>
      <c r="G13088">
        <v>174</v>
      </c>
      <c r="H13088" t="str">
        <f>VLOOKUP(G13088,[1]OPERADORES!$A:$B,2,0)</f>
        <v>MIRIÃ LOBATO RODRIGUES</v>
      </c>
      <c r="I13088" t="s">
        <v>21</v>
      </c>
      <c r="J13088" t="s">
        <v>1356</v>
      </c>
      <c r="K13088" t="s">
        <v>1357</v>
      </c>
      <c r="L13088">
        <v>23458</v>
      </c>
      <c r="M13088" t="s">
        <v>697</v>
      </c>
      <c r="O13088" t="s">
        <v>11</v>
      </c>
      <c r="P13088">
        <v>5102</v>
      </c>
      <c r="Q13088">
        <v>1</v>
      </c>
      <c r="R13088">
        <v>50.86</v>
      </c>
      <c r="S13088">
        <v>50.86</v>
      </c>
      <c r="T13088">
        <v>38.6</v>
      </c>
      <c r="U13088">
        <v>24.11</v>
      </c>
      <c r="V13088" t="str">
        <f>VLOOKUP(L13088,'[2]tabela de preços'!$A:$D,4,0)</f>
        <v>3M</v>
      </c>
      <c r="W13088" t="str">
        <f>VLOOKUP(L13088,'[2]tabela de preços'!$A:$F,6,0)</f>
        <v xml:space="preserve">LÍQUIDOS P/ POLIMENTO </v>
      </c>
      <c r="X13088" t="str">
        <f>VLOOKUP(L13088,'[2]tabela de preços'!$A:$G,7,0)</f>
        <v>AUTOMOTIVO</v>
      </c>
    </row>
    <row r="13089" spans="1:24" x14ac:dyDescent="0.3">
      <c r="A13089" t="s">
        <v>1353</v>
      </c>
      <c r="C13089" t="s">
        <v>5632</v>
      </c>
      <c r="D13089" s="1">
        <v>46118</v>
      </c>
      <c r="E13089" t="s">
        <v>5633</v>
      </c>
      <c r="F13089">
        <v>9</v>
      </c>
      <c r="G13089">
        <v>174</v>
      </c>
      <c r="H13089" t="str">
        <f>VLOOKUP(G13089,[1]OPERADORES!$A:$B,2,0)</f>
        <v>MIRIÃ LOBATO RODRIGUES</v>
      </c>
      <c r="I13089" t="s">
        <v>21</v>
      </c>
      <c r="J13089" t="s">
        <v>1356</v>
      </c>
      <c r="K13089" t="s">
        <v>1357</v>
      </c>
      <c r="L13089">
        <v>13</v>
      </c>
      <c r="M13089" t="s">
        <v>5260</v>
      </c>
      <c r="O13089" t="s">
        <v>11</v>
      </c>
      <c r="P13089">
        <v>5102</v>
      </c>
      <c r="Q13089">
        <v>50</v>
      </c>
      <c r="R13089">
        <v>5.69</v>
      </c>
      <c r="S13089">
        <v>284.5</v>
      </c>
      <c r="T13089">
        <v>208</v>
      </c>
      <c r="U13089">
        <v>26.89</v>
      </c>
      <c r="V13089" t="str">
        <f>VLOOKUP(L13089,'[2]tabela de preços'!$A:$D,4,0)</f>
        <v>3M</v>
      </c>
      <c r="W13089" t="str">
        <f>VLOOKUP(L13089,'[2]tabela de preços'!$A:$F,6,0)</f>
        <v>LIXA DÁGUA</v>
      </c>
      <c r="X13089" t="str">
        <f>VLOOKUP(L13089,'[2]tabela de preços'!$A:$G,7,0)</f>
        <v>AUTOMOTIVO</v>
      </c>
    </row>
    <row r="13090" spans="1:24" x14ac:dyDescent="0.3">
      <c r="A13090" t="s">
        <v>1353</v>
      </c>
      <c r="C13090" t="s">
        <v>5632</v>
      </c>
      <c r="D13090" s="1">
        <v>46118</v>
      </c>
      <c r="E13090" t="s">
        <v>5633</v>
      </c>
      <c r="F13090">
        <v>9</v>
      </c>
      <c r="G13090">
        <v>174</v>
      </c>
      <c r="H13090" t="str">
        <f>VLOOKUP(G13090,[1]OPERADORES!$A:$B,2,0)</f>
        <v>MIRIÃ LOBATO RODRIGUES</v>
      </c>
      <c r="I13090" t="s">
        <v>21</v>
      </c>
      <c r="J13090" t="s">
        <v>1356</v>
      </c>
      <c r="K13090" t="s">
        <v>1357</v>
      </c>
      <c r="L13090">
        <v>16</v>
      </c>
      <c r="M13090" t="s">
        <v>5334</v>
      </c>
      <c r="O13090" t="s">
        <v>11</v>
      </c>
      <c r="P13090">
        <v>5102</v>
      </c>
      <c r="Q13090">
        <v>50</v>
      </c>
      <c r="R13090">
        <v>2.9</v>
      </c>
      <c r="S13090">
        <v>145</v>
      </c>
      <c r="T13090">
        <v>110</v>
      </c>
      <c r="U13090">
        <v>24.14</v>
      </c>
      <c r="V13090" t="str">
        <f>VLOOKUP(L13090,'[2]tabela de preços'!$A:$D,4,0)</f>
        <v>3M</v>
      </c>
      <c r="W13090" t="str">
        <f>VLOOKUP(L13090,'[2]tabela de preços'!$A:$F,6,0)</f>
        <v>LIXA DÁGUA</v>
      </c>
      <c r="X13090" t="str">
        <f>VLOOKUP(L13090,'[2]tabela de preços'!$A:$G,7,0)</f>
        <v>AUTOMOTIVO</v>
      </c>
    </row>
    <row r="13091" spans="1:24" x14ac:dyDescent="0.3">
      <c r="A13091" t="s">
        <v>1353</v>
      </c>
      <c r="C13091" t="s">
        <v>5632</v>
      </c>
      <c r="D13091" s="1">
        <v>46118</v>
      </c>
      <c r="E13091" t="s">
        <v>5633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1356</v>
      </c>
      <c r="K13091" t="s">
        <v>1357</v>
      </c>
      <c r="L13091">
        <v>20577</v>
      </c>
      <c r="M13091" t="s">
        <v>1889</v>
      </c>
      <c r="O13091" t="s">
        <v>11</v>
      </c>
      <c r="P13091">
        <v>5102</v>
      </c>
      <c r="Q13091">
        <v>50</v>
      </c>
      <c r="R13091">
        <v>2.88</v>
      </c>
      <c r="S13091">
        <v>144</v>
      </c>
      <c r="T13091">
        <v>109.5</v>
      </c>
      <c r="U13091">
        <v>23.96</v>
      </c>
      <c r="V13091" t="str">
        <f>VLOOKUP(L13091,'[2]tabela de preços'!$A:$D,4,0)</f>
        <v>3M</v>
      </c>
      <c r="W13091" t="str">
        <f>VLOOKUP(L13091,'[2]tabela de preços'!$A:$F,6,0)</f>
        <v>LIXA FERRO</v>
      </c>
      <c r="X13091" t="str">
        <f>VLOOKUP(L13091,'[2]tabela de preços'!$A:$G,7,0)</f>
        <v>IMOBILIÁRIO</v>
      </c>
    </row>
    <row r="13092" spans="1:24" x14ac:dyDescent="0.3">
      <c r="A13092" t="s">
        <v>1353</v>
      </c>
      <c r="C13092" t="s">
        <v>5632</v>
      </c>
      <c r="D13092" s="1">
        <v>46118</v>
      </c>
      <c r="E13092" t="s">
        <v>5633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1356</v>
      </c>
      <c r="K13092" t="s">
        <v>1357</v>
      </c>
      <c r="L13092">
        <v>10238</v>
      </c>
      <c r="M13092" t="s">
        <v>79</v>
      </c>
      <c r="O13092" t="s">
        <v>11</v>
      </c>
      <c r="P13092">
        <v>5102</v>
      </c>
      <c r="Q13092">
        <v>200</v>
      </c>
      <c r="R13092">
        <v>2.79</v>
      </c>
      <c r="S13092">
        <v>558</v>
      </c>
      <c r="T13092">
        <v>448</v>
      </c>
      <c r="U13092">
        <v>19.71</v>
      </c>
      <c r="V13092" t="str">
        <f>VLOOKUP(L13092,'[2]tabela de preços'!$A:$D,4,0)</f>
        <v>NORTON</v>
      </c>
      <c r="W13092" t="str">
        <f>VLOOKUP(L13092,'[2]tabela de preços'!$A:$F,6,0)</f>
        <v xml:space="preserve">DISCOS / LIXAS / ABRASIVOS </v>
      </c>
      <c r="X13092" t="str">
        <f>VLOOKUP(L13092,'[2]tabela de preços'!$A:$G,7,0)</f>
        <v>AUTOMOTIVO</v>
      </c>
    </row>
    <row r="13093" spans="1:24" x14ac:dyDescent="0.3">
      <c r="A13093" t="s">
        <v>1353</v>
      </c>
      <c r="C13093" t="s">
        <v>5632</v>
      </c>
      <c r="D13093" s="1">
        <v>46118</v>
      </c>
      <c r="E13093" t="s">
        <v>5633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1356</v>
      </c>
      <c r="K13093" t="s">
        <v>1357</v>
      </c>
      <c r="L13093">
        <v>10240</v>
      </c>
      <c r="M13093" t="s">
        <v>81</v>
      </c>
      <c r="O13093" t="s">
        <v>11</v>
      </c>
      <c r="P13093">
        <v>5102</v>
      </c>
      <c r="Q13093">
        <v>100</v>
      </c>
      <c r="R13093">
        <v>2.79</v>
      </c>
      <c r="S13093">
        <v>279</v>
      </c>
      <c r="T13093">
        <v>224</v>
      </c>
      <c r="U13093">
        <v>19.71</v>
      </c>
      <c r="V13093" t="str">
        <f>VLOOKUP(L13093,'[2]tabela de preços'!$A:$D,4,0)</f>
        <v>NORTON</v>
      </c>
      <c r="W13093" t="str">
        <f>VLOOKUP(L13093,'[2]tabela de preços'!$A:$F,6,0)</f>
        <v xml:space="preserve">DISCOS / LIXAS / ABRASIVOS </v>
      </c>
      <c r="X13093" t="str">
        <f>VLOOKUP(L13093,'[2]tabela de preços'!$A:$G,7,0)</f>
        <v>AUTOMOTIVO</v>
      </c>
    </row>
    <row r="13094" spans="1:24" x14ac:dyDescent="0.3">
      <c r="A13094" t="s">
        <v>1353</v>
      </c>
      <c r="C13094" t="s">
        <v>5632</v>
      </c>
      <c r="D13094" s="1">
        <v>46118</v>
      </c>
      <c r="E13094" t="s">
        <v>5633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1356</v>
      </c>
      <c r="K13094" t="s">
        <v>1357</v>
      </c>
      <c r="L13094">
        <v>10243</v>
      </c>
      <c r="M13094" t="s">
        <v>83</v>
      </c>
      <c r="O13094" t="s">
        <v>11</v>
      </c>
      <c r="P13094">
        <v>5102</v>
      </c>
      <c r="Q13094">
        <v>200</v>
      </c>
      <c r="R13094">
        <v>2.79</v>
      </c>
      <c r="S13094">
        <v>558</v>
      </c>
      <c r="T13094">
        <v>386</v>
      </c>
      <c r="U13094">
        <v>30.82</v>
      </c>
      <c r="V13094" t="str">
        <f>VLOOKUP(L13094,'[2]tabela de preços'!$A:$D,4,0)</f>
        <v>NORTON</v>
      </c>
      <c r="W13094" t="str">
        <f>VLOOKUP(L13094,'[2]tabela de preços'!$A:$F,6,0)</f>
        <v xml:space="preserve">DISCOS / LIXAS / ABRASIVOS </v>
      </c>
      <c r="X13094" t="str">
        <f>VLOOKUP(L13094,'[2]tabela de preços'!$A:$G,7,0)</f>
        <v>AUTOMOTIVO</v>
      </c>
    </row>
    <row r="13095" spans="1:24" x14ac:dyDescent="0.3">
      <c r="A13095" t="s">
        <v>1353</v>
      </c>
      <c r="C13095" t="s">
        <v>5632</v>
      </c>
      <c r="D13095" s="1">
        <v>46118</v>
      </c>
      <c r="E13095" t="s">
        <v>5633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1356</v>
      </c>
      <c r="K13095" t="s">
        <v>1357</v>
      </c>
      <c r="L13095">
        <v>9764</v>
      </c>
      <c r="M13095" t="s">
        <v>173</v>
      </c>
      <c r="O13095" t="s">
        <v>11</v>
      </c>
      <c r="P13095">
        <v>5102</v>
      </c>
      <c r="Q13095">
        <v>1</v>
      </c>
      <c r="R13095">
        <v>32.200000000000003</v>
      </c>
      <c r="S13095">
        <v>32.200000000000003</v>
      </c>
      <c r="T13095">
        <v>24.44</v>
      </c>
      <c r="U13095">
        <v>24.1</v>
      </c>
      <c r="V13095" t="str">
        <f>VLOOKUP(L13095,'[2]tabela de preços'!$A:$D,4,0)</f>
        <v>SIKKENS</v>
      </c>
      <c r="W13095" t="str">
        <f>VLOOKUP(L13095,'[2]tabela de preços'!$A:$F,6,0)</f>
        <v>MASSA DE PEQUENOS REPAROS</v>
      </c>
      <c r="X13095" t="str">
        <f>VLOOKUP(L13095,'[2]tabela de preços'!$A:$G,7,0)</f>
        <v>AUTOMOTIVO</v>
      </c>
    </row>
    <row r="13096" spans="1:24" x14ac:dyDescent="0.3">
      <c r="A13096" t="s">
        <v>1353</v>
      </c>
      <c r="C13096" t="s">
        <v>5632</v>
      </c>
      <c r="D13096" s="1">
        <v>46118</v>
      </c>
      <c r="E13096" t="s">
        <v>5633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1356</v>
      </c>
      <c r="K13096" t="s">
        <v>1357</v>
      </c>
      <c r="L13096">
        <v>84872</v>
      </c>
      <c r="M13096" t="s">
        <v>5634</v>
      </c>
      <c r="O13096" t="s">
        <v>11</v>
      </c>
      <c r="P13096">
        <v>5102</v>
      </c>
      <c r="Q13096">
        <v>3</v>
      </c>
      <c r="R13096">
        <v>19.79</v>
      </c>
      <c r="S13096">
        <v>59.37</v>
      </c>
      <c r="T13096">
        <v>45.06</v>
      </c>
      <c r="U13096">
        <v>24.1</v>
      </c>
      <c r="V13096" t="str">
        <f>VLOOKUP(L13096,'[2]tabela de preços'!$A:$D,4,0)</f>
        <v>VONIXX</v>
      </c>
      <c r="W13096" t="str">
        <f>VLOOKUP(L13096,'[2]tabela de preços'!$A:$F,6,0)</f>
        <v>LINHA DE HIGENIZAÇÃO E ESTÉTICA  AUTOMOTIVA</v>
      </c>
      <c r="X13096" t="str">
        <f>VLOOKUP(L13096,'[2]tabela de preços'!$A:$G,7,0)</f>
        <v>AUTOMOTIVO</v>
      </c>
    </row>
    <row r="13097" spans="1:24" x14ac:dyDescent="0.3">
      <c r="A13097" t="s">
        <v>1353</v>
      </c>
      <c r="C13097" t="s">
        <v>5632</v>
      </c>
      <c r="D13097" s="1">
        <v>46118</v>
      </c>
      <c r="E13097" t="s">
        <v>5633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1356</v>
      </c>
      <c r="K13097" t="s">
        <v>1357</v>
      </c>
      <c r="L13097">
        <v>85209</v>
      </c>
      <c r="M13097" t="s">
        <v>1072</v>
      </c>
      <c r="O13097" t="s">
        <v>11</v>
      </c>
      <c r="P13097">
        <v>5102</v>
      </c>
      <c r="Q13097">
        <v>3</v>
      </c>
      <c r="R13097">
        <v>22.26</v>
      </c>
      <c r="S13097">
        <v>66.78</v>
      </c>
      <c r="T13097">
        <v>50.7</v>
      </c>
      <c r="U13097">
        <v>24.08</v>
      </c>
      <c r="V13097" t="str">
        <f>VLOOKUP(L13097,'[2]tabela de preços'!$A:$D,4,0)</f>
        <v>VONIXX</v>
      </c>
      <c r="W13097" t="str">
        <f>VLOOKUP(L13097,'[2]tabela de preços'!$A:$F,6,0)</f>
        <v>LINHA DE HIGENIZAÇÃO E ESTÉTICA  AUTOMOTIVA</v>
      </c>
      <c r="X13097" t="str">
        <f>VLOOKUP(L13097,'[2]tabela de preços'!$A:$G,7,0)</f>
        <v>AUTOMOTIVO</v>
      </c>
    </row>
    <row r="13098" spans="1:24" x14ac:dyDescent="0.3">
      <c r="A13098" t="s">
        <v>1353</v>
      </c>
      <c r="C13098" t="s">
        <v>5632</v>
      </c>
      <c r="D13098" s="1">
        <v>46118</v>
      </c>
      <c r="E13098" t="s">
        <v>5633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1356</v>
      </c>
      <c r="K13098" t="s">
        <v>1357</v>
      </c>
      <c r="L13098">
        <v>24299</v>
      </c>
      <c r="M13098" t="s">
        <v>1075</v>
      </c>
      <c r="O13098" t="s">
        <v>11</v>
      </c>
      <c r="P13098">
        <v>5102</v>
      </c>
      <c r="Q13098">
        <v>1</v>
      </c>
      <c r="R13098">
        <v>52.9</v>
      </c>
      <c r="S13098">
        <v>52.9</v>
      </c>
      <c r="T13098">
        <v>40.15</v>
      </c>
      <c r="U13098">
        <v>24.1</v>
      </c>
      <c r="V13098" t="str">
        <f>VLOOKUP(L13098,'[2]tabela de preços'!$A:$D,4,0)</f>
        <v>VONIXX</v>
      </c>
      <c r="W13098" t="str">
        <f>VLOOKUP(L13098,'[2]tabela de preços'!$A:$F,6,0)</f>
        <v>LINHA DE HIGENIZAÇÃO E ESTÉTICA  AUTOMOTIVA</v>
      </c>
      <c r="X13098" t="str">
        <f>VLOOKUP(L13098,'[2]tabela de preços'!$A:$G,7,0)</f>
        <v>AUTOMOTIVO</v>
      </c>
    </row>
    <row r="13099" spans="1:24" x14ac:dyDescent="0.3">
      <c r="A13099" t="s">
        <v>1353</v>
      </c>
      <c r="C13099" t="s">
        <v>5632</v>
      </c>
      <c r="D13099" s="1">
        <v>46118</v>
      </c>
      <c r="E13099" t="s">
        <v>5633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1356</v>
      </c>
      <c r="K13099" t="s">
        <v>1357</v>
      </c>
      <c r="L13099">
        <v>83872</v>
      </c>
      <c r="M13099" t="s">
        <v>1076</v>
      </c>
      <c r="O13099" t="s">
        <v>11</v>
      </c>
      <c r="P13099">
        <v>5102</v>
      </c>
      <c r="Q13099">
        <v>2</v>
      </c>
      <c r="R13099">
        <v>23.91</v>
      </c>
      <c r="S13099">
        <v>47.82</v>
      </c>
      <c r="T13099">
        <v>36.299999999999997</v>
      </c>
      <c r="U13099">
        <v>24.09</v>
      </c>
      <c r="V13099" t="str">
        <f>VLOOKUP(L13099,'[2]tabela de preços'!$A:$D,4,0)</f>
        <v>VONIXX</v>
      </c>
      <c r="W13099" t="str">
        <f>VLOOKUP(L13099,'[2]tabela de preços'!$A:$F,6,0)</f>
        <v>LINHA DE HIGENIZAÇÃO E ESTÉTICA  AUTOMOTIVA</v>
      </c>
      <c r="X13099" t="str">
        <f>VLOOKUP(L13099,'[2]tabela de preços'!$A:$G,7,0)</f>
        <v>AUTOMOTIVO</v>
      </c>
    </row>
    <row r="13100" spans="1:24" x14ac:dyDescent="0.3">
      <c r="A13100" t="s">
        <v>1353</v>
      </c>
      <c r="C13100" t="s">
        <v>5632</v>
      </c>
      <c r="D13100" s="1">
        <v>46118</v>
      </c>
      <c r="E13100" t="s">
        <v>5633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1356</v>
      </c>
      <c r="K13100" t="s">
        <v>1357</v>
      </c>
      <c r="L13100">
        <v>84873</v>
      </c>
      <c r="M13100" t="s">
        <v>464</v>
      </c>
      <c r="O13100" t="s">
        <v>11</v>
      </c>
      <c r="P13100">
        <v>5102</v>
      </c>
      <c r="Q13100">
        <v>4</v>
      </c>
      <c r="R13100">
        <v>23.09</v>
      </c>
      <c r="S13100">
        <v>92.36</v>
      </c>
      <c r="T13100">
        <v>70.12</v>
      </c>
      <c r="U13100">
        <v>24.08</v>
      </c>
      <c r="V13100" t="str">
        <f>VLOOKUP(L13100,'[2]tabela de preços'!$A:$D,4,0)</f>
        <v>VONIXX</v>
      </c>
      <c r="W13100" t="str">
        <f>VLOOKUP(L13100,'[2]tabela de preços'!$A:$F,6,0)</f>
        <v>LINHA DE HIGENIZAÇÃO E ESTÉTICA  AUTOMOTIVA</v>
      </c>
      <c r="X13100" t="str">
        <f>VLOOKUP(L13100,'[2]tabela de preços'!$A:$G,7,0)</f>
        <v>AUTOMOTIVO</v>
      </c>
    </row>
    <row r="13101" spans="1:24" x14ac:dyDescent="0.3">
      <c r="A13101" t="s">
        <v>1353</v>
      </c>
      <c r="C13101" t="s">
        <v>6373</v>
      </c>
      <c r="D13101" s="1">
        <v>46135</v>
      </c>
      <c r="E13101" t="s">
        <v>6374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1356</v>
      </c>
      <c r="K13101" t="s">
        <v>1357</v>
      </c>
      <c r="L13101">
        <v>83870</v>
      </c>
      <c r="M13101" t="s">
        <v>191</v>
      </c>
      <c r="O13101" t="s">
        <v>11</v>
      </c>
      <c r="P13101">
        <v>5102</v>
      </c>
      <c r="Q13101">
        <v>2</v>
      </c>
      <c r="R13101">
        <v>41.3</v>
      </c>
      <c r="S13101">
        <v>82.6</v>
      </c>
      <c r="T13101">
        <v>62.7</v>
      </c>
      <c r="U13101">
        <v>24.09</v>
      </c>
      <c r="V13101" t="str">
        <f>VLOOKUP(L13101,'[2]tabela de preços'!$A:$D,4,0)</f>
        <v>VONIXX</v>
      </c>
      <c r="W13101" t="str">
        <f>VLOOKUP(L13101,'[2]tabela de preços'!$A:$F,6,0)</f>
        <v>LINHA DE HIGENIZAÇÃO E ESTÉTICA  AUTOMOTIVA</v>
      </c>
      <c r="X13101" t="str">
        <f>VLOOKUP(L13101,'[2]tabela de preços'!$A:$G,7,0)</f>
        <v>AUTOMOTIVO</v>
      </c>
    </row>
    <row r="13102" spans="1:24" x14ac:dyDescent="0.3">
      <c r="A13102" t="s">
        <v>1353</v>
      </c>
      <c r="C13102" t="s">
        <v>6373</v>
      </c>
      <c r="D13102" s="1">
        <v>46135</v>
      </c>
      <c r="E13102" t="s">
        <v>6374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1356</v>
      </c>
      <c r="K13102" t="s">
        <v>1357</v>
      </c>
      <c r="L13102">
        <v>21741</v>
      </c>
      <c r="M13102" t="s">
        <v>1509</v>
      </c>
      <c r="O13102" t="s">
        <v>11</v>
      </c>
      <c r="P13102">
        <v>5102</v>
      </c>
      <c r="Q13102">
        <v>10</v>
      </c>
      <c r="R13102">
        <v>20.89</v>
      </c>
      <c r="S13102">
        <v>208.9</v>
      </c>
      <c r="T13102">
        <v>158.6</v>
      </c>
      <c r="U13102">
        <v>24.08</v>
      </c>
      <c r="V13102" t="str">
        <f>VLOOKUP(L13102,'[2]tabela de preços'!$A:$D,4,0)</f>
        <v>SOLUFIX</v>
      </c>
      <c r="W13102" t="str">
        <f>VLOOKUP(L13102,'[2]tabela de preços'!$A:$F,6,0)</f>
        <v>COLA INST./ ADESIVOS COLANTES</v>
      </c>
      <c r="X13102" t="str">
        <f>VLOOKUP(L13102,'[2]tabela de preços'!$A:$G,7,0)</f>
        <v>AUTOMOTIVO</v>
      </c>
    </row>
    <row r="13103" spans="1:24" x14ac:dyDescent="0.3">
      <c r="A13103" t="s">
        <v>1353</v>
      </c>
      <c r="C13103" t="s">
        <v>6373</v>
      </c>
      <c r="D13103" s="1">
        <v>46135</v>
      </c>
      <c r="E13103" t="s">
        <v>6374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1356</v>
      </c>
      <c r="K13103" t="s">
        <v>1357</v>
      </c>
      <c r="L13103">
        <v>85691</v>
      </c>
      <c r="M13103" t="s">
        <v>1231</v>
      </c>
      <c r="O13103" t="s">
        <v>11</v>
      </c>
      <c r="P13103">
        <v>5102</v>
      </c>
      <c r="Q13103">
        <v>6</v>
      </c>
      <c r="R13103">
        <v>14.81</v>
      </c>
      <c r="S13103">
        <v>88.86</v>
      </c>
      <c r="T13103">
        <v>67.44</v>
      </c>
      <c r="U13103">
        <v>24.11</v>
      </c>
      <c r="V13103" t="str">
        <f>VLOOKUP(L13103,'[2]tabela de preços'!$A:$D,4,0)</f>
        <v>UNIPEGA</v>
      </c>
      <c r="W13103" t="str">
        <f>VLOOKUP(L13103,'[2]tabela de preços'!$A:$F,6,0)</f>
        <v>COLA INST./ ADESIVOS COLANTES</v>
      </c>
      <c r="X13103" t="str">
        <f>VLOOKUP(L13103,'[2]tabela de preços'!$A:$G,7,0)</f>
        <v>AUTOMOTIVO</v>
      </c>
    </row>
    <row r="13104" spans="1:24" x14ac:dyDescent="0.3">
      <c r="A13104" t="s">
        <v>1353</v>
      </c>
      <c r="C13104" t="s">
        <v>6373</v>
      </c>
      <c r="D13104" s="1">
        <v>46135</v>
      </c>
      <c r="E13104" t="s">
        <v>6374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1356</v>
      </c>
      <c r="K13104" t="s">
        <v>1357</v>
      </c>
      <c r="L13104">
        <v>22233</v>
      </c>
      <c r="M13104" t="s">
        <v>184</v>
      </c>
      <c r="O13104" t="s">
        <v>11</v>
      </c>
      <c r="P13104">
        <v>5102</v>
      </c>
      <c r="Q13104">
        <v>4</v>
      </c>
      <c r="R13104">
        <v>30.17</v>
      </c>
      <c r="S13104">
        <v>120.68</v>
      </c>
      <c r="T13104">
        <v>91.6</v>
      </c>
      <c r="U13104">
        <v>24.1</v>
      </c>
      <c r="V13104" t="str">
        <f>VLOOKUP(L13104,'[2]tabela de preços'!$A:$D,4,0)</f>
        <v>3M</v>
      </c>
      <c r="W13104" t="str">
        <f>VLOOKUP(L13104,'[2]tabela de preços'!$A:$F,6,0)</f>
        <v>FITA DUPLA FACE</v>
      </c>
      <c r="X13104" t="str">
        <f>VLOOKUP(L13104,'[2]tabela de preços'!$A:$G,7,0)</f>
        <v>AUTOMOTIVO</v>
      </c>
    </row>
    <row r="13105" spans="1:24" x14ac:dyDescent="0.3">
      <c r="A13105" t="s">
        <v>1353</v>
      </c>
      <c r="C13105" t="s">
        <v>6373</v>
      </c>
      <c r="D13105" s="1">
        <v>46135</v>
      </c>
      <c r="E13105" t="s">
        <v>6374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1356</v>
      </c>
      <c r="K13105" t="s">
        <v>1357</v>
      </c>
      <c r="L13105">
        <v>85616</v>
      </c>
      <c r="M13105" t="s">
        <v>471</v>
      </c>
      <c r="O13105" t="s">
        <v>11</v>
      </c>
      <c r="P13105">
        <v>5102</v>
      </c>
      <c r="Q13105">
        <v>60</v>
      </c>
      <c r="R13105">
        <v>3.76</v>
      </c>
      <c r="S13105">
        <v>225.6</v>
      </c>
      <c r="T13105">
        <v>171</v>
      </c>
      <c r="U13105">
        <v>24.2</v>
      </c>
      <c r="V13105" t="str">
        <f>VLOOKUP(L13105,'[2]tabela de preços'!$A:$D,4,0)</f>
        <v>ADERE</v>
      </c>
      <c r="W13105" t="str">
        <f>VLOOKUP(L13105,'[2]tabela de preços'!$A:$F,6,0)</f>
        <v xml:space="preserve">FITA DE USO GERAL </v>
      </c>
      <c r="X13105" t="str">
        <f>VLOOKUP(L13105,'[2]tabela de preços'!$A:$G,7,0)</f>
        <v>IMOBILIÁRIO</v>
      </c>
    </row>
    <row r="13106" spans="1:24" x14ac:dyDescent="0.3">
      <c r="A13106" t="s">
        <v>1353</v>
      </c>
      <c r="C13106" t="s">
        <v>6373</v>
      </c>
      <c r="D13106" s="1">
        <v>46135</v>
      </c>
      <c r="E13106" t="s">
        <v>6374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1356</v>
      </c>
      <c r="K13106" t="s">
        <v>1357</v>
      </c>
      <c r="L13106">
        <v>85350</v>
      </c>
      <c r="M13106" t="s">
        <v>6375</v>
      </c>
      <c r="O13106" t="s">
        <v>11</v>
      </c>
      <c r="P13106">
        <v>5102</v>
      </c>
      <c r="Q13106">
        <v>2</v>
      </c>
      <c r="R13106">
        <v>24.74</v>
      </c>
      <c r="S13106">
        <v>49.48</v>
      </c>
      <c r="T13106">
        <v>37.56</v>
      </c>
      <c r="U13106">
        <v>24.09</v>
      </c>
      <c r="V13106" t="str">
        <f>VLOOKUP(L13106,'[2]tabela de preços'!$A:$D,4,0)</f>
        <v>VONIXX</v>
      </c>
      <c r="W13106" t="str">
        <f>VLOOKUP(L13106,'[2]tabela de preços'!$A:$F,6,0)</f>
        <v>LINHA DE HIGENIZAÇÃO E ESTÉTICA  AUTOMOTIVA</v>
      </c>
      <c r="X13106" t="str">
        <f>VLOOKUP(L13106,'[2]tabela de preços'!$A:$G,7,0)</f>
        <v>AUTOMOTIVO</v>
      </c>
    </row>
    <row r="13107" spans="1:24" x14ac:dyDescent="0.3">
      <c r="A13107" t="s">
        <v>1353</v>
      </c>
      <c r="C13107" t="s">
        <v>6373</v>
      </c>
      <c r="D13107" s="1">
        <v>46135</v>
      </c>
      <c r="E13107" t="s">
        <v>6374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1356</v>
      </c>
      <c r="K13107" t="s">
        <v>1357</v>
      </c>
      <c r="L13107">
        <v>20960</v>
      </c>
      <c r="M13107" t="s">
        <v>5513</v>
      </c>
      <c r="O13107" t="s">
        <v>11</v>
      </c>
      <c r="P13107">
        <v>5403</v>
      </c>
      <c r="Q13107">
        <v>3</v>
      </c>
      <c r="R13107">
        <v>75.31</v>
      </c>
      <c r="S13107">
        <v>225.93</v>
      </c>
      <c r="T13107">
        <v>171.48</v>
      </c>
      <c r="U13107">
        <v>24.1</v>
      </c>
      <c r="V13107" t="str">
        <f>VLOOKUP(L13107,'[2]tabela de preços'!$A:$D,4,0)</f>
        <v>SHERWIN WILLIAMS</v>
      </c>
      <c r="W13107" t="str">
        <f>VLOOKUP(L13107,'[2]tabela de preços'!$A:$F,6,0)</f>
        <v>VERNIZ AUTOMOTIVO</v>
      </c>
      <c r="X13107" t="str">
        <f>VLOOKUP(L13107,'[2]tabela de preços'!$A:$G,7,0)</f>
        <v>AUTOMOTIVO</v>
      </c>
    </row>
    <row r="13108" spans="1:24" x14ac:dyDescent="0.3">
      <c r="A13108" t="s">
        <v>1353</v>
      </c>
      <c r="C13108" t="s">
        <v>6373</v>
      </c>
      <c r="D13108" s="1">
        <v>46135</v>
      </c>
      <c r="E13108" t="s">
        <v>6374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1356</v>
      </c>
      <c r="K13108" t="s">
        <v>1357</v>
      </c>
      <c r="L13108">
        <v>13</v>
      </c>
      <c r="M13108" t="s">
        <v>5260</v>
      </c>
      <c r="O13108" t="s">
        <v>11</v>
      </c>
      <c r="P13108">
        <v>5102</v>
      </c>
      <c r="Q13108">
        <v>50</v>
      </c>
      <c r="R13108">
        <v>5.69</v>
      </c>
      <c r="S13108">
        <v>284.5</v>
      </c>
      <c r="T13108">
        <v>208</v>
      </c>
      <c r="U13108">
        <v>26.89</v>
      </c>
      <c r="V13108" t="str">
        <f>VLOOKUP(L13108,'[2]tabela de preços'!$A:$D,4,0)</f>
        <v>3M</v>
      </c>
      <c r="W13108" t="str">
        <f>VLOOKUP(L13108,'[2]tabela de preços'!$A:$F,6,0)</f>
        <v>LIXA DÁGUA</v>
      </c>
      <c r="X13108" t="str">
        <f>VLOOKUP(L13108,'[2]tabela de preços'!$A:$G,7,0)</f>
        <v>AUTOMOTIVO</v>
      </c>
    </row>
    <row r="13109" spans="1:24" x14ac:dyDescent="0.3">
      <c r="A13109" t="s">
        <v>1353</v>
      </c>
      <c r="C13109" t="s">
        <v>6373</v>
      </c>
      <c r="D13109" s="1">
        <v>46135</v>
      </c>
      <c r="E13109" t="s">
        <v>6374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1356</v>
      </c>
      <c r="K13109" t="s">
        <v>1357</v>
      </c>
      <c r="L13109">
        <v>15</v>
      </c>
      <c r="M13109" t="s">
        <v>5333</v>
      </c>
      <c r="O13109" t="s">
        <v>11</v>
      </c>
      <c r="P13109">
        <v>5102</v>
      </c>
      <c r="Q13109">
        <v>50</v>
      </c>
      <c r="R13109">
        <v>5.69</v>
      </c>
      <c r="S13109">
        <v>284.5</v>
      </c>
      <c r="T13109">
        <v>208</v>
      </c>
      <c r="U13109">
        <v>26.89</v>
      </c>
      <c r="V13109" t="str">
        <f>VLOOKUP(L13109,'[2]tabela de preços'!$A:$D,4,0)</f>
        <v>3M</v>
      </c>
      <c r="W13109" t="str">
        <f>VLOOKUP(L13109,'[2]tabela de preços'!$A:$F,6,0)</f>
        <v>LIXA DÁGUA</v>
      </c>
      <c r="X13109" t="str">
        <f>VLOOKUP(L13109,'[2]tabela de preços'!$A:$G,7,0)</f>
        <v>AUTOMOTIVO</v>
      </c>
    </row>
    <row r="13110" spans="1:24" x14ac:dyDescent="0.3">
      <c r="A13110" t="s">
        <v>1353</v>
      </c>
      <c r="C13110" t="s">
        <v>6373</v>
      </c>
      <c r="D13110" s="1">
        <v>46135</v>
      </c>
      <c r="E13110" t="s">
        <v>6374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1356</v>
      </c>
      <c r="K13110" t="s">
        <v>1357</v>
      </c>
      <c r="L13110">
        <v>10240</v>
      </c>
      <c r="M13110" t="s">
        <v>81</v>
      </c>
      <c r="O13110" t="s">
        <v>11</v>
      </c>
      <c r="P13110">
        <v>5102</v>
      </c>
      <c r="Q13110">
        <v>100</v>
      </c>
      <c r="R13110">
        <v>2.89</v>
      </c>
      <c r="S13110">
        <v>289</v>
      </c>
      <c r="T13110">
        <v>236</v>
      </c>
      <c r="U13110">
        <v>18.34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1353</v>
      </c>
      <c r="C13111" t="s">
        <v>6373</v>
      </c>
      <c r="D13111" s="1">
        <v>46135</v>
      </c>
      <c r="E13111" t="s">
        <v>6374</v>
      </c>
      <c r="F13111">
        <v>9</v>
      </c>
      <c r="G13111">
        <v>174</v>
      </c>
      <c r="H13111" t="str">
        <f>VLOOKUP(G13111,[1]OPERADORES!$A:$B,2,0)</f>
        <v>MIRIÃ LOBATO RODRIGUES</v>
      </c>
      <c r="I13111" t="s">
        <v>21</v>
      </c>
      <c r="J13111" t="s">
        <v>1356</v>
      </c>
      <c r="K13111" t="s">
        <v>1357</v>
      </c>
      <c r="L13111">
        <v>10242</v>
      </c>
      <c r="M13111" t="s">
        <v>82</v>
      </c>
      <c r="O13111" t="s">
        <v>11</v>
      </c>
      <c r="P13111">
        <v>5102</v>
      </c>
      <c r="Q13111">
        <v>200</v>
      </c>
      <c r="R13111">
        <v>2.89</v>
      </c>
      <c r="S13111">
        <v>578</v>
      </c>
      <c r="T13111">
        <v>472</v>
      </c>
      <c r="U13111">
        <v>18.34</v>
      </c>
      <c r="V13111" t="str">
        <f>VLOOKUP(L13111,'[2]tabela de preços'!$A:$D,4,0)</f>
        <v>NORTON</v>
      </c>
      <c r="W13111" t="str">
        <f>VLOOKUP(L13111,'[2]tabela de preços'!$A:$F,6,0)</f>
        <v xml:space="preserve">DISCOS / LIXAS / ABRASIVOS </v>
      </c>
      <c r="X13111" t="str">
        <f>VLOOKUP(L13111,'[2]tabela de preços'!$A:$G,7,0)</f>
        <v>AUTOMOTIVO</v>
      </c>
    </row>
    <row r="13112" spans="1:24" x14ac:dyDescent="0.3">
      <c r="A13112" t="s">
        <v>1353</v>
      </c>
      <c r="C13112" t="s">
        <v>6373</v>
      </c>
      <c r="D13112" s="1">
        <v>46135</v>
      </c>
      <c r="E13112" t="s">
        <v>6374</v>
      </c>
      <c r="F13112">
        <v>9</v>
      </c>
      <c r="G13112">
        <v>174</v>
      </c>
      <c r="H13112" t="str">
        <f>VLOOKUP(G13112,[1]OPERADORES!$A:$B,2,0)</f>
        <v>MIRIÃ LOBATO RODRIGUES</v>
      </c>
      <c r="I13112" t="s">
        <v>21</v>
      </c>
      <c r="J13112" t="s">
        <v>1356</v>
      </c>
      <c r="K13112" t="s">
        <v>1357</v>
      </c>
      <c r="L13112">
        <v>10243</v>
      </c>
      <c r="M13112" t="s">
        <v>83</v>
      </c>
      <c r="O13112" t="s">
        <v>11</v>
      </c>
      <c r="P13112">
        <v>5102</v>
      </c>
      <c r="Q13112">
        <v>200</v>
      </c>
      <c r="R13112">
        <v>2.89</v>
      </c>
      <c r="S13112">
        <v>578</v>
      </c>
      <c r="T13112">
        <v>396</v>
      </c>
      <c r="U13112">
        <v>31.49</v>
      </c>
      <c r="V13112" t="str">
        <f>VLOOKUP(L13112,'[2]tabela de preços'!$A:$D,4,0)</f>
        <v>NORTON</v>
      </c>
      <c r="W13112" t="str">
        <f>VLOOKUP(L13112,'[2]tabela de preços'!$A:$F,6,0)</f>
        <v xml:space="preserve">DISCOS / LIXAS / ABRASIVOS </v>
      </c>
      <c r="X13112" t="str">
        <f>VLOOKUP(L13112,'[2]tabela de preços'!$A:$G,7,0)</f>
        <v>AUTOMOTIVO</v>
      </c>
    </row>
    <row r="13113" spans="1:24" x14ac:dyDescent="0.3">
      <c r="A13113" t="s">
        <v>1353</v>
      </c>
      <c r="C13113" t="s">
        <v>6373</v>
      </c>
      <c r="D13113" s="1">
        <v>46135</v>
      </c>
      <c r="E13113" t="s">
        <v>6374</v>
      </c>
      <c r="F13113">
        <v>9</v>
      </c>
      <c r="G13113">
        <v>174</v>
      </c>
      <c r="H13113" t="str">
        <f>VLOOKUP(G13113,[1]OPERADORES!$A:$B,2,0)</f>
        <v>MIRIÃ LOBATO RODRIGUES</v>
      </c>
      <c r="I13113" t="s">
        <v>21</v>
      </c>
      <c r="J13113" t="s">
        <v>1356</v>
      </c>
      <c r="K13113" t="s">
        <v>1357</v>
      </c>
      <c r="L13113">
        <v>10244</v>
      </c>
      <c r="M13113" t="s">
        <v>84</v>
      </c>
      <c r="O13113" t="s">
        <v>11</v>
      </c>
      <c r="P13113">
        <v>5102</v>
      </c>
      <c r="Q13113">
        <v>100</v>
      </c>
      <c r="R13113">
        <v>2.89</v>
      </c>
      <c r="S13113">
        <v>289</v>
      </c>
      <c r="T13113">
        <v>198</v>
      </c>
      <c r="U13113">
        <v>31.49</v>
      </c>
      <c r="V13113" t="str">
        <f>VLOOKUP(L13113,'[2]tabela de preços'!$A:$D,4,0)</f>
        <v>NORTON</v>
      </c>
      <c r="W13113" t="str">
        <f>VLOOKUP(L13113,'[2]tabela de preços'!$A:$F,6,0)</f>
        <v xml:space="preserve">DISCOS / LIXAS / ABRASIVOS </v>
      </c>
      <c r="X13113" t="str">
        <f>VLOOKUP(L13113,'[2]tabela de preços'!$A:$G,7,0)</f>
        <v>AUTOMOTIVO</v>
      </c>
    </row>
    <row r="13114" spans="1:24" x14ac:dyDescent="0.3">
      <c r="A13114" t="s">
        <v>1353</v>
      </c>
      <c r="C13114" t="s">
        <v>6373</v>
      </c>
      <c r="D13114" s="1">
        <v>46135</v>
      </c>
      <c r="E13114" t="s">
        <v>6374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1356</v>
      </c>
      <c r="K13114" t="s">
        <v>1357</v>
      </c>
      <c r="L13114">
        <v>10245</v>
      </c>
      <c r="M13114" t="s">
        <v>195</v>
      </c>
      <c r="O13114" t="s">
        <v>11</v>
      </c>
      <c r="P13114">
        <v>5102</v>
      </c>
      <c r="Q13114">
        <v>50</v>
      </c>
      <c r="R13114">
        <v>2.89</v>
      </c>
      <c r="S13114">
        <v>144.5</v>
      </c>
      <c r="T13114">
        <v>99</v>
      </c>
      <c r="U13114">
        <v>31.49</v>
      </c>
      <c r="V13114" t="str">
        <f>VLOOKUP(L13114,'[2]tabela de preços'!$A:$D,4,0)</f>
        <v>NORTON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1353</v>
      </c>
      <c r="C13115" t="s">
        <v>6373</v>
      </c>
      <c r="D13115" s="1">
        <v>46135</v>
      </c>
      <c r="E13115" t="s">
        <v>6374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1356</v>
      </c>
      <c r="K13115" t="s">
        <v>1357</v>
      </c>
      <c r="L13115">
        <v>10246</v>
      </c>
      <c r="M13115" t="s">
        <v>206</v>
      </c>
      <c r="O13115" t="s">
        <v>11</v>
      </c>
      <c r="P13115">
        <v>5102</v>
      </c>
      <c r="Q13115">
        <v>100</v>
      </c>
      <c r="R13115">
        <v>2.89</v>
      </c>
      <c r="S13115">
        <v>289</v>
      </c>
      <c r="T13115">
        <v>204</v>
      </c>
      <c r="U13115">
        <v>29.41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1353</v>
      </c>
      <c r="C13116" t="s">
        <v>6373</v>
      </c>
      <c r="D13116" s="1">
        <v>46135</v>
      </c>
      <c r="E13116" t="s">
        <v>6374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1356</v>
      </c>
      <c r="K13116" t="s">
        <v>1357</v>
      </c>
      <c r="L13116">
        <v>83820</v>
      </c>
      <c r="M13116" t="s">
        <v>1360</v>
      </c>
      <c r="O13116" t="s">
        <v>11</v>
      </c>
      <c r="P13116">
        <v>5102</v>
      </c>
      <c r="Q13116">
        <v>1</v>
      </c>
      <c r="R13116">
        <v>41.32</v>
      </c>
      <c r="S13116">
        <v>41.32</v>
      </c>
      <c r="T13116">
        <v>31.36</v>
      </c>
      <c r="U13116">
        <v>24.1</v>
      </c>
      <c r="V13116" t="str">
        <f>VLOOKUP(L13116,'[2]tabela de preços'!$A:$D,4,0)</f>
        <v>VONIXX</v>
      </c>
      <c r="W13116" t="str">
        <f>VLOOKUP(L13116,'[2]tabela de preços'!$A:$F,6,0)</f>
        <v>LINHA DE HIGENIZAÇÃO E ESTÉTICA  AUTOMOTIVA</v>
      </c>
      <c r="X13116" t="str">
        <f>VLOOKUP(L13116,'[2]tabela de preços'!$A:$G,7,0)</f>
        <v>AUTOMOTIVO</v>
      </c>
    </row>
    <row r="13117" spans="1:24" x14ac:dyDescent="0.3">
      <c r="A13117" t="s">
        <v>1353</v>
      </c>
      <c r="C13117" t="s">
        <v>6373</v>
      </c>
      <c r="D13117" s="1">
        <v>46135</v>
      </c>
      <c r="E13117" t="s">
        <v>6374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1356</v>
      </c>
      <c r="K13117" t="s">
        <v>1357</v>
      </c>
      <c r="L13117">
        <v>24267</v>
      </c>
      <c r="M13117" t="s">
        <v>442</v>
      </c>
      <c r="O13117" t="s">
        <v>11</v>
      </c>
      <c r="P13117">
        <v>5102</v>
      </c>
      <c r="Q13117">
        <v>2</v>
      </c>
      <c r="R13117">
        <v>31.37</v>
      </c>
      <c r="S13117">
        <v>62.74</v>
      </c>
      <c r="T13117">
        <v>47.62</v>
      </c>
      <c r="U13117">
        <v>24.1</v>
      </c>
      <c r="V13117" t="str">
        <f>VLOOKUP(L13117,'[2]tabela de preços'!$A:$D,4,0)</f>
        <v>VONIXX</v>
      </c>
      <c r="W13117" t="str">
        <f>VLOOKUP(L13117,'[2]tabela de preços'!$A:$F,6,0)</f>
        <v>LINHA DE HIGENIZAÇÃO E ESTÉTICA  AUTOMOTIVA</v>
      </c>
      <c r="X13117" t="str">
        <f>VLOOKUP(L13117,'[2]tabela de preços'!$A:$G,7,0)</f>
        <v>AUTOMOTIVO</v>
      </c>
    </row>
    <row r="13118" spans="1:24" x14ac:dyDescent="0.3">
      <c r="A13118" t="s">
        <v>1353</v>
      </c>
      <c r="C13118" t="s">
        <v>6373</v>
      </c>
      <c r="D13118" s="1">
        <v>46135</v>
      </c>
      <c r="E13118" t="s">
        <v>6374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1356</v>
      </c>
      <c r="K13118" t="s">
        <v>1357</v>
      </c>
      <c r="L13118">
        <v>86962</v>
      </c>
      <c r="M13118" t="s">
        <v>1078</v>
      </c>
      <c r="O13118" t="s">
        <v>11</v>
      </c>
      <c r="P13118">
        <v>5102</v>
      </c>
      <c r="Q13118">
        <v>2</v>
      </c>
      <c r="R13118">
        <v>39.659999999999997</v>
      </c>
      <c r="S13118">
        <v>79.319999999999993</v>
      </c>
      <c r="T13118">
        <v>60.2</v>
      </c>
      <c r="U13118">
        <v>24.1</v>
      </c>
      <c r="V13118" t="str">
        <f>VLOOKUP(L13118,'[2]tabela de preços'!$A:$D,4,0)</f>
        <v>VONIXX</v>
      </c>
      <c r="W13118" t="str">
        <f>VLOOKUP(L13118,'[2]tabela de preços'!$A:$F,6,0)</f>
        <v>LINHA DE HIGENIZAÇÃO E ESTÉTICA  AUTOMOTIVA</v>
      </c>
      <c r="X13118" t="str">
        <f>VLOOKUP(L13118,'[2]tabela de preços'!$A:$G,7,0)</f>
        <v>AUTOMOTIVO</v>
      </c>
    </row>
    <row r="13119" spans="1:24" x14ac:dyDescent="0.3">
      <c r="A13119" t="s">
        <v>6641</v>
      </c>
      <c r="C13119" t="s">
        <v>6642</v>
      </c>
      <c r="D13119" s="1">
        <v>46140</v>
      </c>
      <c r="E13119" t="s">
        <v>6643</v>
      </c>
      <c r="F13119">
        <v>9</v>
      </c>
      <c r="G13119">
        <v>236</v>
      </c>
      <c r="H13119" t="str">
        <f>VLOOKUP(G13119,[1]OPERADORES!$A:$B,2,0)</f>
        <v>DANIEL</v>
      </c>
      <c r="I13119" t="s">
        <v>21</v>
      </c>
      <c r="J13119" t="s">
        <v>6644</v>
      </c>
      <c r="K13119" t="s">
        <v>6645</v>
      </c>
      <c r="L13119">
        <v>16</v>
      </c>
      <c r="M13119" t="s">
        <v>5334</v>
      </c>
      <c r="O13119" t="s">
        <v>11</v>
      </c>
      <c r="P13119">
        <v>5102</v>
      </c>
      <c r="Q13119">
        <v>50</v>
      </c>
      <c r="R13119">
        <v>3</v>
      </c>
      <c r="S13119">
        <v>150</v>
      </c>
      <c r="T13119">
        <v>110</v>
      </c>
      <c r="U13119">
        <v>26.67</v>
      </c>
      <c r="V13119" t="str">
        <f>VLOOKUP(L13119,'[2]tabela de preços'!$A:$D,4,0)</f>
        <v>3M</v>
      </c>
      <c r="W13119" t="str">
        <f>VLOOKUP(L13119,'[2]tabela de preços'!$A:$F,6,0)</f>
        <v>LIXA DÁGUA</v>
      </c>
      <c r="X13119" t="str">
        <f>VLOOKUP(L13119,'[2]tabela de preços'!$A:$G,7,0)</f>
        <v>AUTOMOTIVO</v>
      </c>
    </row>
    <row r="13120" spans="1:24" x14ac:dyDescent="0.3">
      <c r="A13120" t="s">
        <v>6641</v>
      </c>
      <c r="C13120" t="s">
        <v>6642</v>
      </c>
      <c r="D13120" s="1">
        <v>46140</v>
      </c>
      <c r="E13120" t="s">
        <v>6643</v>
      </c>
      <c r="F13120">
        <v>9</v>
      </c>
      <c r="G13120">
        <v>236</v>
      </c>
      <c r="H13120" t="str">
        <f>VLOOKUP(G13120,[1]OPERADORES!$A:$B,2,0)</f>
        <v>DANIEL</v>
      </c>
      <c r="I13120" t="s">
        <v>21</v>
      </c>
      <c r="J13120" t="s">
        <v>6644</v>
      </c>
      <c r="K13120" t="s">
        <v>6645</v>
      </c>
      <c r="L13120">
        <v>56</v>
      </c>
      <c r="M13120" t="s">
        <v>1639</v>
      </c>
      <c r="O13120" t="s">
        <v>11</v>
      </c>
      <c r="P13120">
        <v>5102</v>
      </c>
      <c r="Q13120">
        <v>50</v>
      </c>
      <c r="R13120">
        <v>1.35</v>
      </c>
      <c r="S13120">
        <v>67.5</v>
      </c>
      <c r="T13120">
        <v>49.5</v>
      </c>
      <c r="U13120">
        <v>26.67</v>
      </c>
      <c r="V13120" t="str">
        <f>VLOOKUP(L13120,'[2]tabela de preços'!$A:$D,4,0)</f>
        <v>3M</v>
      </c>
      <c r="W13120" t="str">
        <f>VLOOKUP(L13120,'[2]tabela de preços'!$A:$F,6,0)</f>
        <v>LIXA DÁGUA</v>
      </c>
      <c r="X13120" t="str">
        <f>VLOOKUP(L13120,'[2]tabela de preços'!$A:$G,7,0)</f>
        <v>AUTOMOTIVO</v>
      </c>
    </row>
    <row r="13121" spans="1:24" x14ac:dyDescent="0.3">
      <c r="A13121" t="s">
        <v>6641</v>
      </c>
      <c r="C13121" t="s">
        <v>6642</v>
      </c>
      <c r="D13121" s="1">
        <v>46140</v>
      </c>
      <c r="E13121" t="s">
        <v>6643</v>
      </c>
      <c r="F13121">
        <v>9</v>
      </c>
      <c r="G13121">
        <v>236</v>
      </c>
      <c r="H13121" t="str">
        <f>VLOOKUP(G13121,[1]OPERADORES!$A:$B,2,0)</f>
        <v>DANIEL</v>
      </c>
      <c r="I13121" t="s">
        <v>21</v>
      </c>
      <c r="J13121" t="s">
        <v>6644</v>
      </c>
      <c r="K13121" t="s">
        <v>6645</v>
      </c>
      <c r="L13121">
        <v>54</v>
      </c>
      <c r="M13121" t="s">
        <v>2486</v>
      </c>
      <c r="O13121" t="s">
        <v>11</v>
      </c>
      <c r="P13121">
        <v>5102</v>
      </c>
      <c r="Q13121">
        <v>50</v>
      </c>
      <c r="R13121">
        <v>1.35</v>
      </c>
      <c r="S13121">
        <v>67.5</v>
      </c>
      <c r="T13121">
        <v>49.5</v>
      </c>
      <c r="U13121">
        <v>26.67</v>
      </c>
      <c r="V13121" t="str">
        <f>VLOOKUP(L13121,'[2]tabela de preços'!$A:$D,4,0)</f>
        <v>3M</v>
      </c>
      <c r="W13121" t="str">
        <f>VLOOKUP(L13121,'[2]tabela de preços'!$A:$F,6,0)</f>
        <v>LIXA DÁGUA</v>
      </c>
      <c r="X13121" t="str">
        <f>VLOOKUP(L13121,'[2]tabela de preços'!$A:$G,7,0)</f>
        <v>AUTOMOTIVO</v>
      </c>
    </row>
    <row r="13122" spans="1:24" x14ac:dyDescent="0.3">
      <c r="A13122" t="s">
        <v>6641</v>
      </c>
      <c r="C13122" t="s">
        <v>6642</v>
      </c>
      <c r="D13122" s="1">
        <v>46140</v>
      </c>
      <c r="E13122" t="s">
        <v>6643</v>
      </c>
      <c r="F13122">
        <v>9</v>
      </c>
      <c r="G13122">
        <v>236</v>
      </c>
      <c r="H13122" t="str">
        <f>VLOOKUP(G13122,[1]OPERADORES!$A:$B,2,0)</f>
        <v>DANIEL</v>
      </c>
      <c r="I13122" t="s">
        <v>21</v>
      </c>
      <c r="J13122" t="s">
        <v>6644</v>
      </c>
      <c r="K13122" t="s">
        <v>6645</v>
      </c>
      <c r="L13122">
        <v>83992</v>
      </c>
      <c r="M13122" t="s">
        <v>1038</v>
      </c>
      <c r="O13122" t="s">
        <v>11</v>
      </c>
      <c r="P13122">
        <v>5102</v>
      </c>
      <c r="Q13122">
        <v>50</v>
      </c>
      <c r="R13122">
        <v>2.5</v>
      </c>
      <c r="S13122">
        <v>125</v>
      </c>
      <c r="T13122">
        <v>91.5</v>
      </c>
      <c r="U13122">
        <v>26.8</v>
      </c>
      <c r="V13122" t="str">
        <f>VLOOKUP(L13122,'[2]tabela de preços'!$A:$D,4,0)</f>
        <v>3M</v>
      </c>
      <c r="W13122" t="str">
        <f>VLOOKUP(L13122,'[2]tabela de preços'!$A:$F,6,0)</f>
        <v>LIXA FERRO</v>
      </c>
      <c r="X13122" t="str">
        <f>VLOOKUP(L13122,'[2]tabela de preços'!$A:$G,7,0)</f>
        <v>IMOBILIÁRIO</v>
      </c>
    </row>
    <row r="13123" spans="1:24" x14ac:dyDescent="0.3">
      <c r="A13123" t="s">
        <v>6641</v>
      </c>
      <c r="C13123" t="s">
        <v>6642</v>
      </c>
      <c r="D13123" s="1">
        <v>46140</v>
      </c>
      <c r="E13123" t="s">
        <v>6643</v>
      </c>
      <c r="F13123">
        <v>9</v>
      </c>
      <c r="G13123">
        <v>236</v>
      </c>
      <c r="H13123" t="str">
        <f>VLOOKUP(G13123,[1]OPERADORES!$A:$B,2,0)</f>
        <v>DANIEL</v>
      </c>
      <c r="I13123" t="s">
        <v>21</v>
      </c>
      <c r="J13123" t="s">
        <v>6644</v>
      </c>
      <c r="K13123" t="s">
        <v>6645</v>
      </c>
      <c r="L13123">
        <v>10238</v>
      </c>
      <c r="M13123" t="s">
        <v>79</v>
      </c>
      <c r="O13123" t="s">
        <v>11</v>
      </c>
      <c r="P13123">
        <v>5102</v>
      </c>
      <c r="Q13123">
        <v>50</v>
      </c>
      <c r="R13123">
        <v>2.89</v>
      </c>
      <c r="S13123">
        <v>144.5</v>
      </c>
      <c r="T13123">
        <v>118</v>
      </c>
      <c r="U13123">
        <v>18.34</v>
      </c>
      <c r="V13123" t="str">
        <f>VLOOKUP(L13123,'[2]tabela de preços'!$A:$D,4,0)</f>
        <v>NORTON</v>
      </c>
      <c r="W13123" t="str">
        <f>VLOOKUP(L13123,'[2]tabela de preços'!$A:$F,6,0)</f>
        <v xml:space="preserve">DISCOS / LIXAS / ABRASIVOS </v>
      </c>
      <c r="X13123" t="str">
        <f>VLOOKUP(L13123,'[2]tabela de preços'!$A:$G,7,0)</f>
        <v>AUTOMOTIVO</v>
      </c>
    </row>
    <row r="13124" spans="1:24" x14ac:dyDescent="0.3">
      <c r="A13124" t="s">
        <v>6641</v>
      </c>
      <c r="C13124" t="s">
        <v>6642</v>
      </c>
      <c r="D13124" s="1">
        <v>46140</v>
      </c>
      <c r="E13124" t="s">
        <v>6643</v>
      </c>
      <c r="F13124">
        <v>9</v>
      </c>
      <c r="G13124">
        <v>236</v>
      </c>
      <c r="H13124" t="str">
        <f>VLOOKUP(G13124,[1]OPERADORES!$A:$B,2,0)</f>
        <v>DANIEL</v>
      </c>
      <c r="I13124" t="s">
        <v>21</v>
      </c>
      <c r="J13124" t="s">
        <v>6644</v>
      </c>
      <c r="K13124" t="s">
        <v>6645</v>
      </c>
      <c r="L13124">
        <v>10243</v>
      </c>
      <c r="M13124" t="s">
        <v>83</v>
      </c>
      <c r="O13124" t="s">
        <v>11</v>
      </c>
      <c r="P13124">
        <v>5102</v>
      </c>
      <c r="Q13124">
        <v>50</v>
      </c>
      <c r="R13124">
        <v>2.89</v>
      </c>
      <c r="S13124">
        <v>144.5</v>
      </c>
      <c r="T13124">
        <v>99</v>
      </c>
      <c r="U13124">
        <v>31.49</v>
      </c>
      <c r="V13124" t="str">
        <f>VLOOKUP(L13124,'[2]tabela de preços'!$A:$D,4,0)</f>
        <v>NORTON</v>
      </c>
      <c r="W13124" t="str">
        <f>VLOOKUP(L13124,'[2]tabela de preços'!$A:$F,6,0)</f>
        <v xml:space="preserve">DISCOS / LIXAS / ABRASIVOS </v>
      </c>
      <c r="X13124" t="str">
        <f>VLOOKUP(L13124,'[2]tabela de preços'!$A:$G,7,0)</f>
        <v>AUTOMOTIVO</v>
      </c>
    </row>
    <row r="13125" spans="1:24" x14ac:dyDescent="0.3">
      <c r="A13125" t="s">
        <v>1381</v>
      </c>
      <c r="C13125" t="s">
        <v>6087</v>
      </c>
      <c r="D13125" s="1">
        <v>46126</v>
      </c>
      <c r="E13125" t="s">
        <v>6088</v>
      </c>
      <c r="F13125">
        <v>9</v>
      </c>
      <c r="G13125">
        <v>231</v>
      </c>
      <c r="H13125" t="str">
        <f>VLOOKUP(G13125,[1]OPERADORES!$A:$B,2,0)</f>
        <v>EDIJANE</v>
      </c>
      <c r="I13125" t="s">
        <v>168</v>
      </c>
      <c r="J13125" t="s">
        <v>1384</v>
      </c>
      <c r="K13125" t="s">
        <v>1385</v>
      </c>
      <c r="L13125">
        <v>85425</v>
      </c>
      <c r="M13125" t="s">
        <v>3964</v>
      </c>
      <c r="O13125" t="s">
        <v>11</v>
      </c>
      <c r="P13125">
        <v>6102</v>
      </c>
      <c r="Q13125">
        <v>1</v>
      </c>
      <c r="R13125">
        <v>812.71</v>
      </c>
      <c r="S13125">
        <v>812.71</v>
      </c>
      <c r="T13125">
        <v>579.47</v>
      </c>
      <c r="U13125">
        <v>28.7</v>
      </c>
      <c r="V13125" t="str">
        <f>VLOOKUP(L13125,'[2]tabela de preços'!$A:$D,4,0)</f>
        <v>BRASILUX</v>
      </c>
      <c r="W13125" t="str">
        <f>VLOOKUP(L13125,'[2]tabela de preços'!$A:$F,6,0)</f>
        <v>TINTA EM PÓ</v>
      </c>
      <c r="X13125" t="str">
        <f>VLOOKUP(L13125,'[2]tabela de preços'!$A:$G,7,0)</f>
        <v>INDUSTRIAL</v>
      </c>
    </row>
    <row r="13126" spans="1:24" x14ac:dyDescent="0.3">
      <c r="A13126" t="s">
        <v>1381</v>
      </c>
      <c r="C13126" t="s">
        <v>6223</v>
      </c>
      <c r="D13126" s="1">
        <v>46128</v>
      </c>
      <c r="E13126" t="s">
        <v>6224</v>
      </c>
      <c r="F13126">
        <v>9</v>
      </c>
      <c r="G13126">
        <v>231</v>
      </c>
      <c r="H13126" t="str">
        <f>VLOOKUP(G13126,[1]OPERADORES!$A:$B,2,0)</f>
        <v>EDIJANE</v>
      </c>
      <c r="I13126" t="s">
        <v>168</v>
      </c>
      <c r="J13126" t="s">
        <v>1384</v>
      </c>
      <c r="K13126" t="s">
        <v>1385</v>
      </c>
      <c r="L13126">
        <v>85315</v>
      </c>
      <c r="M13126" t="s">
        <v>485</v>
      </c>
      <c r="O13126" t="s">
        <v>11</v>
      </c>
      <c r="P13126">
        <v>6102</v>
      </c>
      <c r="Q13126">
        <v>1</v>
      </c>
      <c r="R13126">
        <v>569.72</v>
      </c>
      <c r="S13126">
        <v>569.72</v>
      </c>
      <c r="T13126">
        <v>406.22</v>
      </c>
      <c r="U13126">
        <v>28.7</v>
      </c>
      <c r="V13126" t="str">
        <f>VLOOKUP(L13126,'[2]tabela de preços'!$A:$D,4,0)</f>
        <v>BRASILUX</v>
      </c>
      <c r="W13126" t="str">
        <f>VLOOKUP(L13126,'[2]tabela de preços'!$A:$F,6,0)</f>
        <v>TINTA EM PÓ</v>
      </c>
      <c r="X13126" t="str">
        <f>VLOOKUP(L13126,'[2]tabela de preços'!$A:$G,7,0)</f>
        <v>INDUSTRIAL</v>
      </c>
    </row>
    <row r="13127" spans="1:24" x14ac:dyDescent="0.3">
      <c r="A13127" t="s">
        <v>2932</v>
      </c>
      <c r="C13127" t="s">
        <v>6136</v>
      </c>
      <c r="D13127" s="1">
        <v>46127</v>
      </c>
      <c r="E13127" t="s">
        <v>6137</v>
      </c>
      <c r="F13127">
        <v>9</v>
      </c>
      <c r="G13127">
        <v>174</v>
      </c>
      <c r="H13127" t="str">
        <f>VLOOKUP(G13127,[1]OPERADORES!$A:$B,2,0)</f>
        <v>MIRIÃ LOBATO RODRIGUES</v>
      </c>
      <c r="I13127" t="s">
        <v>21</v>
      </c>
      <c r="J13127" t="s">
        <v>2935</v>
      </c>
      <c r="K13127" t="s">
        <v>2936</v>
      </c>
      <c r="L13127">
        <v>10067</v>
      </c>
      <c r="M13127" t="s">
        <v>177</v>
      </c>
      <c r="O13127" t="s">
        <v>11</v>
      </c>
      <c r="P13127">
        <v>5102</v>
      </c>
      <c r="Q13127">
        <v>2</v>
      </c>
      <c r="R13127">
        <v>88.9</v>
      </c>
      <c r="S13127">
        <v>177.8</v>
      </c>
      <c r="T13127">
        <v>138.69999999999999</v>
      </c>
      <c r="U13127">
        <v>21.99</v>
      </c>
      <c r="V13127" t="str">
        <f>VLOOKUP(L13127,'[2]tabela de preços'!$A:$D,4,0)</f>
        <v>3M</v>
      </c>
      <c r="W13127" t="str">
        <f>VLOOKUP(L13127,'[2]tabela de preços'!$A:$F,6,0)</f>
        <v>BOINAS PARA POLIMENTO</v>
      </c>
      <c r="X13127" t="str">
        <f>VLOOKUP(L13127,'[2]tabela de preços'!$A:$G,7,0)</f>
        <v>AUTOMOTIVO</v>
      </c>
    </row>
    <row r="13128" spans="1:24" x14ac:dyDescent="0.3">
      <c r="A13128" t="s">
        <v>2932</v>
      </c>
      <c r="C13128" t="s">
        <v>6136</v>
      </c>
      <c r="D13128" s="1">
        <v>46127</v>
      </c>
      <c r="E13128" t="s">
        <v>6137</v>
      </c>
      <c r="F13128">
        <v>9</v>
      </c>
      <c r="G13128">
        <v>174</v>
      </c>
      <c r="H13128" t="str">
        <f>VLOOKUP(G13128,[1]OPERADORES!$A:$B,2,0)</f>
        <v>MIRIÃ LOBATO RODRIGUES</v>
      </c>
      <c r="I13128" t="s">
        <v>21</v>
      </c>
      <c r="J13128" t="s">
        <v>2935</v>
      </c>
      <c r="K13128" t="s">
        <v>2936</v>
      </c>
      <c r="L13128">
        <v>24248</v>
      </c>
      <c r="M13128" t="s">
        <v>107</v>
      </c>
      <c r="O13128" t="s">
        <v>11</v>
      </c>
      <c r="P13128">
        <v>5102</v>
      </c>
      <c r="Q13128">
        <v>6</v>
      </c>
      <c r="R13128">
        <v>8.9</v>
      </c>
      <c r="S13128">
        <v>53.4</v>
      </c>
      <c r="T13128">
        <v>40.08</v>
      </c>
      <c r="U13128">
        <v>24.94</v>
      </c>
      <c r="V13128" t="str">
        <f>VLOOKUP(L13128,'[2]tabela de preços'!$A:$D,4,0)</f>
        <v>SHERWIN WILLIAMS</v>
      </c>
      <c r="W13128" t="str">
        <f>VLOOKUP(L13128,'[2]tabela de preços'!$A:$F,6,0)</f>
        <v>PRIMER AUTOMOTIVO</v>
      </c>
      <c r="X13128" t="str">
        <f>VLOOKUP(L13128,'[2]tabela de preços'!$A:$G,7,0)</f>
        <v>AUTOMOTIVO</v>
      </c>
    </row>
    <row r="13129" spans="1:24" x14ac:dyDescent="0.3">
      <c r="A13129" t="s">
        <v>2932</v>
      </c>
      <c r="C13129" t="s">
        <v>6136</v>
      </c>
      <c r="D13129" s="1">
        <v>46127</v>
      </c>
      <c r="E13129" t="s">
        <v>6137</v>
      </c>
      <c r="F13129">
        <v>9</v>
      </c>
      <c r="G13129">
        <v>174</v>
      </c>
      <c r="H13129" t="str">
        <f>VLOOKUP(G13129,[1]OPERADORES!$A:$B,2,0)</f>
        <v>MIRIÃ LOBATO RODRIGUES</v>
      </c>
      <c r="I13129" t="s">
        <v>21</v>
      </c>
      <c r="J13129" t="s">
        <v>2935</v>
      </c>
      <c r="K13129" t="s">
        <v>2936</v>
      </c>
      <c r="L13129">
        <v>20431</v>
      </c>
      <c r="M13129" t="s">
        <v>5332</v>
      </c>
      <c r="O13129" t="s">
        <v>11</v>
      </c>
      <c r="P13129">
        <v>5403</v>
      </c>
      <c r="Q13129">
        <v>18</v>
      </c>
      <c r="R13129">
        <v>37.9</v>
      </c>
      <c r="S13129">
        <v>682.2</v>
      </c>
      <c r="T13129">
        <v>531</v>
      </c>
      <c r="U13129">
        <v>22.16</v>
      </c>
      <c r="V13129" t="str">
        <f>VLOOKUP(L13129,'[2]tabela de preços'!$A:$D,4,0)</f>
        <v>SHERWIN WILLIAMS</v>
      </c>
      <c r="W13129" t="str">
        <f>VLOOKUP(L13129,'[2]tabela de preços'!$A:$F,6,0)</f>
        <v>VERNIZ AUTOMOTIVO</v>
      </c>
      <c r="X13129" t="str">
        <f>VLOOKUP(L13129,'[2]tabela de preços'!$A:$G,7,0)</f>
        <v>AUTOMOTIVO</v>
      </c>
    </row>
    <row r="13130" spans="1:24" x14ac:dyDescent="0.3">
      <c r="A13130" t="s">
        <v>2932</v>
      </c>
      <c r="C13130" t="s">
        <v>6136</v>
      </c>
      <c r="D13130" s="1">
        <v>46127</v>
      </c>
      <c r="E13130" t="s">
        <v>6137</v>
      </c>
      <c r="F13130">
        <v>9</v>
      </c>
      <c r="G13130">
        <v>174</v>
      </c>
      <c r="H13130" t="str">
        <f>VLOOKUP(G13130,[1]OPERADORES!$A:$B,2,0)</f>
        <v>MIRIÃ LOBATO RODRIGUES</v>
      </c>
      <c r="I13130" t="s">
        <v>21</v>
      </c>
      <c r="J13130" t="s">
        <v>2935</v>
      </c>
      <c r="K13130" t="s">
        <v>2936</v>
      </c>
      <c r="L13130">
        <v>23458</v>
      </c>
      <c r="M13130" t="s">
        <v>697</v>
      </c>
      <c r="O13130" t="s">
        <v>11</v>
      </c>
      <c r="P13130">
        <v>5102</v>
      </c>
      <c r="Q13130">
        <v>1</v>
      </c>
      <c r="R13130">
        <v>53.85</v>
      </c>
      <c r="S13130">
        <v>53.85</v>
      </c>
      <c r="T13130">
        <v>38.6</v>
      </c>
      <c r="U13130">
        <v>28.32</v>
      </c>
      <c r="V13130" t="str">
        <f>VLOOKUP(L13130,'[2]tabela de preços'!$A:$D,4,0)</f>
        <v>3M</v>
      </c>
      <c r="W13130" t="str">
        <f>VLOOKUP(L13130,'[2]tabela de preços'!$A:$F,6,0)</f>
        <v xml:space="preserve">LÍQUIDOS P/ POLIMENTO </v>
      </c>
      <c r="X13130" t="str">
        <f>VLOOKUP(L13130,'[2]tabela de preços'!$A:$G,7,0)</f>
        <v>AUTOMOTIVO</v>
      </c>
    </row>
    <row r="13131" spans="1:24" x14ac:dyDescent="0.3">
      <c r="A13131" t="s">
        <v>2932</v>
      </c>
      <c r="C13131" t="s">
        <v>6136</v>
      </c>
      <c r="D13131" s="1">
        <v>46127</v>
      </c>
      <c r="E13131" t="s">
        <v>6137</v>
      </c>
      <c r="F13131">
        <v>9</v>
      </c>
      <c r="G13131">
        <v>174</v>
      </c>
      <c r="H13131" t="str">
        <f>VLOOKUP(G13131,[1]OPERADORES!$A:$B,2,0)</f>
        <v>MIRIÃ LOBATO RODRIGUES</v>
      </c>
      <c r="I13131" t="s">
        <v>21</v>
      </c>
      <c r="J13131" t="s">
        <v>2935</v>
      </c>
      <c r="K13131" t="s">
        <v>2936</v>
      </c>
      <c r="L13131">
        <v>13</v>
      </c>
      <c r="M13131" t="s">
        <v>5260</v>
      </c>
      <c r="O13131" t="s">
        <v>11</v>
      </c>
      <c r="P13131">
        <v>5102</v>
      </c>
      <c r="Q13131">
        <v>15</v>
      </c>
      <c r="R13131">
        <v>5.69</v>
      </c>
      <c r="S13131">
        <v>85.35</v>
      </c>
      <c r="T13131">
        <v>62.4</v>
      </c>
      <c r="U13131">
        <v>26.89</v>
      </c>
      <c r="V13131" t="str">
        <f>VLOOKUP(L13131,'[2]tabela de preços'!$A:$D,4,0)</f>
        <v>3M</v>
      </c>
      <c r="W13131" t="str">
        <f>VLOOKUP(L13131,'[2]tabela de preços'!$A:$F,6,0)</f>
        <v>LIXA DÁGUA</v>
      </c>
      <c r="X13131" t="str">
        <f>VLOOKUP(L13131,'[2]tabela de preços'!$A:$G,7,0)</f>
        <v>AUTOMOTIVO</v>
      </c>
    </row>
    <row r="13132" spans="1:24" x14ac:dyDescent="0.3">
      <c r="A13132" t="s">
        <v>2932</v>
      </c>
      <c r="C13132" t="s">
        <v>6136</v>
      </c>
      <c r="D13132" s="1">
        <v>46127</v>
      </c>
      <c r="E13132" t="s">
        <v>6137</v>
      </c>
      <c r="F13132">
        <v>9</v>
      </c>
      <c r="G13132">
        <v>174</v>
      </c>
      <c r="H13132" t="str">
        <f>VLOOKUP(G13132,[1]OPERADORES!$A:$B,2,0)</f>
        <v>MIRIÃ LOBATO RODRIGUES</v>
      </c>
      <c r="I13132" t="s">
        <v>21</v>
      </c>
      <c r="J13132" t="s">
        <v>2935</v>
      </c>
      <c r="K13132" t="s">
        <v>2936</v>
      </c>
      <c r="L13132">
        <v>16</v>
      </c>
      <c r="M13132" t="s">
        <v>5334</v>
      </c>
      <c r="O13132" t="s">
        <v>11</v>
      </c>
      <c r="P13132">
        <v>5102</v>
      </c>
      <c r="Q13132">
        <v>15</v>
      </c>
      <c r="R13132">
        <v>2.9</v>
      </c>
      <c r="S13132">
        <v>43.5</v>
      </c>
      <c r="T13132">
        <v>33</v>
      </c>
      <c r="U13132">
        <v>24.14</v>
      </c>
      <c r="V13132" t="str">
        <f>VLOOKUP(L13132,'[2]tabela de preços'!$A:$D,4,0)</f>
        <v>3M</v>
      </c>
      <c r="W13132" t="str">
        <f>VLOOKUP(L13132,'[2]tabela de preços'!$A:$F,6,0)</f>
        <v>LIXA DÁGUA</v>
      </c>
      <c r="X13132" t="str">
        <f>VLOOKUP(L13132,'[2]tabela de preços'!$A:$G,7,0)</f>
        <v>AUTOMOTIVO</v>
      </c>
    </row>
    <row r="13133" spans="1:24" x14ac:dyDescent="0.3">
      <c r="A13133" t="s">
        <v>2932</v>
      </c>
      <c r="C13133" t="s">
        <v>6136</v>
      </c>
      <c r="D13133" s="1">
        <v>46127</v>
      </c>
      <c r="E13133" t="s">
        <v>6137</v>
      </c>
      <c r="F13133">
        <v>9</v>
      </c>
      <c r="G13133">
        <v>174</v>
      </c>
      <c r="H13133" t="str">
        <f>VLOOKUP(G13133,[1]OPERADORES!$A:$B,2,0)</f>
        <v>MIRIÃ LOBATO RODRIGUES</v>
      </c>
      <c r="I13133" t="s">
        <v>21</v>
      </c>
      <c r="J13133" t="s">
        <v>2935</v>
      </c>
      <c r="K13133" t="s">
        <v>2936</v>
      </c>
      <c r="L13133">
        <v>10244</v>
      </c>
      <c r="M13133" t="s">
        <v>84</v>
      </c>
      <c r="O13133" t="s">
        <v>11</v>
      </c>
      <c r="P13133">
        <v>5102</v>
      </c>
      <c r="Q13133">
        <v>50</v>
      </c>
      <c r="R13133">
        <v>2.79</v>
      </c>
      <c r="S13133">
        <v>139.5</v>
      </c>
      <c r="T13133">
        <v>96.5</v>
      </c>
      <c r="U13133">
        <v>30.82</v>
      </c>
      <c r="V13133" t="str">
        <f>VLOOKUP(L13133,'[2]tabela de preços'!$A:$D,4,0)</f>
        <v>NORTON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2932</v>
      </c>
      <c r="C13134" t="s">
        <v>6136</v>
      </c>
      <c r="D13134" s="1">
        <v>46127</v>
      </c>
      <c r="E13134" t="s">
        <v>6137</v>
      </c>
      <c r="F13134">
        <v>9</v>
      </c>
      <c r="G13134">
        <v>174</v>
      </c>
      <c r="H13134" t="str">
        <f>VLOOKUP(G13134,[1]OPERADORES!$A:$B,2,0)</f>
        <v>MIRIÃ LOBATO RODRIGUES</v>
      </c>
      <c r="I13134" t="s">
        <v>21</v>
      </c>
      <c r="J13134" t="s">
        <v>2935</v>
      </c>
      <c r="K13134" t="s">
        <v>2936</v>
      </c>
      <c r="L13134">
        <v>10246</v>
      </c>
      <c r="M13134" t="s">
        <v>206</v>
      </c>
      <c r="O13134" t="s">
        <v>11</v>
      </c>
      <c r="P13134">
        <v>5102</v>
      </c>
      <c r="Q13134">
        <v>50</v>
      </c>
      <c r="R13134">
        <v>2.79</v>
      </c>
      <c r="S13134">
        <v>139.5</v>
      </c>
      <c r="T13134">
        <v>96.5</v>
      </c>
      <c r="U13134">
        <v>30.82</v>
      </c>
      <c r="V13134" t="str">
        <f>VLOOKUP(L13134,'[2]tabela de preços'!$A:$D,4,0)</f>
        <v>NORTON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2932</v>
      </c>
      <c r="C13135" t="s">
        <v>6136</v>
      </c>
      <c r="D13135" s="1">
        <v>46127</v>
      </c>
      <c r="E13135" t="s">
        <v>6137</v>
      </c>
      <c r="F13135">
        <v>9</v>
      </c>
      <c r="G13135">
        <v>174</v>
      </c>
      <c r="H13135" t="str">
        <f>VLOOKUP(G13135,[1]OPERADORES!$A:$B,2,0)</f>
        <v>MIRIÃ LOBATO RODRIGUES</v>
      </c>
      <c r="I13135" t="s">
        <v>21</v>
      </c>
      <c r="J13135" t="s">
        <v>2935</v>
      </c>
      <c r="K13135" t="s">
        <v>2936</v>
      </c>
      <c r="L13135">
        <v>20817</v>
      </c>
      <c r="M13135" t="s">
        <v>153</v>
      </c>
      <c r="O13135" t="s">
        <v>11</v>
      </c>
      <c r="P13135">
        <v>5102</v>
      </c>
      <c r="Q13135">
        <v>2</v>
      </c>
      <c r="R13135">
        <v>24.53</v>
      </c>
      <c r="S13135">
        <v>49.06</v>
      </c>
      <c r="T13135">
        <v>37.24</v>
      </c>
      <c r="U13135">
        <v>24.09</v>
      </c>
      <c r="V13135" t="str">
        <f>VLOOKUP(L13135,'[2]tabela de preços'!$A:$D,4,0)</f>
        <v>AUTO AMERICA</v>
      </c>
      <c r="W13135" t="str">
        <f>VLOOKUP(L13135,'[2]tabela de preços'!$A:$F,6,0)</f>
        <v>MASSA DE POLIR</v>
      </c>
      <c r="X13135" t="str">
        <f>VLOOKUP(L13135,'[2]tabela de preços'!$A:$G,7,0)</f>
        <v>AUTOMOTIVO</v>
      </c>
    </row>
    <row r="13136" spans="1:24" x14ac:dyDescent="0.3">
      <c r="A13136" t="s">
        <v>2932</v>
      </c>
      <c r="C13136" t="s">
        <v>6136</v>
      </c>
      <c r="D13136" s="1">
        <v>46127</v>
      </c>
      <c r="E13136" t="s">
        <v>6137</v>
      </c>
      <c r="F13136">
        <v>9</v>
      </c>
      <c r="G13136">
        <v>174</v>
      </c>
      <c r="H13136" t="str">
        <f>VLOOKUP(G13136,[1]OPERADORES!$A:$B,2,0)</f>
        <v>MIRIÃ LOBATO RODRIGUES</v>
      </c>
      <c r="I13136" t="s">
        <v>21</v>
      </c>
      <c r="J13136" t="s">
        <v>2935</v>
      </c>
      <c r="K13136" t="s">
        <v>2936</v>
      </c>
      <c r="L13136">
        <v>9764</v>
      </c>
      <c r="M13136" t="s">
        <v>173</v>
      </c>
      <c r="O13136" t="s">
        <v>11</v>
      </c>
      <c r="P13136">
        <v>5102</v>
      </c>
      <c r="Q13136">
        <v>4</v>
      </c>
      <c r="R13136">
        <v>32.200000000000003</v>
      </c>
      <c r="S13136">
        <v>128.80000000000001</v>
      </c>
      <c r="T13136">
        <v>97.76</v>
      </c>
      <c r="U13136">
        <v>24.1</v>
      </c>
      <c r="V13136" t="str">
        <f>VLOOKUP(L13136,'[2]tabela de preços'!$A:$D,4,0)</f>
        <v>SIKKENS</v>
      </c>
      <c r="W13136" t="str">
        <f>VLOOKUP(L13136,'[2]tabela de preços'!$A:$F,6,0)</f>
        <v>MASSA DE PEQUENOS REPAROS</v>
      </c>
      <c r="X13136" t="str">
        <f>VLOOKUP(L13136,'[2]tabela de preços'!$A:$G,7,0)</f>
        <v>AUTOMOTIVO</v>
      </c>
    </row>
    <row r="13137" spans="1:24" x14ac:dyDescent="0.3">
      <c r="A13137" t="s">
        <v>2932</v>
      </c>
      <c r="C13137" t="s">
        <v>6136</v>
      </c>
      <c r="D13137" s="1">
        <v>46127</v>
      </c>
      <c r="E13137" t="s">
        <v>6137</v>
      </c>
      <c r="F13137">
        <v>9</v>
      </c>
      <c r="G13137">
        <v>174</v>
      </c>
      <c r="H13137" t="str">
        <f>VLOOKUP(G13137,[1]OPERADORES!$A:$B,2,0)</f>
        <v>MIRIÃ LOBATO RODRIGUES</v>
      </c>
      <c r="I13137" t="s">
        <v>21</v>
      </c>
      <c r="J13137" t="s">
        <v>2935</v>
      </c>
      <c r="K13137" t="s">
        <v>2936</v>
      </c>
      <c r="L13137">
        <v>21077</v>
      </c>
      <c r="M13137" t="s">
        <v>207</v>
      </c>
      <c r="O13137" t="s">
        <v>11</v>
      </c>
      <c r="P13137">
        <v>5102</v>
      </c>
      <c r="Q13137">
        <v>6</v>
      </c>
      <c r="R13137">
        <v>45.14</v>
      </c>
      <c r="S13137">
        <v>270.83999999999997</v>
      </c>
      <c r="T13137">
        <v>205.56</v>
      </c>
      <c r="U13137">
        <v>24.1</v>
      </c>
      <c r="V13137" t="str">
        <f>VLOOKUP(L13137,'[2]tabela de preços'!$A:$D,4,0)</f>
        <v>SHERWIN WILLIAMS</v>
      </c>
      <c r="W13137" t="str">
        <f>VLOOKUP(L13137,'[2]tabela de preços'!$A:$F,6,0)</f>
        <v>MASSA POLIÉSTER</v>
      </c>
      <c r="X13137" t="str">
        <f>VLOOKUP(L13137,'[2]tabela de preços'!$A:$G,7,0)</f>
        <v>AUTOMOTIVO</v>
      </c>
    </row>
    <row r="13138" spans="1:24" x14ac:dyDescent="0.3">
      <c r="A13138" t="s">
        <v>2932</v>
      </c>
      <c r="C13138" t="s">
        <v>6136</v>
      </c>
      <c r="D13138" s="1">
        <v>46127</v>
      </c>
      <c r="E13138" t="s">
        <v>6137</v>
      </c>
      <c r="F13138">
        <v>9</v>
      </c>
      <c r="G13138">
        <v>174</v>
      </c>
      <c r="H13138" t="str">
        <f>VLOOKUP(G13138,[1]OPERADORES!$A:$B,2,0)</f>
        <v>MIRIÃ LOBATO RODRIGUES</v>
      </c>
      <c r="I13138" t="s">
        <v>21</v>
      </c>
      <c r="J13138" t="s">
        <v>2935</v>
      </c>
      <c r="K13138" t="s">
        <v>2936</v>
      </c>
      <c r="L13138">
        <v>87043</v>
      </c>
      <c r="M13138" t="s">
        <v>217</v>
      </c>
      <c r="O13138" t="s">
        <v>11</v>
      </c>
      <c r="P13138">
        <v>5102</v>
      </c>
      <c r="Q13138">
        <v>5</v>
      </c>
      <c r="R13138">
        <v>21.89</v>
      </c>
      <c r="S13138">
        <v>109.45</v>
      </c>
      <c r="T13138">
        <v>90.1</v>
      </c>
      <c r="U13138">
        <v>17.68</v>
      </c>
      <c r="V13138" t="str">
        <f>VLOOKUP(L13138,'[2]tabela de preços'!$A:$D,4,0)</f>
        <v>ROBERLO</v>
      </c>
      <c r="W13138" t="str">
        <f>VLOOKUP(L13138,'[2]tabela de preços'!$A:$F,6,0)</f>
        <v>MASSA POLIÉSTER</v>
      </c>
      <c r="X13138" t="str">
        <f>VLOOKUP(L13138,'[2]tabela de preços'!$A:$G,7,0)</f>
        <v>AUTOMOTIVO</v>
      </c>
    </row>
    <row r="13139" spans="1:24" x14ac:dyDescent="0.3">
      <c r="A13139" t="s">
        <v>2932</v>
      </c>
      <c r="C13139" t="s">
        <v>6136</v>
      </c>
      <c r="D13139" s="1">
        <v>46127</v>
      </c>
      <c r="E13139" t="s">
        <v>6137</v>
      </c>
      <c r="F13139">
        <v>9</v>
      </c>
      <c r="G13139">
        <v>174</v>
      </c>
      <c r="H13139" t="str">
        <f>VLOOKUP(G13139,[1]OPERADORES!$A:$B,2,0)</f>
        <v>MIRIÃ LOBATO RODRIGUES</v>
      </c>
      <c r="I13139" t="s">
        <v>21</v>
      </c>
      <c r="J13139" t="s">
        <v>2935</v>
      </c>
      <c r="K13139" t="s">
        <v>2936</v>
      </c>
      <c r="L13139">
        <v>24247</v>
      </c>
      <c r="M13139" t="s">
        <v>160</v>
      </c>
      <c r="O13139" t="s">
        <v>11</v>
      </c>
      <c r="P13139">
        <v>5403</v>
      </c>
      <c r="Q13139">
        <v>6</v>
      </c>
      <c r="R13139">
        <v>20.9</v>
      </c>
      <c r="S13139">
        <v>125.4</v>
      </c>
      <c r="T13139">
        <v>103.86</v>
      </c>
      <c r="U13139">
        <v>17.18</v>
      </c>
      <c r="V13139" t="str">
        <f>VLOOKUP(L13139,'[2]tabela de preços'!$A:$D,4,0)</f>
        <v>SHERWIN WILLIAMS</v>
      </c>
      <c r="W13139" t="str">
        <f>VLOOKUP(L13139,'[2]tabela de preços'!$A:$F,6,0)</f>
        <v>PRIMER AUTOMOTIVO</v>
      </c>
      <c r="X13139" t="str">
        <f>VLOOKUP(L13139,'[2]tabela de preços'!$A:$G,7,0)</f>
        <v>AUTOMOTIVO</v>
      </c>
    </row>
    <row r="13140" spans="1:24" x14ac:dyDescent="0.3">
      <c r="A13140" t="s">
        <v>2932</v>
      </c>
      <c r="C13140" t="s">
        <v>6136</v>
      </c>
      <c r="D13140" s="1">
        <v>46127</v>
      </c>
      <c r="E13140" t="s">
        <v>6137</v>
      </c>
      <c r="F13140">
        <v>9</v>
      </c>
      <c r="G13140">
        <v>174</v>
      </c>
      <c r="H13140" t="str">
        <f>VLOOKUP(G13140,[1]OPERADORES!$A:$B,2,0)</f>
        <v>MIRIÃ LOBATO RODRIGUES</v>
      </c>
      <c r="I13140" t="s">
        <v>21</v>
      </c>
      <c r="J13140" t="s">
        <v>2935</v>
      </c>
      <c r="K13140" t="s">
        <v>2936</v>
      </c>
      <c r="L13140">
        <v>20212</v>
      </c>
      <c r="M13140" t="s">
        <v>198</v>
      </c>
      <c r="O13140" t="s">
        <v>11</v>
      </c>
      <c r="P13140">
        <v>5403</v>
      </c>
      <c r="Q13140">
        <v>3</v>
      </c>
      <c r="R13140">
        <v>26.16</v>
      </c>
      <c r="S13140">
        <v>78.48</v>
      </c>
      <c r="T13140">
        <v>59.58</v>
      </c>
      <c r="U13140">
        <v>24.08</v>
      </c>
      <c r="V13140" t="str">
        <f>VLOOKUP(L13140,'[2]tabela de preços'!$A:$D,4,0)</f>
        <v>MAXI RUBBER</v>
      </c>
      <c r="W13140" t="str">
        <f>VLOOKUP(L13140,'[2]tabela de preços'!$A:$F,6,0)</f>
        <v>SELADORA P/ PLASTICO</v>
      </c>
      <c r="X13140" t="str">
        <f>VLOOKUP(L13140,'[2]tabela de preços'!$A:$G,7,0)</f>
        <v>AUTOMOTIVO</v>
      </c>
    </row>
    <row r="13141" spans="1:24" x14ac:dyDescent="0.3">
      <c r="A13141" t="s">
        <v>2932</v>
      </c>
      <c r="C13141" t="s">
        <v>6136</v>
      </c>
      <c r="D13141" s="1">
        <v>46127</v>
      </c>
      <c r="E13141" t="s">
        <v>6137</v>
      </c>
      <c r="F13141">
        <v>9</v>
      </c>
      <c r="G13141">
        <v>174</v>
      </c>
      <c r="H13141" t="str">
        <f>VLOOKUP(G13141,[1]OPERADORES!$A:$B,2,0)</f>
        <v>MIRIÃ LOBATO RODRIGUES</v>
      </c>
      <c r="I13141" t="s">
        <v>21</v>
      </c>
      <c r="J13141" t="s">
        <v>2935</v>
      </c>
      <c r="K13141" t="s">
        <v>2936</v>
      </c>
      <c r="L13141">
        <v>10298</v>
      </c>
      <c r="M13141" t="s">
        <v>85</v>
      </c>
      <c r="O13141" t="s">
        <v>11</v>
      </c>
      <c r="P13141">
        <v>5102</v>
      </c>
      <c r="Q13141">
        <v>4</v>
      </c>
      <c r="R13141">
        <v>62.42</v>
      </c>
      <c r="S13141">
        <v>249.68</v>
      </c>
      <c r="T13141">
        <v>189.52</v>
      </c>
      <c r="U13141">
        <v>24.09</v>
      </c>
      <c r="V13141" t="str">
        <f>VLOOKUP(L13141,'[2]tabela de preços'!$A:$D,4,0)</f>
        <v>ANJO</v>
      </c>
      <c r="W13141" t="str">
        <f>VLOOKUP(L13141,'[2]tabela de preços'!$A:$F,6,0)</f>
        <v>THINNER DE LIMPEZA</v>
      </c>
      <c r="X13141" t="str">
        <f>VLOOKUP(L13141,'[2]tabela de preços'!$A:$G,7,0)</f>
        <v>THINNER</v>
      </c>
    </row>
    <row r="13142" spans="1:24" x14ac:dyDescent="0.3">
      <c r="A13142" t="s">
        <v>6376</v>
      </c>
      <c r="C13142" t="s">
        <v>6377</v>
      </c>
      <c r="D13142" s="1">
        <v>46135</v>
      </c>
      <c r="E13142" t="s">
        <v>6378</v>
      </c>
      <c r="F13142">
        <v>9</v>
      </c>
      <c r="G13142">
        <v>236</v>
      </c>
      <c r="H13142" t="str">
        <f>VLOOKUP(G13142,[1]OPERADORES!$A:$B,2,0)</f>
        <v>DANIEL</v>
      </c>
      <c r="I13142" t="s">
        <v>21</v>
      </c>
      <c r="J13142" t="s">
        <v>2756</v>
      </c>
      <c r="K13142" t="s">
        <v>6379</v>
      </c>
      <c r="L13142">
        <v>84267</v>
      </c>
      <c r="M13142" t="s">
        <v>3192</v>
      </c>
      <c r="O13142" t="s">
        <v>11</v>
      </c>
      <c r="P13142">
        <v>5403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6376</v>
      </c>
      <c r="C13143" t="s">
        <v>6380</v>
      </c>
      <c r="D13143" s="1">
        <v>46135</v>
      </c>
      <c r="E13143" t="s">
        <v>6381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2756</v>
      </c>
      <c r="K13143" t="s">
        <v>6379</v>
      </c>
      <c r="L13143">
        <v>84036</v>
      </c>
      <c r="M13143" t="s">
        <v>289</v>
      </c>
      <c r="O13143" t="s">
        <v>11</v>
      </c>
      <c r="P13143">
        <v>5102</v>
      </c>
      <c r="Q13143">
        <v>2</v>
      </c>
      <c r="R13143">
        <v>47.9</v>
      </c>
      <c r="S13143">
        <v>95.8</v>
      </c>
      <c r="T13143">
        <v>83.26</v>
      </c>
      <c r="U13143">
        <v>13.09</v>
      </c>
      <c r="V13143" t="str">
        <f>VLOOKUP(L13143,'[2]tabela de preços'!$A:$D,4,0)</f>
        <v>BRASILUX</v>
      </c>
      <c r="W13143" t="str">
        <f>VLOOKUP(L13143,'[2]tabela de preços'!$A:$F,6,0)</f>
        <v>MASSA CORRIDA / ACRÍLICA</v>
      </c>
      <c r="X13143" t="str">
        <f>VLOOKUP(L13143,'[2]tabela de preços'!$A:$G,7,0)</f>
        <v>IMOBILIÁRIO</v>
      </c>
    </row>
    <row r="13144" spans="1:24" x14ac:dyDescent="0.3">
      <c r="A13144" t="s">
        <v>6382</v>
      </c>
      <c r="B13144" t="s">
        <v>6383</v>
      </c>
      <c r="C13144" t="s">
        <v>6384</v>
      </c>
      <c r="D13144" s="1">
        <v>46134</v>
      </c>
      <c r="E13144" t="s">
        <v>6385</v>
      </c>
      <c r="F13144">
        <v>9</v>
      </c>
      <c r="G13144">
        <v>236</v>
      </c>
      <c r="H13144" t="str">
        <f>VLOOKUP(G13144,[1]OPERADORES!$A:$B,2,0)</f>
        <v>DANIEL</v>
      </c>
      <c r="I13144" t="s">
        <v>21</v>
      </c>
      <c r="J13144" t="s">
        <v>1188</v>
      </c>
      <c r="K13144" t="s">
        <v>6386</v>
      </c>
      <c r="L13144">
        <v>85940</v>
      </c>
      <c r="M13144" t="s">
        <v>6387</v>
      </c>
      <c r="O13144" t="s">
        <v>11</v>
      </c>
      <c r="P13144">
        <v>5403</v>
      </c>
      <c r="Q13144">
        <v>5</v>
      </c>
      <c r="R13144">
        <v>131.34</v>
      </c>
      <c r="S13144">
        <v>656.7</v>
      </c>
      <c r="T13144">
        <v>543.20000000000005</v>
      </c>
      <c r="U13144">
        <v>17.28</v>
      </c>
      <c r="V13144" t="str">
        <f>VLOOKUP(L13144,'[2]tabela de preços'!$A:$D,4,0)</f>
        <v>CORAL</v>
      </c>
      <c r="W13144" t="str">
        <f>VLOOKUP(L13144,'[2]tabela de preços'!$A:$F,6,0)</f>
        <v>ESMALTES</v>
      </c>
      <c r="X13144" t="str">
        <f>VLOOKUP(L13144,'[2]tabela de preços'!$A:$G,7,0)</f>
        <v>INDUSTRIAL</v>
      </c>
    </row>
    <row r="13145" spans="1:24" x14ac:dyDescent="0.3">
      <c r="A13145" t="s">
        <v>6382</v>
      </c>
      <c r="B13145" t="s">
        <v>6383</v>
      </c>
      <c r="C13145" t="s">
        <v>6384</v>
      </c>
      <c r="D13145" s="1">
        <v>46134</v>
      </c>
      <c r="E13145" t="s">
        <v>6385</v>
      </c>
      <c r="F13145">
        <v>9</v>
      </c>
      <c r="G13145">
        <v>236</v>
      </c>
      <c r="H13145" t="str">
        <f>VLOOKUP(G13145,[1]OPERADORES!$A:$B,2,0)</f>
        <v>DANIEL</v>
      </c>
      <c r="I13145" t="s">
        <v>21</v>
      </c>
      <c r="J13145" t="s">
        <v>1188</v>
      </c>
      <c r="K13145" t="s">
        <v>6386</v>
      </c>
      <c r="L13145">
        <v>84210</v>
      </c>
      <c r="M13145" t="s">
        <v>4459</v>
      </c>
      <c r="O13145" t="s">
        <v>11</v>
      </c>
      <c r="P13145">
        <v>5403</v>
      </c>
      <c r="Q13145">
        <v>3</v>
      </c>
      <c r="R13145">
        <v>96.11</v>
      </c>
      <c r="S13145">
        <v>288.33</v>
      </c>
      <c r="T13145">
        <v>218.85</v>
      </c>
      <c r="U13145">
        <v>24.1</v>
      </c>
      <c r="V13145" t="str">
        <f>VLOOKUP(L13145,'[2]tabela de preços'!$A:$D,4,0)</f>
        <v>BRASILUX</v>
      </c>
      <c r="W13145" t="str">
        <f>VLOOKUP(L13145,'[2]tabela de preços'!$A:$F,6,0)</f>
        <v>ESMALTES</v>
      </c>
      <c r="X13145" t="str">
        <f>VLOOKUP(L13145,'[2]tabela de preços'!$A:$G,7,0)</f>
        <v>INDUSTRIAL</v>
      </c>
    </row>
    <row r="13146" spans="1:24" x14ac:dyDescent="0.3">
      <c r="A13146" t="s">
        <v>6382</v>
      </c>
      <c r="B13146" t="s">
        <v>6383</v>
      </c>
      <c r="C13146" t="s">
        <v>6384</v>
      </c>
      <c r="D13146" s="1">
        <v>46134</v>
      </c>
      <c r="E13146" t="s">
        <v>6385</v>
      </c>
      <c r="F13146">
        <v>9</v>
      </c>
      <c r="G13146">
        <v>236</v>
      </c>
      <c r="H13146" t="str">
        <f>VLOOKUP(G13146,[1]OPERADORES!$A:$B,2,0)</f>
        <v>DANIEL</v>
      </c>
      <c r="I13146" t="s">
        <v>21</v>
      </c>
      <c r="J13146" t="s">
        <v>1188</v>
      </c>
      <c r="K13146" t="s">
        <v>6386</v>
      </c>
      <c r="L13146">
        <v>10298</v>
      </c>
      <c r="M13146" t="s">
        <v>85</v>
      </c>
      <c r="O13146" t="s">
        <v>11</v>
      </c>
      <c r="P13146">
        <v>5102</v>
      </c>
      <c r="Q13146">
        <v>8</v>
      </c>
      <c r="R13146">
        <v>66.760000000000005</v>
      </c>
      <c r="S13146">
        <v>534.08000000000004</v>
      </c>
      <c r="T13146">
        <v>409.36</v>
      </c>
      <c r="U13146">
        <v>23.35</v>
      </c>
      <c r="V13146" t="str">
        <f>VLOOKUP(L13146,'[2]tabela de preços'!$A:$D,4,0)</f>
        <v>ANJO</v>
      </c>
      <c r="W13146" t="str">
        <f>VLOOKUP(L13146,'[2]tabela de preços'!$A:$F,6,0)</f>
        <v>THINNER DE LIMPEZA</v>
      </c>
      <c r="X13146" t="str">
        <f>VLOOKUP(L13146,'[2]tabela de preços'!$A:$G,7,0)</f>
        <v>THINNER</v>
      </c>
    </row>
    <row r="13147" spans="1:24" x14ac:dyDescent="0.3">
      <c r="A13147" t="s">
        <v>6138</v>
      </c>
      <c r="C13147" t="s">
        <v>6139</v>
      </c>
      <c r="D13147" s="1">
        <v>46127</v>
      </c>
      <c r="E13147" t="s">
        <v>6140</v>
      </c>
      <c r="F13147">
        <v>9</v>
      </c>
      <c r="G13147">
        <v>236</v>
      </c>
      <c r="H13147" t="str">
        <f>VLOOKUP(G13147,[1]OPERADORES!$A:$B,2,0)</f>
        <v>DANIEL</v>
      </c>
      <c r="I13147" t="s">
        <v>21</v>
      </c>
      <c r="J13147" t="s">
        <v>872</v>
      </c>
      <c r="K13147" t="s">
        <v>6141</v>
      </c>
      <c r="L13147">
        <v>84191</v>
      </c>
      <c r="M13147" t="s">
        <v>889</v>
      </c>
      <c r="O13147" t="s">
        <v>11</v>
      </c>
      <c r="P13147">
        <v>5403</v>
      </c>
      <c r="Q13147">
        <v>2</v>
      </c>
      <c r="R13147">
        <v>22.54</v>
      </c>
      <c r="S13147">
        <v>45.08</v>
      </c>
      <c r="T13147">
        <v>33.44</v>
      </c>
      <c r="U13147">
        <v>25.82</v>
      </c>
      <c r="V13147" t="str">
        <f>VLOOKUP(L13147,'[2]tabela de preços'!$A:$D,4,0)</f>
        <v>BRASILUX</v>
      </c>
      <c r="W13147" t="str">
        <f>VLOOKUP(L13147,'[2]tabela de preços'!$A:$F,6,0)</f>
        <v>LINHA MOVELEIRA</v>
      </c>
      <c r="X13147" t="str">
        <f>VLOOKUP(L13147,'[2]tabela de preços'!$A:$G,7,0)</f>
        <v>MOVELEIRA</v>
      </c>
    </row>
    <row r="13148" spans="1:24" x14ac:dyDescent="0.3">
      <c r="A13148" t="s">
        <v>6138</v>
      </c>
      <c r="C13148" t="s">
        <v>6139</v>
      </c>
      <c r="D13148" s="1">
        <v>46127</v>
      </c>
      <c r="E13148" t="s">
        <v>6140</v>
      </c>
      <c r="F13148">
        <v>9</v>
      </c>
      <c r="G13148">
        <v>236</v>
      </c>
      <c r="H13148" t="str">
        <f>VLOOKUP(G13148,[1]OPERADORES!$A:$B,2,0)</f>
        <v>DANIEL</v>
      </c>
      <c r="I13148" t="s">
        <v>21</v>
      </c>
      <c r="J13148" t="s">
        <v>872</v>
      </c>
      <c r="K13148" t="s">
        <v>6141</v>
      </c>
      <c r="L13148">
        <v>84193</v>
      </c>
      <c r="M13148" t="s">
        <v>1559</v>
      </c>
      <c r="O13148" t="s">
        <v>11</v>
      </c>
      <c r="P13148">
        <v>5403</v>
      </c>
      <c r="Q13148">
        <v>2</v>
      </c>
      <c r="R13148">
        <v>23.74</v>
      </c>
      <c r="S13148">
        <v>47.48</v>
      </c>
      <c r="T13148">
        <v>35.22</v>
      </c>
      <c r="U13148">
        <v>25.82</v>
      </c>
      <c r="V13148" t="str">
        <f>VLOOKUP(L13148,'[2]tabela de preços'!$A:$D,4,0)</f>
        <v>BRASILUX</v>
      </c>
      <c r="W13148" t="str">
        <f>VLOOKUP(L13148,'[2]tabela de preços'!$A:$F,6,0)</f>
        <v>LINHA MOVELEIRA</v>
      </c>
      <c r="X13148" t="str">
        <f>VLOOKUP(L13148,'[2]tabela de preços'!$A:$G,7,0)</f>
        <v>MOVELEIRA</v>
      </c>
    </row>
    <row r="13149" spans="1:24" x14ac:dyDescent="0.3">
      <c r="A13149" t="s">
        <v>6138</v>
      </c>
      <c r="C13149" t="s">
        <v>6139</v>
      </c>
      <c r="D13149" s="1">
        <v>46127</v>
      </c>
      <c r="E13149" t="s">
        <v>6140</v>
      </c>
      <c r="F13149">
        <v>9</v>
      </c>
      <c r="G13149">
        <v>236</v>
      </c>
      <c r="H13149" t="str">
        <f>VLOOKUP(G13149,[1]OPERADORES!$A:$B,2,0)</f>
        <v>DANIEL</v>
      </c>
      <c r="I13149" t="s">
        <v>21</v>
      </c>
      <c r="J13149" t="s">
        <v>872</v>
      </c>
      <c r="K13149" t="s">
        <v>6141</v>
      </c>
      <c r="L13149">
        <v>84192</v>
      </c>
      <c r="M13149" t="s">
        <v>5660</v>
      </c>
      <c r="O13149" t="s">
        <v>11</v>
      </c>
      <c r="P13149">
        <v>5403</v>
      </c>
      <c r="Q13149">
        <v>2</v>
      </c>
      <c r="R13149">
        <v>23.15</v>
      </c>
      <c r="S13149">
        <v>46.3</v>
      </c>
      <c r="T13149">
        <v>34.340000000000003</v>
      </c>
      <c r="U13149">
        <v>25.83</v>
      </c>
      <c r="V13149" t="str">
        <f>VLOOKUP(L13149,'[2]tabela de preços'!$A:$D,4,0)</f>
        <v>BRASILUX</v>
      </c>
      <c r="W13149" t="str">
        <f>VLOOKUP(L13149,'[2]tabela de preços'!$A:$F,6,0)</f>
        <v>LINHA MOVELEIRA</v>
      </c>
      <c r="X13149" t="str">
        <f>VLOOKUP(L13149,'[2]tabela de preços'!$A:$G,7,0)</f>
        <v>MOVELEIRA</v>
      </c>
    </row>
    <row r="13150" spans="1:24" x14ac:dyDescent="0.3">
      <c r="A13150" t="s">
        <v>6138</v>
      </c>
      <c r="C13150" t="s">
        <v>6139</v>
      </c>
      <c r="D13150" s="1">
        <v>46127</v>
      </c>
      <c r="E13150" t="s">
        <v>6140</v>
      </c>
      <c r="F13150">
        <v>9</v>
      </c>
      <c r="G13150">
        <v>236</v>
      </c>
      <c r="H13150" t="str">
        <f>VLOOKUP(G13150,[1]OPERADORES!$A:$B,2,0)</f>
        <v>DANIEL</v>
      </c>
      <c r="I13150" t="s">
        <v>21</v>
      </c>
      <c r="J13150" t="s">
        <v>872</v>
      </c>
      <c r="K13150" t="s">
        <v>6141</v>
      </c>
      <c r="L13150">
        <v>23076</v>
      </c>
      <c r="M13150" t="s">
        <v>97</v>
      </c>
      <c r="O13150" t="s">
        <v>11</v>
      </c>
      <c r="P13150">
        <v>5403</v>
      </c>
      <c r="Q13150">
        <v>10</v>
      </c>
      <c r="R13150">
        <v>33.89</v>
      </c>
      <c r="S13150">
        <v>338.9</v>
      </c>
      <c r="T13150">
        <v>265.3</v>
      </c>
      <c r="U13150">
        <v>21.72</v>
      </c>
      <c r="V13150" t="str">
        <f>VLOOKUP(L13150,'[2]tabela de preços'!$A:$D,4,0)</f>
        <v>WANDA</v>
      </c>
      <c r="W13150" t="str">
        <f>VLOOKUP(L13150,'[2]tabela de preços'!$A:$F,6,0)</f>
        <v>PRIMER AUTOMOTIVO</v>
      </c>
      <c r="X13150" t="str">
        <f>VLOOKUP(L13150,'[2]tabela de preços'!$A:$G,7,0)</f>
        <v>AUTOMOTIVO</v>
      </c>
    </row>
    <row r="13151" spans="1:24" x14ac:dyDescent="0.3">
      <c r="A13151" t="s">
        <v>5786</v>
      </c>
      <c r="C13151" t="s">
        <v>5787</v>
      </c>
      <c r="D13151" s="1">
        <v>46119</v>
      </c>
      <c r="E13151" t="s">
        <v>5788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550</v>
      </c>
      <c r="K13151" t="s">
        <v>5789</v>
      </c>
      <c r="L13151">
        <v>85693</v>
      </c>
      <c r="M13151" t="s">
        <v>526</v>
      </c>
      <c r="O13151" t="s">
        <v>11</v>
      </c>
      <c r="P13151">
        <v>5102</v>
      </c>
      <c r="Q13151">
        <v>35</v>
      </c>
      <c r="R13151">
        <v>8.1</v>
      </c>
      <c r="S13151">
        <v>283.5</v>
      </c>
      <c r="T13151">
        <v>227.85</v>
      </c>
      <c r="U13151">
        <v>19.63</v>
      </c>
      <c r="V13151" t="str">
        <f>VLOOKUP(L13151,'[2]tabela de preços'!$A:$D,4,0)</f>
        <v>UNIPEGA</v>
      </c>
      <c r="W13151" t="str">
        <f>VLOOKUP(L13151,'[2]tabela de preços'!$A:$F,6,0)</f>
        <v>PU 40</v>
      </c>
      <c r="X13151" t="str">
        <f>VLOOKUP(L13151,'[2]tabela de preços'!$A:$G,7,0)</f>
        <v>IMOBILIÁRIO</v>
      </c>
    </row>
    <row r="13152" spans="1:24" x14ac:dyDescent="0.3">
      <c r="A13152" t="s">
        <v>5786</v>
      </c>
      <c r="C13152" t="s">
        <v>6089</v>
      </c>
      <c r="D13152" s="1">
        <v>46126</v>
      </c>
      <c r="E13152" t="s">
        <v>6090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550</v>
      </c>
      <c r="K13152" t="s">
        <v>5789</v>
      </c>
      <c r="L13152">
        <v>85693</v>
      </c>
      <c r="M13152" t="s">
        <v>526</v>
      </c>
      <c r="O13152" t="s">
        <v>11</v>
      </c>
      <c r="P13152">
        <v>5102</v>
      </c>
      <c r="Q13152">
        <v>15</v>
      </c>
      <c r="R13152">
        <v>8.1</v>
      </c>
      <c r="S13152">
        <v>121.5</v>
      </c>
      <c r="T13152">
        <v>97.65</v>
      </c>
      <c r="U13152">
        <v>19.63</v>
      </c>
      <c r="V13152" t="str">
        <f>VLOOKUP(L13152,'[2]tabela de preços'!$A:$D,4,0)</f>
        <v>UNIPEGA</v>
      </c>
      <c r="W13152" t="str">
        <f>VLOOKUP(L13152,'[2]tabela de preços'!$A:$F,6,0)</f>
        <v>PU 40</v>
      </c>
      <c r="X13152" t="str">
        <f>VLOOKUP(L13152,'[2]tabela de preços'!$A:$G,7,0)</f>
        <v>IMOBILIÁRIO</v>
      </c>
    </row>
    <row r="13153" spans="1:24" x14ac:dyDescent="0.3">
      <c r="A13153" t="s">
        <v>5786</v>
      </c>
      <c r="C13153" t="s">
        <v>6089</v>
      </c>
      <c r="D13153" s="1">
        <v>46126</v>
      </c>
      <c r="E13153" t="s">
        <v>6090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550</v>
      </c>
      <c r="K13153" t="s">
        <v>5789</v>
      </c>
      <c r="L13153">
        <v>84390</v>
      </c>
      <c r="M13153" t="s">
        <v>1995</v>
      </c>
      <c r="O13153" t="s">
        <v>11</v>
      </c>
      <c r="P13153">
        <v>5102</v>
      </c>
      <c r="Q13153">
        <v>1</v>
      </c>
      <c r="R13153">
        <v>231.55</v>
      </c>
      <c r="S13153">
        <v>231.55</v>
      </c>
      <c r="T13153">
        <v>169.76</v>
      </c>
      <c r="U13153">
        <v>26.69</v>
      </c>
      <c r="V13153" t="str">
        <f>VLOOKUP(L13153,'[2]tabela de preços'!$A:$D,4,0)</f>
        <v>START</v>
      </c>
      <c r="W13153" t="str">
        <f>VLOOKUP(L13153,'[2]tabela de preços'!$A:$F,6,0)</f>
        <v>ESCADA</v>
      </c>
      <c r="X13153" t="str">
        <f>VLOOKUP(L13153,'[2]tabela de preços'!$A:$G,7,0)</f>
        <v>IMOBILIÁRIO</v>
      </c>
    </row>
    <row r="13154" spans="1:24" x14ac:dyDescent="0.3">
      <c r="A13154" t="s">
        <v>2835</v>
      </c>
      <c r="C13154" t="s">
        <v>5941</v>
      </c>
      <c r="D13154" s="1">
        <v>46122</v>
      </c>
      <c r="E13154" t="s">
        <v>5942</v>
      </c>
      <c r="F13154">
        <v>9</v>
      </c>
      <c r="G13154">
        <v>231</v>
      </c>
      <c r="H13154" t="str">
        <f>VLOOKUP(G13154,[1]OPERADORES!$A:$B,2,0)</f>
        <v>EDIJANE</v>
      </c>
      <c r="I13154" t="s">
        <v>21</v>
      </c>
      <c r="J13154" t="s">
        <v>104</v>
      </c>
      <c r="K13154" t="s">
        <v>2838</v>
      </c>
      <c r="L13154">
        <v>85318</v>
      </c>
      <c r="M13154" t="s">
        <v>258</v>
      </c>
      <c r="O13154" t="s">
        <v>11</v>
      </c>
      <c r="P13154">
        <v>5102</v>
      </c>
      <c r="Q13154">
        <v>1</v>
      </c>
      <c r="R13154">
        <v>852.86</v>
      </c>
      <c r="S13154">
        <v>852.86</v>
      </c>
      <c r="T13154">
        <v>608.1</v>
      </c>
      <c r="U13154">
        <v>28.7</v>
      </c>
      <c r="V13154" t="str">
        <f>VLOOKUP(L13154,'[2]tabela de preços'!$A:$D,4,0)</f>
        <v>BRASILUX</v>
      </c>
      <c r="W13154" t="str">
        <f>VLOOKUP(L13154,'[2]tabela de preços'!$A:$F,6,0)</f>
        <v>TINTA EM PÓ</v>
      </c>
      <c r="X13154" t="str">
        <f>VLOOKUP(L13154,'[2]tabela de preços'!$A:$G,7,0)</f>
        <v>INDUSTRIAL</v>
      </c>
    </row>
    <row r="13155" spans="1:24" x14ac:dyDescent="0.3">
      <c r="A13155" t="s">
        <v>1424</v>
      </c>
      <c r="C13155" t="s">
        <v>5555</v>
      </c>
      <c r="D13155" s="1">
        <v>46113</v>
      </c>
      <c r="E13155" t="s">
        <v>5556</v>
      </c>
      <c r="F13155">
        <v>9</v>
      </c>
      <c r="G13155">
        <v>231</v>
      </c>
      <c r="H13155" t="str">
        <f>VLOOKUP(G13155,[1]OPERADORES!$A:$B,2,0)</f>
        <v>EDIJANE</v>
      </c>
      <c r="I13155" t="s">
        <v>21</v>
      </c>
      <c r="J13155" t="s">
        <v>1427</v>
      </c>
      <c r="K13155" t="s">
        <v>1428</v>
      </c>
      <c r="L13155">
        <v>84896</v>
      </c>
      <c r="M13155" t="s">
        <v>1197</v>
      </c>
      <c r="O13155" t="s">
        <v>11</v>
      </c>
      <c r="P13155">
        <v>5403</v>
      </c>
      <c r="Q13155">
        <v>1</v>
      </c>
      <c r="R13155">
        <v>155.59</v>
      </c>
      <c r="S13155">
        <v>155.59</v>
      </c>
      <c r="T13155">
        <v>118.1</v>
      </c>
      <c r="U13155">
        <v>24.1</v>
      </c>
      <c r="V13155" t="str">
        <f>VLOOKUP(L13155,'[2]tabela de preços'!$A:$D,4,0)</f>
        <v>BRASILUX</v>
      </c>
      <c r="W13155" t="str">
        <f>VLOOKUP(L13155,'[2]tabela de preços'!$A:$F,6,0)</f>
        <v>EPOXI</v>
      </c>
      <c r="X13155" t="str">
        <f>VLOOKUP(L13155,'[2]tabela de preços'!$A:$G,7,0)</f>
        <v>INDUSTRIAL</v>
      </c>
    </row>
    <row r="13156" spans="1:24" x14ac:dyDescent="0.3">
      <c r="A13156" t="s">
        <v>1424</v>
      </c>
      <c r="C13156" t="s">
        <v>5555</v>
      </c>
      <c r="D13156" s="1">
        <v>46113</v>
      </c>
      <c r="E13156" t="s">
        <v>5556</v>
      </c>
      <c r="F13156">
        <v>9</v>
      </c>
      <c r="G13156">
        <v>231</v>
      </c>
      <c r="H13156" t="str">
        <f>VLOOKUP(G13156,[1]OPERADORES!$A:$B,2,0)</f>
        <v>EDIJANE</v>
      </c>
      <c r="I13156" t="s">
        <v>21</v>
      </c>
      <c r="J13156" t="s">
        <v>1427</v>
      </c>
      <c r="K13156" t="s">
        <v>1428</v>
      </c>
      <c r="L13156">
        <v>84900</v>
      </c>
      <c r="M13156" t="s">
        <v>1261</v>
      </c>
      <c r="O13156" t="s">
        <v>11</v>
      </c>
      <c r="P13156">
        <v>5403</v>
      </c>
      <c r="Q13156">
        <v>1</v>
      </c>
      <c r="R13156">
        <v>174.48</v>
      </c>
      <c r="S13156">
        <v>174.48</v>
      </c>
      <c r="T13156">
        <v>132.43</v>
      </c>
      <c r="U13156">
        <v>24.1</v>
      </c>
      <c r="V13156" t="str">
        <f>VLOOKUP(L13156,'[2]tabela de preços'!$A:$D,4,0)</f>
        <v>BRASILUX</v>
      </c>
      <c r="W13156" t="str">
        <f>VLOOKUP(L13156,'[2]tabela de preços'!$A:$F,6,0)</f>
        <v>EPOXI</v>
      </c>
      <c r="X13156" t="str">
        <f>VLOOKUP(L13156,'[2]tabela de preços'!$A:$G,7,0)</f>
        <v>INDUSTRIAL</v>
      </c>
    </row>
    <row r="13157" spans="1:24" x14ac:dyDescent="0.3">
      <c r="A13157" t="s">
        <v>1424</v>
      </c>
      <c r="C13157" t="s">
        <v>5790</v>
      </c>
      <c r="D13157" s="1">
        <v>46119</v>
      </c>
      <c r="E13157" t="s">
        <v>5791</v>
      </c>
      <c r="F13157">
        <v>9</v>
      </c>
      <c r="G13157">
        <v>231</v>
      </c>
      <c r="H13157" t="str">
        <f>VLOOKUP(G13157,[1]OPERADORES!$A:$B,2,0)</f>
        <v>EDIJANE</v>
      </c>
      <c r="I13157" t="s">
        <v>21</v>
      </c>
      <c r="J13157" t="s">
        <v>1427</v>
      </c>
      <c r="K13157" t="s">
        <v>1428</v>
      </c>
      <c r="L13157">
        <v>85292</v>
      </c>
      <c r="M13157" t="s">
        <v>1288</v>
      </c>
      <c r="O13157" t="s">
        <v>11</v>
      </c>
      <c r="P13157">
        <v>5403</v>
      </c>
      <c r="Q13157">
        <v>1</v>
      </c>
      <c r="R13157">
        <v>169.39</v>
      </c>
      <c r="S13157">
        <v>169.39</v>
      </c>
      <c r="T13157">
        <v>128.57</v>
      </c>
      <c r="U13157">
        <v>24.1</v>
      </c>
      <c r="V13157" t="str">
        <f>VLOOKUP(L13157,'[2]tabela de preços'!$A:$D,4,0)</f>
        <v>BRASILUX</v>
      </c>
      <c r="W13157" t="str">
        <f>VLOOKUP(L13157,'[2]tabela de preços'!$A:$F,6,0)</f>
        <v>EPOXI</v>
      </c>
      <c r="X13157" t="str">
        <f>VLOOKUP(L13157,'[2]tabela de preços'!$A:$G,7,0)</f>
        <v>INDUSTRIAL</v>
      </c>
    </row>
    <row r="13158" spans="1:24" x14ac:dyDescent="0.3">
      <c r="A13158" t="s">
        <v>1424</v>
      </c>
      <c r="C13158" t="s">
        <v>5792</v>
      </c>
      <c r="D13158" s="1">
        <v>46120</v>
      </c>
      <c r="E13158" t="s">
        <v>5793</v>
      </c>
      <c r="F13158">
        <v>9</v>
      </c>
      <c r="G13158">
        <v>231</v>
      </c>
      <c r="H13158" t="str">
        <f>VLOOKUP(G13158,[1]OPERADORES!$A:$B,2,0)</f>
        <v>EDIJANE</v>
      </c>
      <c r="I13158" t="s">
        <v>21</v>
      </c>
      <c r="J13158" t="s">
        <v>1427</v>
      </c>
      <c r="K13158" t="s">
        <v>1428</v>
      </c>
      <c r="L13158">
        <v>84174</v>
      </c>
      <c r="M13158" t="s">
        <v>1532</v>
      </c>
      <c r="O13158" t="s">
        <v>11</v>
      </c>
      <c r="P13158">
        <v>5403</v>
      </c>
      <c r="Q13158">
        <v>1</v>
      </c>
      <c r="R13158">
        <v>92.33</v>
      </c>
      <c r="S13158">
        <v>92.33</v>
      </c>
      <c r="T13158">
        <v>70.08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ESMALTES</v>
      </c>
      <c r="X13158" t="str">
        <f>VLOOKUP(L13158,'[2]tabela de preços'!$A:$G,7,0)</f>
        <v>INDUSTRIAL</v>
      </c>
    </row>
    <row r="13159" spans="1:24" x14ac:dyDescent="0.3">
      <c r="A13159" t="s">
        <v>1424</v>
      </c>
      <c r="C13159" t="s">
        <v>5792</v>
      </c>
      <c r="D13159" s="1">
        <v>46120</v>
      </c>
      <c r="E13159" t="s">
        <v>5793</v>
      </c>
      <c r="F13159">
        <v>9</v>
      </c>
      <c r="G13159">
        <v>231</v>
      </c>
      <c r="H13159" t="str">
        <f>VLOOKUP(G13159,[1]OPERADORES!$A:$B,2,0)</f>
        <v>EDIJANE</v>
      </c>
      <c r="I13159" t="s">
        <v>21</v>
      </c>
      <c r="J13159" t="s">
        <v>1427</v>
      </c>
      <c r="K13159" t="s">
        <v>1428</v>
      </c>
      <c r="L13159">
        <v>24248</v>
      </c>
      <c r="M13159" t="s">
        <v>107</v>
      </c>
      <c r="O13159" t="s">
        <v>11</v>
      </c>
      <c r="P13159">
        <v>5102</v>
      </c>
      <c r="Q13159">
        <v>2</v>
      </c>
      <c r="R13159">
        <v>8.9</v>
      </c>
      <c r="S13159">
        <v>17.8</v>
      </c>
      <c r="T13159">
        <v>13.36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1424</v>
      </c>
      <c r="C13160" t="s">
        <v>5792</v>
      </c>
      <c r="D13160" s="1">
        <v>46120</v>
      </c>
      <c r="E13160" t="s">
        <v>5793</v>
      </c>
      <c r="F13160">
        <v>9</v>
      </c>
      <c r="G13160">
        <v>231</v>
      </c>
      <c r="H13160" t="str">
        <f>VLOOKUP(G13160,[1]OPERADORES!$A:$B,2,0)</f>
        <v>EDIJANE</v>
      </c>
      <c r="I13160" t="s">
        <v>21</v>
      </c>
      <c r="J13160" t="s">
        <v>1427</v>
      </c>
      <c r="K13160" t="s">
        <v>1428</v>
      </c>
      <c r="L13160">
        <v>20076</v>
      </c>
      <c r="M13160" t="s">
        <v>5794</v>
      </c>
      <c r="O13160" t="s">
        <v>11</v>
      </c>
      <c r="P13160">
        <v>5102</v>
      </c>
      <c r="Q13160">
        <v>1</v>
      </c>
      <c r="R13160">
        <v>35.619999999999997</v>
      </c>
      <c r="S13160">
        <v>35.619999999999997</v>
      </c>
      <c r="T13160">
        <v>27.04</v>
      </c>
      <c r="U13160">
        <v>24.09</v>
      </c>
      <c r="V13160" t="str">
        <f>VLOOKUP(L13160,'[2]tabela de preços'!$A:$D,4,0)</f>
        <v>MAXI RUBBER</v>
      </c>
      <c r="W13160" t="str">
        <f>VLOOKUP(L13160,'[2]tabela de preços'!$A:$F,6,0)</f>
        <v>MASSA POLIÉSTER</v>
      </c>
      <c r="X13160" t="str">
        <f>VLOOKUP(L13160,'[2]tabela de preços'!$A:$G,7,0)</f>
        <v>AUTOMOTIVO</v>
      </c>
    </row>
    <row r="13161" spans="1:24" x14ac:dyDescent="0.3">
      <c r="A13161" t="s">
        <v>1424</v>
      </c>
      <c r="C13161" t="s">
        <v>5792</v>
      </c>
      <c r="D13161" s="1">
        <v>46120</v>
      </c>
      <c r="E13161" t="s">
        <v>5793</v>
      </c>
      <c r="F13161">
        <v>9</v>
      </c>
      <c r="G13161">
        <v>231</v>
      </c>
      <c r="H13161" t="str">
        <f>VLOOKUP(G13161,[1]OPERADORES!$A:$B,2,0)</f>
        <v>EDIJANE</v>
      </c>
      <c r="I13161" t="s">
        <v>21</v>
      </c>
      <c r="J13161" t="s">
        <v>1427</v>
      </c>
      <c r="K13161" t="s">
        <v>1428</v>
      </c>
      <c r="L13161">
        <v>24247</v>
      </c>
      <c r="M13161" t="s">
        <v>160</v>
      </c>
      <c r="O13161" t="s">
        <v>11</v>
      </c>
      <c r="P13161">
        <v>5403</v>
      </c>
      <c r="Q13161">
        <v>2</v>
      </c>
      <c r="R13161">
        <v>20.9</v>
      </c>
      <c r="S13161">
        <v>41.8</v>
      </c>
      <c r="T13161">
        <v>34.619999999999997</v>
      </c>
      <c r="U13161">
        <v>17.18</v>
      </c>
      <c r="V13161" t="str">
        <f>VLOOKUP(L13161,'[2]tabela de preços'!$A:$D,4,0)</f>
        <v>SHERWIN WILLIAMS</v>
      </c>
      <c r="W13161" t="str">
        <f>VLOOKUP(L13161,'[2]tabela de preços'!$A:$F,6,0)</f>
        <v>PRIMER AUTOMOTIVO</v>
      </c>
      <c r="X13161" t="str">
        <f>VLOOKUP(L13161,'[2]tabela de preços'!$A:$G,7,0)</f>
        <v>AUTOMOTIVO</v>
      </c>
    </row>
    <row r="13162" spans="1:24" x14ac:dyDescent="0.3">
      <c r="A13162" t="s">
        <v>1424</v>
      </c>
      <c r="C13162" t="s">
        <v>6021</v>
      </c>
      <c r="D13162" s="1">
        <v>46125</v>
      </c>
      <c r="E13162" t="s">
        <v>6022</v>
      </c>
      <c r="F13162">
        <v>9</v>
      </c>
      <c r="G13162">
        <v>231</v>
      </c>
      <c r="H13162" t="str">
        <f>VLOOKUP(G13162,[1]OPERADORES!$A:$B,2,0)</f>
        <v>EDIJANE</v>
      </c>
      <c r="I13162" t="s">
        <v>21</v>
      </c>
      <c r="J13162" t="s">
        <v>1427</v>
      </c>
      <c r="K13162" t="s">
        <v>1428</v>
      </c>
      <c r="L13162">
        <v>84166</v>
      </c>
      <c r="M13162" t="s">
        <v>4634</v>
      </c>
      <c r="O13162" t="s">
        <v>11</v>
      </c>
      <c r="P13162">
        <v>5403</v>
      </c>
      <c r="Q13162">
        <v>1</v>
      </c>
      <c r="R13162">
        <v>86.36</v>
      </c>
      <c r="S13162">
        <v>86.36</v>
      </c>
      <c r="T13162">
        <v>65.55</v>
      </c>
      <c r="U13162">
        <v>24.1</v>
      </c>
      <c r="V13162" t="str">
        <f>VLOOKUP(L13162,'[2]tabela de preços'!$A:$D,4,0)</f>
        <v>BRASILUX</v>
      </c>
      <c r="W13162" t="str">
        <f>VLOOKUP(L13162,'[2]tabela de preços'!$A:$F,6,0)</f>
        <v>ESMALTES</v>
      </c>
      <c r="X13162" t="str">
        <f>VLOOKUP(L13162,'[2]tabela de preços'!$A:$G,7,0)</f>
        <v>INDUSTRIAL</v>
      </c>
    </row>
    <row r="13163" spans="1:24" x14ac:dyDescent="0.3">
      <c r="A13163" t="s">
        <v>1424</v>
      </c>
      <c r="C13163" t="s">
        <v>6091</v>
      </c>
      <c r="D13163" s="1">
        <v>46126</v>
      </c>
      <c r="E13163" t="s">
        <v>6092</v>
      </c>
      <c r="F13163">
        <v>9</v>
      </c>
      <c r="G13163">
        <v>231</v>
      </c>
      <c r="H13163" t="str">
        <f>VLOOKUP(G13163,[1]OPERADORES!$A:$B,2,0)</f>
        <v>EDIJANE</v>
      </c>
      <c r="I13163" t="s">
        <v>21</v>
      </c>
      <c r="J13163" t="s">
        <v>1427</v>
      </c>
      <c r="K13163" t="s">
        <v>1428</v>
      </c>
      <c r="L13163">
        <v>84815</v>
      </c>
      <c r="M13163" t="s">
        <v>949</v>
      </c>
      <c r="O13163" t="s">
        <v>11</v>
      </c>
      <c r="P13163">
        <v>5403</v>
      </c>
      <c r="Q13163">
        <v>1</v>
      </c>
      <c r="R13163">
        <v>32.35</v>
      </c>
      <c r="S13163">
        <v>32.35</v>
      </c>
      <c r="T13163">
        <v>24.55</v>
      </c>
      <c r="U13163">
        <v>24.11</v>
      </c>
      <c r="V13163" t="str">
        <f>VLOOKUP(L13163,'[2]tabela de preços'!$A:$D,4,0)</f>
        <v>BRASILUX</v>
      </c>
      <c r="W13163" t="str">
        <f>VLOOKUP(L13163,'[2]tabela de preços'!$A:$F,6,0)</f>
        <v>KIT BRASCORTEN</v>
      </c>
      <c r="X13163" t="str">
        <f>VLOOKUP(L13163,'[2]tabela de preços'!$A:$G,7,0)</f>
        <v>IMOBILIÁRIO</v>
      </c>
    </row>
    <row r="13164" spans="1:24" x14ac:dyDescent="0.3">
      <c r="A13164" t="s">
        <v>1424</v>
      </c>
      <c r="C13164" t="s">
        <v>6091</v>
      </c>
      <c r="D13164" s="1">
        <v>46126</v>
      </c>
      <c r="E13164" t="s">
        <v>6092</v>
      </c>
      <c r="F13164">
        <v>9</v>
      </c>
      <c r="G13164">
        <v>231</v>
      </c>
      <c r="H13164" t="str">
        <f>VLOOKUP(G13164,[1]OPERADORES!$A:$B,2,0)</f>
        <v>EDIJANE</v>
      </c>
      <c r="I13164" t="s">
        <v>21</v>
      </c>
      <c r="J13164" t="s">
        <v>1427</v>
      </c>
      <c r="K13164" t="s">
        <v>1428</v>
      </c>
      <c r="L13164">
        <v>84814</v>
      </c>
      <c r="M13164" t="s">
        <v>950</v>
      </c>
      <c r="O13164" t="s">
        <v>11</v>
      </c>
      <c r="P13164">
        <v>5403</v>
      </c>
      <c r="Q13164">
        <v>1</v>
      </c>
      <c r="R13164">
        <v>118.93</v>
      </c>
      <c r="S13164">
        <v>118.93</v>
      </c>
      <c r="T13164">
        <v>90.27</v>
      </c>
      <c r="U13164">
        <v>24.1</v>
      </c>
      <c r="V13164" t="str">
        <f>VLOOKUP(L13164,'[2]tabela de preços'!$A:$D,4,0)</f>
        <v>BRASILUX</v>
      </c>
      <c r="W13164" t="str">
        <f>VLOOKUP(L13164,'[2]tabela de preços'!$A:$F,6,0)</f>
        <v>KIT BRASCORTEN</v>
      </c>
      <c r="X13164" t="str">
        <f>VLOOKUP(L13164,'[2]tabela de preços'!$A:$G,7,0)</f>
        <v>IMOBILIÁRIO</v>
      </c>
    </row>
    <row r="13165" spans="1:24" x14ac:dyDescent="0.3">
      <c r="A13165" t="s">
        <v>1424</v>
      </c>
      <c r="C13165" t="s">
        <v>6388</v>
      </c>
      <c r="D13165" s="1">
        <v>46134</v>
      </c>
      <c r="E13165" t="s">
        <v>6389</v>
      </c>
      <c r="F13165">
        <v>9</v>
      </c>
      <c r="G13165">
        <v>231</v>
      </c>
      <c r="H13165" t="str">
        <f>VLOOKUP(G13165,[1]OPERADORES!$A:$B,2,0)</f>
        <v>EDIJANE</v>
      </c>
      <c r="I13165" t="s">
        <v>21</v>
      </c>
      <c r="J13165" t="s">
        <v>1427</v>
      </c>
      <c r="K13165" t="s">
        <v>1428</v>
      </c>
      <c r="L13165">
        <v>84617</v>
      </c>
      <c r="M13165" t="s">
        <v>3336</v>
      </c>
      <c r="O13165" t="s">
        <v>11</v>
      </c>
      <c r="P13165">
        <v>5403</v>
      </c>
      <c r="Q13165">
        <v>1</v>
      </c>
      <c r="R13165">
        <v>301.23</v>
      </c>
      <c r="S13165">
        <v>301.23</v>
      </c>
      <c r="T13165">
        <v>228.64</v>
      </c>
      <c r="U13165">
        <v>24.1</v>
      </c>
      <c r="V13165" t="str">
        <f>VLOOKUP(L13165,'[2]tabela de preços'!$A:$D,4,0)</f>
        <v>BRASILUX</v>
      </c>
      <c r="W13165" t="str">
        <f>VLOOKUP(L13165,'[2]tabela de preços'!$A:$F,6,0)</f>
        <v>BASES IMOBILIÁRIAS</v>
      </c>
      <c r="X13165" t="str">
        <f>VLOOKUP(L13165,'[2]tabela de preços'!$A:$G,7,0)</f>
        <v>IMOBILIÁRIO</v>
      </c>
    </row>
    <row r="13166" spans="1:24" x14ac:dyDescent="0.3">
      <c r="A13166" t="s">
        <v>1424</v>
      </c>
      <c r="C13166" t="s">
        <v>6388</v>
      </c>
      <c r="D13166" s="1">
        <v>46134</v>
      </c>
      <c r="E13166" t="s">
        <v>6389</v>
      </c>
      <c r="F13166">
        <v>9</v>
      </c>
      <c r="G13166">
        <v>231</v>
      </c>
      <c r="H13166" t="str">
        <f>VLOOKUP(G13166,[1]OPERADORES!$A:$B,2,0)</f>
        <v>EDIJANE</v>
      </c>
      <c r="I13166" t="s">
        <v>21</v>
      </c>
      <c r="J13166" t="s">
        <v>1427</v>
      </c>
      <c r="K13166" t="s">
        <v>1428</v>
      </c>
      <c r="L13166">
        <v>84330</v>
      </c>
      <c r="M13166" t="s">
        <v>566</v>
      </c>
      <c r="O13166" t="s">
        <v>11</v>
      </c>
      <c r="P13166">
        <v>5403</v>
      </c>
      <c r="Q13166">
        <v>3</v>
      </c>
      <c r="R13166">
        <v>62.9</v>
      </c>
      <c r="S13166">
        <v>188.7</v>
      </c>
      <c r="T13166">
        <v>159.21</v>
      </c>
      <c r="U13166">
        <v>15.63</v>
      </c>
      <c r="V13166" t="str">
        <f>VLOOKUP(L13166,'[2]tabela de preços'!$A:$D,4,0)</f>
        <v>BRASILUX</v>
      </c>
      <c r="W13166" t="str">
        <f>VLOOKUP(L13166,'[2]tabela de preços'!$A:$F,6,0)</f>
        <v>ESMALTES</v>
      </c>
      <c r="X13166" t="str">
        <f>VLOOKUP(L13166,'[2]tabela de preços'!$A:$G,7,0)</f>
        <v>INDUSTRIAL</v>
      </c>
    </row>
    <row r="13167" spans="1:24" x14ac:dyDescent="0.3">
      <c r="A13167" t="s">
        <v>1424</v>
      </c>
      <c r="C13167" t="s">
        <v>6388</v>
      </c>
      <c r="D13167" s="1">
        <v>46134</v>
      </c>
      <c r="E13167" t="s">
        <v>6389</v>
      </c>
      <c r="F13167">
        <v>9</v>
      </c>
      <c r="G13167">
        <v>231</v>
      </c>
      <c r="H13167" t="str">
        <f>VLOOKUP(G13167,[1]OPERADORES!$A:$B,2,0)</f>
        <v>EDIJANE</v>
      </c>
      <c r="I13167" t="s">
        <v>21</v>
      </c>
      <c r="J13167" t="s">
        <v>1427</v>
      </c>
      <c r="K13167" t="s">
        <v>1428</v>
      </c>
      <c r="L13167">
        <v>84249</v>
      </c>
      <c r="M13167" t="s">
        <v>5109</v>
      </c>
      <c r="O13167" t="s">
        <v>11</v>
      </c>
      <c r="P13167">
        <v>5403</v>
      </c>
      <c r="Q13167">
        <v>1</v>
      </c>
      <c r="R13167">
        <v>118.9</v>
      </c>
      <c r="S13167">
        <v>118.9</v>
      </c>
      <c r="T13167">
        <v>102.39</v>
      </c>
      <c r="U13167">
        <v>13.89</v>
      </c>
      <c r="V13167" t="str">
        <f>VLOOKUP(L13167,'[2]tabela de preços'!$A:$D,4,0)</f>
        <v>BRASILUX</v>
      </c>
      <c r="W13167" t="str">
        <f>VLOOKUP(L13167,'[2]tabela de preços'!$A:$F,6,0)</f>
        <v>TINTA PAREDE</v>
      </c>
      <c r="X13167" t="str">
        <f>VLOOKUP(L13167,'[2]tabela de preços'!$A:$G,7,0)</f>
        <v>IMOBILIÁRIO</v>
      </c>
    </row>
    <row r="13168" spans="1:24" x14ac:dyDescent="0.3">
      <c r="A13168" t="s">
        <v>1424</v>
      </c>
      <c r="C13168" t="s">
        <v>6388</v>
      </c>
      <c r="D13168" s="1">
        <v>46134</v>
      </c>
      <c r="E13168" t="s">
        <v>6389</v>
      </c>
      <c r="F13168">
        <v>9</v>
      </c>
      <c r="G13168">
        <v>231</v>
      </c>
      <c r="H13168" t="str">
        <f>VLOOKUP(G13168,[1]OPERADORES!$A:$B,2,0)</f>
        <v>EDIJANE</v>
      </c>
      <c r="I13168" t="s">
        <v>21</v>
      </c>
      <c r="J13168" t="s">
        <v>1427</v>
      </c>
      <c r="K13168" t="s">
        <v>1428</v>
      </c>
      <c r="L13168">
        <v>84250</v>
      </c>
      <c r="M13168" t="s">
        <v>922</v>
      </c>
      <c r="O13168" t="s">
        <v>11</v>
      </c>
      <c r="P13168">
        <v>5403</v>
      </c>
      <c r="Q13168">
        <v>1</v>
      </c>
      <c r="R13168">
        <v>118.9</v>
      </c>
      <c r="S13168">
        <v>118.9</v>
      </c>
      <c r="T13168">
        <v>102.4</v>
      </c>
      <c r="U13168">
        <v>13.88</v>
      </c>
      <c r="V13168" t="str">
        <f>VLOOKUP(L13168,'[2]tabela de preços'!$A:$D,4,0)</f>
        <v>BRASILUX</v>
      </c>
      <c r="W13168" t="str">
        <f>VLOOKUP(L13168,'[2]tabela de preços'!$A:$F,6,0)</f>
        <v>TINTA PAREDE</v>
      </c>
      <c r="X13168" t="str">
        <f>VLOOKUP(L13168,'[2]tabela de preços'!$A:$G,7,0)</f>
        <v>IMOBILIÁRIO</v>
      </c>
    </row>
    <row r="13169" spans="1:24" x14ac:dyDescent="0.3">
      <c r="A13169" t="s">
        <v>1424</v>
      </c>
      <c r="C13169" t="s">
        <v>6493</v>
      </c>
      <c r="D13169" s="1">
        <v>46136</v>
      </c>
      <c r="E13169" t="s">
        <v>6494</v>
      </c>
      <c r="F13169">
        <v>9</v>
      </c>
      <c r="G13169">
        <v>231</v>
      </c>
      <c r="H13169" t="str">
        <f>VLOOKUP(G13169,[1]OPERADORES!$A:$B,2,0)</f>
        <v>EDIJANE</v>
      </c>
      <c r="I13169" t="s">
        <v>21</v>
      </c>
      <c r="J13169" t="s">
        <v>1427</v>
      </c>
      <c r="K13169" t="s">
        <v>1428</v>
      </c>
      <c r="L13169">
        <v>84785</v>
      </c>
      <c r="M13169" t="s">
        <v>944</v>
      </c>
      <c r="O13169" t="s">
        <v>11</v>
      </c>
      <c r="P13169">
        <v>5403</v>
      </c>
      <c r="Q13169">
        <v>4</v>
      </c>
      <c r="R13169">
        <v>177</v>
      </c>
      <c r="S13169">
        <v>708</v>
      </c>
      <c r="T13169">
        <v>543.79999999999995</v>
      </c>
      <c r="U13169">
        <v>23.19</v>
      </c>
      <c r="V13169" t="str">
        <f>VLOOKUP(L13169,'[2]tabela de preços'!$A:$D,4,0)</f>
        <v>BRASILUX</v>
      </c>
      <c r="W13169" t="str">
        <f>VLOOKUP(L13169,'[2]tabela de preços'!$A:$F,6,0)</f>
        <v>EPOXI</v>
      </c>
      <c r="X13169" t="str">
        <f>VLOOKUP(L13169,'[2]tabela de preços'!$A:$G,7,0)</f>
        <v>INDUSTRIAL</v>
      </c>
    </row>
    <row r="13170" spans="1:24" x14ac:dyDescent="0.3">
      <c r="A13170" t="s">
        <v>1424</v>
      </c>
      <c r="C13170" t="s">
        <v>6493</v>
      </c>
      <c r="D13170" s="1">
        <v>46136</v>
      </c>
      <c r="E13170" t="s">
        <v>6494</v>
      </c>
      <c r="F13170">
        <v>9</v>
      </c>
      <c r="G13170">
        <v>231</v>
      </c>
      <c r="H13170" t="str">
        <f>VLOOKUP(G13170,[1]OPERADORES!$A:$B,2,0)</f>
        <v>EDIJANE</v>
      </c>
      <c r="I13170" t="s">
        <v>21</v>
      </c>
      <c r="J13170" t="s">
        <v>1427</v>
      </c>
      <c r="K13170" t="s">
        <v>1428</v>
      </c>
      <c r="L13170">
        <v>85187</v>
      </c>
      <c r="M13170" t="s">
        <v>5266</v>
      </c>
      <c r="O13170" t="s">
        <v>11</v>
      </c>
      <c r="P13170">
        <v>5403</v>
      </c>
      <c r="Q13170">
        <v>4</v>
      </c>
      <c r="R13170">
        <v>153.99</v>
      </c>
      <c r="S13170">
        <v>615.96</v>
      </c>
      <c r="T13170">
        <v>467.52</v>
      </c>
      <c r="U13170">
        <v>24.1</v>
      </c>
      <c r="V13170" t="str">
        <f>VLOOKUP(L13170,'[2]tabela de preços'!$A:$D,4,0)</f>
        <v>BRASILUX</v>
      </c>
      <c r="W13170" t="str">
        <f>VLOOKUP(L13170,'[2]tabela de preços'!$A:$F,6,0)</f>
        <v>EPOXI</v>
      </c>
      <c r="X13170" t="str">
        <f>VLOOKUP(L13170,'[2]tabela de preços'!$A:$G,7,0)</f>
        <v>INDUSTRIAL</v>
      </c>
    </row>
    <row r="13171" spans="1:24" x14ac:dyDescent="0.3">
      <c r="A13171" t="s">
        <v>1424</v>
      </c>
      <c r="C13171" t="s">
        <v>6493</v>
      </c>
      <c r="D13171" s="1">
        <v>46136</v>
      </c>
      <c r="E13171" t="s">
        <v>6494</v>
      </c>
      <c r="F13171">
        <v>9</v>
      </c>
      <c r="G13171">
        <v>231</v>
      </c>
      <c r="H13171" t="str">
        <f>VLOOKUP(G13171,[1]OPERADORES!$A:$B,2,0)</f>
        <v>EDIJANE</v>
      </c>
      <c r="I13171" t="s">
        <v>21</v>
      </c>
      <c r="J13171" t="s">
        <v>1427</v>
      </c>
      <c r="K13171" t="s">
        <v>1428</v>
      </c>
      <c r="L13171">
        <v>84900</v>
      </c>
      <c r="M13171" t="s">
        <v>1261</v>
      </c>
      <c r="O13171" t="s">
        <v>11</v>
      </c>
      <c r="P13171">
        <v>5403</v>
      </c>
      <c r="Q13171">
        <v>13</v>
      </c>
      <c r="R13171">
        <v>174.48</v>
      </c>
      <c r="S13171" s="2">
        <v>2268.2399999999998</v>
      </c>
      <c r="T13171" s="2">
        <v>1721.59</v>
      </c>
      <c r="U13171">
        <v>24.1</v>
      </c>
      <c r="V13171" t="str">
        <f>VLOOKUP(L13171,'[2]tabela de preços'!$A:$D,4,0)</f>
        <v>BRASILUX</v>
      </c>
      <c r="W13171" t="str">
        <f>VLOOKUP(L13171,'[2]tabela de preços'!$A:$F,6,0)</f>
        <v>EPOXI</v>
      </c>
      <c r="X13171" t="str">
        <f>VLOOKUP(L13171,'[2]tabela de preços'!$A:$G,7,0)</f>
        <v>INDUSTRIAL</v>
      </c>
    </row>
    <row r="13172" spans="1:24" x14ac:dyDescent="0.3">
      <c r="A13172" t="s">
        <v>1424</v>
      </c>
      <c r="C13172" t="s">
        <v>6538</v>
      </c>
      <c r="D13172" s="1">
        <v>46139</v>
      </c>
      <c r="E13172" t="s">
        <v>6539</v>
      </c>
      <c r="F13172">
        <v>9</v>
      </c>
      <c r="G13172">
        <v>231</v>
      </c>
      <c r="H13172" t="str">
        <f>VLOOKUP(G13172,[1]OPERADORES!$A:$B,2,0)</f>
        <v>EDIJANE</v>
      </c>
      <c r="I13172" t="s">
        <v>21</v>
      </c>
      <c r="J13172" t="s">
        <v>1427</v>
      </c>
      <c r="K13172" t="s">
        <v>1428</v>
      </c>
      <c r="L13172">
        <v>84381</v>
      </c>
      <c r="M13172" t="s">
        <v>91</v>
      </c>
      <c r="O13172" t="s">
        <v>11</v>
      </c>
      <c r="P13172">
        <v>5403</v>
      </c>
      <c r="Q13172">
        <v>1</v>
      </c>
      <c r="R13172">
        <v>169.9</v>
      </c>
      <c r="S13172">
        <v>169.9</v>
      </c>
      <c r="T13172">
        <v>137.61000000000001</v>
      </c>
      <c r="U13172">
        <v>19.010000000000002</v>
      </c>
      <c r="V13172" t="str">
        <f>VLOOKUP(L13172,'[2]tabela de preços'!$A:$D,4,0)</f>
        <v>BRASILUX</v>
      </c>
      <c r="W13172" t="str">
        <f>VLOOKUP(L13172,'[2]tabela de preços'!$A:$F,6,0)</f>
        <v>TINTA PARA PISO</v>
      </c>
      <c r="X13172" t="str">
        <f>VLOOKUP(L13172,'[2]tabela de preços'!$A:$G,7,0)</f>
        <v>IMOBILIÁRIO</v>
      </c>
    </row>
    <row r="13173" spans="1:24" x14ac:dyDescent="0.3">
      <c r="A13173" t="s">
        <v>1424</v>
      </c>
      <c r="C13173" t="s">
        <v>6538</v>
      </c>
      <c r="D13173" s="1">
        <v>46139</v>
      </c>
      <c r="E13173" t="s">
        <v>6539</v>
      </c>
      <c r="F13173">
        <v>9</v>
      </c>
      <c r="G13173">
        <v>231</v>
      </c>
      <c r="H13173" t="str">
        <f>VLOOKUP(G13173,[1]OPERADORES!$A:$B,2,0)</f>
        <v>EDIJANE</v>
      </c>
      <c r="I13173" t="s">
        <v>21</v>
      </c>
      <c r="J13173" t="s">
        <v>1427</v>
      </c>
      <c r="K13173" t="s">
        <v>1428</v>
      </c>
      <c r="L13173">
        <v>84383</v>
      </c>
      <c r="M13173" t="s">
        <v>836</v>
      </c>
      <c r="O13173" t="s">
        <v>11</v>
      </c>
      <c r="P13173">
        <v>5403</v>
      </c>
      <c r="Q13173">
        <v>1</v>
      </c>
      <c r="R13173">
        <v>169.9</v>
      </c>
      <c r="S13173">
        <v>169.9</v>
      </c>
      <c r="T13173">
        <v>141.06</v>
      </c>
      <c r="U13173">
        <v>16.97</v>
      </c>
      <c r="V13173" t="str">
        <f>VLOOKUP(L13173,'[2]tabela de preços'!$A:$D,4,0)</f>
        <v>BRASILUX</v>
      </c>
      <c r="W13173" t="str">
        <f>VLOOKUP(L13173,'[2]tabela de preços'!$A:$F,6,0)</f>
        <v>TINTA PARA PISO</v>
      </c>
      <c r="X13173" t="str">
        <f>VLOOKUP(L13173,'[2]tabela de preços'!$A:$G,7,0)</f>
        <v>IMOBILIÁRIO</v>
      </c>
    </row>
    <row r="13174" spans="1:24" x14ac:dyDescent="0.3">
      <c r="A13174" t="s">
        <v>1424</v>
      </c>
      <c r="C13174" t="s">
        <v>6538</v>
      </c>
      <c r="D13174" s="1">
        <v>46139</v>
      </c>
      <c r="E13174" t="s">
        <v>6539</v>
      </c>
      <c r="F13174">
        <v>9</v>
      </c>
      <c r="G13174">
        <v>231</v>
      </c>
      <c r="H13174" t="str">
        <f>VLOOKUP(G13174,[1]OPERADORES!$A:$B,2,0)</f>
        <v>EDIJANE</v>
      </c>
      <c r="I13174" t="s">
        <v>21</v>
      </c>
      <c r="J13174" t="s">
        <v>1427</v>
      </c>
      <c r="K13174" t="s">
        <v>1428</v>
      </c>
      <c r="L13174">
        <v>84368</v>
      </c>
      <c r="M13174" t="s">
        <v>5845</v>
      </c>
      <c r="O13174" t="s">
        <v>11</v>
      </c>
      <c r="P13174">
        <v>5403</v>
      </c>
      <c r="Q13174">
        <v>1</v>
      </c>
      <c r="R13174">
        <v>99.9</v>
      </c>
      <c r="S13174">
        <v>99.9</v>
      </c>
      <c r="T13174">
        <v>75.819999999999993</v>
      </c>
      <c r="U13174">
        <v>24.1</v>
      </c>
      <c r="V13174" t="str">
        <f>VLOOKUP(L13174,'[2]tabela de preços'!$A:$D,4,0)</f>
        <v>BRASILUX</v>
      </c>
      <c r="W13174" t="str">
        <f>VLOOKUP(L13174,'[2]tabela de preços'!$A:$F,6,0)</f>
        <v>SELADOR ACRÍLICO</v>
      </c>
      <c r="X13174" t="str">
        <f>VLOOKUP(L13174,'[2]tabela de preços'!$A:$G,7,0)</f>
        <v>IMOBILIÁRIO</v>
      </c>
    </row>
    <row r="13175" spans="1:24" x14ac:dyDescent="0.3">
      <c r="A13175" t="s">
        <v>1424</v>
      </c>
      <c r="C13175" t="s">
        <v>6538</v>
      </c>
      <c r="D13175" s="1">
        <v>46139</v>
      </c>
      <c r="E13175" t="s">
        <v>6539</v>
      </c>
      <c r="F13175">
        <v>9</v>
      </c>
      <c r="G13175">
        <v>231</v>
      </c>
      <c r="H13175" t="str">
        <f>VLOOKUP(G13175,[1]OPERADORES!$A:$B,2,0)</f>
        <v>EDIJANE</v>
      </c>
      <c r="I13175" t="s">
        <v>21</v>
      </c>
      <c r="J13175" t="s">
        <v>1427</v>
      </c>
      <c r="K13175" t="s">
        <v>1428</v>
      </c>
      <c r="L13175">
        <v>84785</v>
      </c>
      <c r="M13175" t="s">
        <v>944</v>
      </c>
      <c r="O13175" t="s">
        <v>11</v>
      </c>
      <c r="P13175">
        <v>5403</v>
      </c>
      <c r="Q13175">
        <v>6</v>
      </c>
      <c r="R13175">
        <v>177</v>
      </c>
      <c r="S13175" s="2">
        <v>1062</v>
      </c>
      <c r="T13175">
        <v>815.7</v>
      </c>
      <c r="U13175">
        <v>23.19</v>
      </c>
      <c r="V13175" t="str">
        <f>VLOOKUP(L13175,'[2]tabela de preços'!$A:$D,4,0)</f>
        <v>BRASILUX</v>
      </c>
      <c r="W13175" t="str">
        <f>VLOOKUP(L13175,'[2]tabela de preços'!$A:$F,6,0)</f>
        <v>EPOXI</v>
      </c>
      <c r="X13175" t="str">
        <f>VLOOKUP(L13175,'[2]tabela de preços'!$A:$G,7,0)</f>
        <v>INDUSTRIAL</v>
      </c>
    </row>
    <row r="13176" spans="1:24" x14ac:dyDescent="0.3">
      <c r="A13176" t="s">
        <v>1424</v>
      </c>
      <c r="C13176" t="s">
        <v>6538</v>
      </c>
      <c r="D13176" s="1">
        <v>46139</v>
      </c>
      <c r="E13176" t="s">
        <v>6539</v>
      </c>
      <c r="F13176">
        <v>9</v>
      </c>
      <c r="G13176">
        <v>231</v>
      </c>
      <c r="H13176" t="str">
        <f>VLOOKUP(G13176,[1]OPERADORES!$A:$B,2,0)</f>
        <v>EDIJANE</v>
      </c>
      <c r="I13176" t="s">
        <v>21</v>
      </c>
      <c r="J13176" t="s">
        <v>1427</v>
      </c>
      <c r="K13176" t="s">
        <v>1428</v>
      </c>
      <c r="L13176">
        <v>84900</v>
      </c>
      <c r="M13176" t="s">
        <v>1261</v>
      </c>
      <c r="O13176" t="s">
        <v>11</v>
      </c>
      <c r="P13176">
        <v>5403</v>
      </c>
      <c r="Q13176">
        <v>11</v>
      </c>
      <c r="R13176">
        <v>174.48</v>
      </c>
      <c r="S13176" s="2">
        <v>1919.28</v>
      </c>
      <c r="T13176" s="2">
        <v>1456.73</v>
      </c>
      <c r="U13176">
        <v>24.1</v>
      </c>
      <c r="V13176" t="str">
        <f>VLOOKUP(L13176,'[2]tabela de preços'!$A:$D,4,0)</f>
        <v>BRASILUX</v>
      </c>
      <c r="W13176" t="str">
        <f>VLOOKUP(L13176,'[2]tabela de preços'!$A:$F,6,0)</f>
        <v>EPOXI</v>
      </c>
      <c r="X13176" t="str">
        <f>VLOOKUP(L13176,'[2]tabela de preços'!$A:$G,7,0)</f>
        <v>INDUSTRIAL</v>
      </c>
    </row>
    <row r="13177" spans="1:24" x14ac:dyDescent="0.3">
      <c r="A13177" t="s">
        <v>1424</v>
      </c>
      <c r="C13177" t="s">
        <v>6646</v>
      </c>
      <c r="D13177" s="1">
        <v>46140</v>
      </c>
      <c r="E13177" t="s">
        <v>6647</v>
      </c>
      <c r="F13177">
        <v>9</v>
      </c>
      <c r="G13177">
        <v>231</v>
      </c>
      <c r="H13177" t="str">
        <f>VLOOKUP(G13177,[1]OPERADORES!$A:$B,2,0)</f>
        <v>EDIJANE</v>
      </c>
      <c r="I13177" t="s">
        <v>21</v>
      </c>
      <c r="J13177" t="s">
        <v>1427</v>
      </c>
      <c r="K13177" t="s">
        <v>1428</v>
      </c>
      <c r="L13177">
        <v>84243</v>
      </c>
      <c r="M13177" t="s">
        <v>2649</v>
      </c>
      <c r="O13177" t="s">
        <v>11</v>
      </c>
      <c r="P13177">
        <v>5403</v>
      </c>
      <c r="Q13177">
        <v>1</v>
      </c>
      <c r="R13177">
        <v>162.37</v>
      </c>
      <c r="S13177">
        <v>162.37</v>
      </c>
      <c r="T13177">
        <v>123.24</v>
      </c>
      <c r="U13177">
        <v>24.1</v>
      </c>
      <c r="V13177" t="str">
        <f>VLOOKUP(L13177,'[2]tabela de preços'!$A:$D,4,0)</f>
        <v>BRASILUX</v>
      </c>
      <c r="W13177" t="str">
        <f>VLOOKUP(L13177,'[2]tabela de preços'!$A:$F,6,0)</f>
        <v>IMPERMEABILIZANTES</v>
      </c>
      <c r="X13177" t="str">
        <f>VLOOKUP(L13177,'[2]tabela de preços'!$A:$G,7,0)</f>
        <v>IMOBILIÁRIO</v>
      </c>
    </row>
    <row r="13178" spans="1:24" x14ac:dyDescent="0.3">
      <c r="A13178" t="s">
        <v>1424</v>
      </c>
      <c r="C13178" t="s">
        <v>6646</v>
      </c>
      <c r="D13178" s="1">
        <v>46140</v>
      </c>
      <c r="E13178" t="s">
        <v>6647</v>
      </c>
      <c r="F13178">
        <v>9</v>
      </c>
      <c r="G13178">
        <v>231</v>
      </c>
      <c r="H13178" t="str">
        <f>VLOOKUP(G13178,[1]OPERADORES!$A:$B,2,0)</f>
        <v>EDIJANE</v>
      </c>
      <c r="I13178" t="s">
        <v>21</v>
      </c>
      <c r="J13178" t="s">
        <v>1427</v>
      </c>
      <c r="K13178" t="s">
        <v>1428</v>
      </c>
      <c r="L13178">
        <v>84368</v>
      </c>
      <c r="M13178" t="s">
        <v>5845</v>
      </c>
      <c r="O13178" t="s">
        <v>11</v>
      </c>
      <c r="P13178">
        <v>5403</v>
      </c>
      <c r="Q13178">
        <v>1</v>
      </c>
      <c r="R13178">
        <v>99.9</v>
      </c>
      <c r="S13178">
        <v>99.9</v>
      </c>
      <c r="T13178">
        <v>75.819999999999993</v>
      </c>
      <c r="U13178">
        <v>24.1</v>
      </c>
      <c r="V13178" t="str">
        <f>VLOOKUP(L13178,'[2]tabela de preços'!$A:$D,4,0)</f>
        <v>BRASILUX</v>
      </c>
      <c r="W13178" t="str">
        <f>VLOOKUP(L13178,'[2]tabela de preços'!$A:$F,6,0)</f>
        <v>SELADOR ACRÍLICO</v>
      </c>
      <c r="X13178" t="str">
        <f>VLOOKUP(L13178,'[2]tabela de preços'!$A:$G,7,0)</f>
        <v>IMOBILIÁRIO</v>
      </c>
    </row>
    <row r="13179" spans="1:24" x14ac:dyDescent="0.3">
      <c r="A13179" t="s">
        <v>1424</v>
      </c>
      <c r="C13179" t="s">
        <v>6646</v>
      </c>
      <c r="D13179" s="1">
        <v>46140</v>
      </c>
      <c r="E13179" t="s">
        <v>6647</v>
      </c>
      <c r="F13179">
        <v>9</v>
      </c>
      <c r="G13179">
        <v>231</v>
      </c>
      <c r="H13179" t="str">
        <f>VLOOKUP(G13179,[1]OPERADORES!$A:$B,2,0)</f>
        <v>EDIJANE</v>
      </c>
      <c r="I13179" t="s">
        <v>21</v>
      </c>
      <c r="J13179" t="s">
        <v>1427</v>
      </c>
      <c r="K13179" t="s">
        <v>1428</v>
      </c>
      <c r="L13179">
        <v>84785</v>
      </c>
      <c r="M13179" t="s">
        <v>944</v>
      </c>
      <c r="O13179" t="s">
        <v>11</v>
      </c>
      <c r="P13179">
        <v>5403</v>
      </c>
      <c r="Q13179">
        <v>5</v>
      </c>
      <c r="R13179">
        <v>177</v>
      </c>
      <c r="S13179">
        <v>885</v>
      </c>
      <c r="T13179">
        <v>679.75</v>
      </c>
      <c r="U13179">
        <v>23.19</v>
      </c>
      <c r="V13179" t="str">
        <f>VLOOKUP(L13179,'[2]tabela de preços'!$A:$D,4,0)</f>
        <v>BRASILUX</v>
      </c>
      <c r="W13179" t="str">
        <f>VLOOKUP(L13179,'[2]tabela de preços'!$A:$F,6,0)</f>
        <v>EPOXI</v>
      </c>
      <c r="X13179" t="str">
        <f>VLOOKUP(L13179,'[2]tabela de preços'!$A:$G,7,0)</f>
        <v>INDUSTRIAL</v>
      </c>
    </row>
    <row r="13180" spans="1:24" x14ac:dyDescent="0.3">
      <c r="A13180" t="s">
        <v>1430</v>
      </c>
      <c r="C13180" t="s">
        <v>5795</v>
      </c>
      <c r="D13180" s="1">
        <v>46119</v>
      </c>
      <c r="E13180" t="s">
        <v>5796</v>
      </c>
      <c r="F13180">
        <v>9</v>
      </c>
      <c r="G13180">
        <v>197</v>
      </c>
      <c r="H13180" t="str">
        <f>VLOOKUP(G13180,[1]OPERADORES!$A:$B,2,0)</f>
        <v xml:space="preserve">POLIANA LORRANE DE AMORIM </v>
      </c>
      <c r="I13180" t="s">
        <v>21</v>
      </c>
      <c r="J13180" t="s">
        <v>363</v>
      </c>
      <c r="K13180" t="s">
        <v>1433</v>
      </c>
      <c r="L13180">
        <v>85318</v>
      </c>
      <c r="M13180" t="s">
        <v>258</v>
      </c>
      <c r="O13180" t="s">
        <v>11</v>
      </c>
      <c r="P13180">
        <v>5102</v>
      </c>
      <c r="Q13180">
        <v>1</v>
      </c>
      <c r="R13180">
        <v>852.86</v>
      </c>
      <c r="S13180">
        <v>852.86</v>
      </c>
      <c r="T13180">
        <v>608.1</v>
      </c>
      <c r="U13180">
        <v>28.7</v>
      </c>
      <c r="V13180" t="str">
        <f>VLOOKUP(L13180,'[2]tabela de preços'!$A:$D,4,0)</f>
        <v>BRASILUX</v>
      </c>
      <c r="W13180" t="str">
        <f>VLOOKUP(L13180,'[2]tabela de preços'!$A:$F,6,0)</f>
        <v>TINTA EM PÓ</v>
      </c>
      <c r="X13180" t="str">
        <f>VLOOKUP(L13180,'[2]tabela de preços'!$A:$G,7,0)</f>
        <v>INDUSTRIAL</v>
      </c>
    </row>
    <row r="13181" spans="1:24" x14ac:dyDescent="0.3">
      <c r="A13181" t="s">
        <v>1430</v>
      </c>
      <c r="C13181" t="s">
        <v>6023</v>
      </c>
      <c r="D13181" s="1">
        <v>46125</v>
      </c>
      <c r="E13181" t="s">
        <v>6024</v>
      </c>
      <c r="F13181">
        <v>9</v>
      </c>
      <c r="G13181">
        <v>197</v>
      </c>
      <c r="H13181" t="str">
        <f>VLOOKUP(G13181,[1]OPERADORES!$A:$B,2,0)</f>
        <v xml:space="preserve">POLIANA LORRANE DE AMORIM </v>
      </c>
      <c r="I13181" t="s">
        <v>21</v>
      </c>
      <c r="J13181" t="s">
        <v>363</v>
      </c>
      <c r="K13181" t="s">
        <v>1433</v>
      </c>
      <c r="L13181">
        <v>10298</v>
      </c>
      <c r="M13181" t="s">
        <v>85</v>
      </c>
      <c r="O13181" t="s">
        <v>11</v>
      </c>
      <c r="P13181">
        <v>5102</v>
      </c>
      <c r="Q13181">
        <v>1</v>
      </c>
      <c r="R13181">
        <v>62.42</v>
      </c>
      <c r="S13181">
        <v>62.42</v>
      </c>
      <c r="T13181">
        <v>47.38</v>
      </c>
      <c r="U13181">
        <v>24.09</v>
      </c>
      <c r="V13181" t="str">
        <f>VLOOKUP(L13181,'[2]tabela de preços'!$A:$D,4,0)</f>
        <v>ANJO</v>
      </c>
      <c r="W13181" t="str">
        <f>VLOOKUP(L13181,'[2]tabela de preços'!$A:$F,6,0)</f>
        <v>THINNER DE LIMPEZA</v>
      </c>
      <c r="X13181" t="str">
        <f>VLOOKUP(L13181,'[2]tabela de preços'!$A:$G,7,0)</f>
        <v>THINNER</v>
      </c>
    </row>
    <row r="13182" spans="1:24" x14ac:dyDescent="0.3">
      <c r="A13182" t="s">
        <v>1430</v>
      </c>
      <c r="C13182" t="s">
        <v>6023</v>
      </c>
      <c r="D13182" s="1">
        <v>46125</v>
      </c>
      <c r="E13182" t="s">
        <v>6024</v>
      </c>
      <c r="F13182">
        <v>9</v>
      </c>
      <c r="G13182">
        <v>197</v>
      </c>
      <c r="H13182" t="str">
        <f>VLOOKUP(G13182,[1]OPERADORES!$A:$B,2,0)</f>
        <v xml:space="preserve">POLIANA LORRANE DE AMORIM </v>
      </c>
      <c r="I13182" t="s">
        <v>21</v>
      </c>
      <c r="J13182" t="s">
        <v>363</v>
      </c>
      <c r="K13182" t="s">
        <v>1433</v>
      </c>
      <c r="L13182">
        <v>85401</v>
      </c>
      <c r="M13182" t="s">
        <v>261</v>
      </c>
      <c r="O13182" t="s">
        <v>11</v>
      </c>
      <c r="P13182">
        <v>5102</v>
      </c>
      <c r="Q13182">
        <v>1</v>
      </c>
      <c r="R13182">
        <v>706.51</v>
      </c>
      <c r="S13182">
        <v>706.51</v>
      </c>
      <c r="T13182">
        <v>503.75</v>
      </c>
      <c r="U13182">
        <v>28.7</v>
      </c>
      <c r="V13182" t="str">
        <f>VLOOKUP(L13182,'[2]tabela de preços'!$A:$D,4,0)</f>
        <v>BRASILUX</v>
      </c>
      <c r="W13182" t="str">
        <f>VLOOKUP(L13182,'[2]tabela de preços'!$A:$F,6,0)</f>
        <v>TINTA EM PÓ</v>
      </c>
      <c r="X13182" t="str">
        <f>VLOOKUP(L13182,'[2]tabela de preços'!$A:$G,7,0)</f>
        <v>INDUSTRIAL</v>
      </c>
    </row>
    <row r="13183" spans="1:24" x14ac:dyDescent="0.3">
      <c r="A13183" t="s">
        <v>1430</v>
      </c>
      <c r="C13183" t="s">
        <v>6390</v>
      </c>
      <c r="D13183" s="1">
        <v>46134</v>
      </c>
      <c r="E13183" t="s">
        <v>6391</v>
      </c>
      <c r="F13183">
        <v>9</v>
      </c>
      <c r="G13183">
        <v>197</v>
      </c>
      <c r="H13183" t="str">
        <f>VLOOKUP(G13183,[1]OPERADORES!$A:$B,2,0)</f>
        <v xml:space="preserve">POLIANA LORRANE DE AMORIM </v>
      </c>
      <c r="I13183" t="s">
        <v>21</v>
      </c>
      <c r="J13183" t="s">
        <v>363</v>
      </c>
      <c r="K13183" t="s">
        <v>1433</v>
      </c>
      <c r="L13183">
        <v>10298</v>
      </c>
      <c r="M13183" t="s">
        <v>85</v>
      </c>
      <c r="O13183" t="s">
        <v>11</v>
      </c>
      <c r="P13183">
        <v>5102</v>
      </c>
      <c r="Q13183">
        <v>1</v>
      </c>
      <c r="R13183">
        <v>66.760000000000005</v>
      </c>
      <c r="S13183">
        <v>66.760000000000005</v>
      </c>
      <c r="T13183">
        <v>51.17</v>
      </c>
      <c r="U13183">
        <v>23.35</v>
      </c>
      <c r="V13183" t="str">
        <f>VLOOKUP(L13183,'[2]tabela de preços'!$A:$D,4,0)</f>
        <v>ANJO</v>
      </c>
      <c r="W13183" t="str">
        <f>VLOOKUP(L13183,'[2]tabela de preços'!$A:$F,6,0)</f>
        <v>THINNER DE LIMPEZA</v>
      </c>
      <c r="X13183" t="str">
        <f>VLOOKUP(L13183,'[2]tabela de preços'!$A:$G,7,0)</f>
        <v>THINNER</v>
      </c>
    </row>
    <row r="13184" spans="1:24" x14ac:dyDescent="0.3">
      <c r="A13184" t="s">
        <v>1430</v>
      </c>
      <c r="C13184" t="s">
        <v>6390</v>
      </c>
      <c r="D13184" s="1">
        <v>46134</v>
      </c>
      <c r="E13184" t="s">
        <v>6391</v>
      </c>
      <c r="F13184">
        <v>9</v>
      </c>
      <c r="G13184">
        <v>197</v>
      </c>
      <c r="H13184" t="str">
        <f>VLOOKUP(G13184,[1]OPERADORES!$A:$B,2,0)</f>
        <v xml:space="preserve">POLIANA LORRANE DE AMORIM </v>
      </c>
      <c r="I13184" t="s">
        <v>21</v>
      </c>
      <c r="J13184" t="s">
        <v>363</v>
      </c>
      <c r="K13184" t="s">
        <v>1433</v>
      </c>
      <c r="L13184">
        <v>85318</v>
      </c>
      <c r="M13184" t="s">
        <v>258</v>
      </c>
      <c r="O13184" t="s">
        <v>11</v>
      </c>
      <c r="P13184">
        <v>5102</v>
      </c>
      <c r="Q13184">
        <v>1</v>
      </c>
      <c r="R13184">
        <v>852.86</v>
      </c>
      <c r="S13184">
        <v>852.86</v>
      </c>
      <c r="T13184">
        <v>608.1</v>
      </c>
      <c r="U13184">
        <v>28.7</v>
      </c>
      <c r="V13184" t="str">
        <f>VLOOKUP(L13184,'[2]tabela de preços'!$A:$D,4,0)</f>
        <v>BRASILUX</v>
      </c>
      <c r="W13184" t="str">
        <f>VLOOKUP(L13184,'[2]tabela de preços'!$A:$F,6,0)</f>
        <v>TINTA EM PÓ</v>
      </c>
      <c r="X13184" t="str">
        <f>VLOOKUP(L13184,'[2]tabela de preços'!$A:$G,7,0)</f>
        <v>INDUSTRIAL</v>
      </c>
    </row>
    <row r="13185" spans="1:24" x14ac:dyDescent="0.3">
      <c r="A13185" t="s">
        <v>2939</v>
      </c>
      <c r="C13185" t="s">
        <v>5797</v>
      </c>
      <c r="D13185" s="1">
        <v>46121</v>
      </c>
      <c r="E13185" t="s">
        <v>5798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363</v>
      </c>
      <c r="K13185" t="s">
        <v>2942</v>
      </c>
      <c r="L13185">
        <v>85316</v>
      </c>
      <c r="M13185" t="s">
        <v>365</v>
      </c>
      <c r="O13185" t="s">
        <v>11</v>
      </c>
      <c r="P13185">
        <v>5102</v>
      </c>
      <c r="Q13185">
        <v>1</v>
      </c>
      <c r="R13185">
        <v>737.89</v>
      </c>
      <c r="S13185">
        <v>737.89</v>
      </c>
      <c r="T13185">
        <v>526.12</v>
      </c>
      <c r="U13185">
        <v>28.7</v>
      </c>
      <c r="V13185" t="str">
        <f>VLOOKUP(L13185,'[2]tabela de preços'!$A:$D,4,0)</f>
        <v>BRASILUX</v>
      </c>
      <c r="W13185" t="str">
        <f>VLOOKUP(L13185,'[2]tabela de preços'!$A:$F,6,0)</f>
        <v>TINTA EM PÓ</v>
      </c>
      <c r="X13185" t="str">
        <f>VLOOKUP(L13185,'[2]tabela de preços'!$A:$G,7,0)</f>
        <v>INDUSTRIAL</v>
      </c>
    </row>
    <row r="13186" spans="1:24" x14ac:dyDescent="0.3">
      <c r="A13186" t="s">
        <v>1460</v>
      </c>
      <c r="C13186" t="s">
        <v>5799</v>
      </c>
      <c r="D13186" s="1">
        <v>46120</v>
      </c>
      <c r="E13186" t="s">
        <v>5800</v>
      </c>
      <c r="F13186">
        <v>9</v>
      </c>
      <c r="G13186">
        <v>231</v>
      </c>
      <c r="H13186" t="str">
        <f>VLOOKUP(G13186,[1]OPERADORES!$A:$B,2,0)</f>
        <v>EDIJANE</v>
      </c>
      <c r="I13186" t="s">
        <v>21</v>
      </c>
      <c r="J13186" t="s">
        <v>1463</v>
      </c>
      <c r="K13186" t="s">
        <v>1464</v>
      </c>
      <c r="L13186">
        <v>85472</v>
      </c>
      <c r="M13186" t="s">
        <v>1465</v>
      </c>
      <c r="O13186" t="s">
        <v>11</v>
      </c>
      <c r="P13186">
        <v>5102</v>
      </c>
      <c r="Q13186">
        <v>1</v>
      </c>
      <c r="R13186">
        <v>554.63</v>
      </c>
      <c r="S13186">
        <v>554.63</v>
      </c>
      <c r="T13186">
        <v>395.46</v>
      </c>
      <c r="U13186">
        <v>28.7</v>
      </c>
      <c r="V13186" t="str">
        <f>VLOOKUP(L13186,'[2]tabela de preços'!$A:$D,4,0)</f>
        <v>BRASILUX</v>
      </c>
      <c r="W13186" t="str">
        <f>VLOOKUP(L13186,'[2]tabela de preços'!$A:$F,6,0)</f>
        <v>TINTA EM PÓ</v>
      </c>
      <c r="X13186" t="str">
        <f>VLOOKUP(L13186,'[2]tabela de preços'!$A:$G,7,0)</f>
        <v>INDUSTRIAL</v>
      </c>
    </row>
    <row r="13187" spans="1:24" x14ac:dyDescent="0.3">
      <c r="A13187" t="s">
        <v>1460</v>
      </c>
      <c r="C13187" t="s">
        <v>6225</v>
      </c>
      <c r="D13187" s="1">
        <v>46129</v>
      </c>
      <c r="E13187" t="s">
        <v>6226</v>
      </c>
      <c r="F13187">
        <v>9</v>
      </c>
      <c r="G13187">
        <v>231</v>
      </c>
      <c r="H13187" t="str">
        <f>VLOOKUP(G13187,[1]OPERADORES!$A:$B,2,0)</f>
        <v>EDIJANE</v>
      </c>
      <c r="I13187" t="s">
        <v>21</v>
      </c>
      <c r="J13187" t="s">
        <v>1463</v>
      </c>
      <c r="K13187" t="s">
        <v>1464</v>
      </c>
      <c r="L13187">
        <v>85472</v>
      </c>
      <c r="M13187" t="s">
        <v>1465</v>
      </c>
      <c r="O13187" t="s">
        <v>11</v>
      </c>
      <c r="P13187">
        <v>5102</v>
      </c>
      <c r="Q13187">
        <v>1</v>
      </c>
      <c r="R13187">
        <v>554.63</v>
      </c>
      <c r="S13187">
        <v>554.63</v>
      </c>
      <c r="T13187">
        <v>395.46</v>
      </c>
      <c r="U13187">
        <v>28.7</v>
      </c>
      <c r="V13187" t="str">
        <f>VLOOKUP(L13187,'[2]tabela de preços'!$A:$D,4,0)</f>
        <v>BRASILUX</v>
      </c>
      <c r="W13187" t="str">
        <f>VLOOKUP(L13187,'[2]tabela de preços'!$A:$F,6,0)</f>
        <v>TINTA EM PÓ</v>
      </c>
      <c r="X13187" t="str">
        <f>VLOOKUP(L13187,'[2]tabela de preços'!$A:$G,7,0)</f>
        <v>INDUSTRIAL</v>
      </c>
    </row>
    <row r="13188" spans="1:24" x14ac:dyDescent="0.3">
      <c r="A13188" t="s">
        <v>1460</v>
      </c>
      <c r="C13188" t="s">
        <v>6648</v>
      </c>
      <c r="D13188" s="1">
        <v>46140</v>
      </c>
      <c r="E13188" t="s">
        <v>6649</v>
      </c>
      <c r="F13188">
        <v>9</v>
      </c>
      <c r="G13188">
        <v>231</v>
      </c>
      <c r="H13188" t="str">
        <f>VLOOKUP(G13188,[1]OPERADORES!$A:$B,2,0)</f>
        <v>EDIJANE</v>
      </c>
      <c r="I13188" t="s">
        <v>21</v>
      </c>
      <c r="J13188" t="s">
        <v>1463</v>
      </c>
      <c r="K13188" t="s">
        <v>1464</v>
      </c>
      <c r="L13188">
        <v>85472</v>
      </c>
      <c r="M13188" t="s">
        <v>1465</v>
      </c>
      <c r="O13188" t="s">
        <v>11</v>
      </c>
      <c r="P13188">
        <v>5102</v>
      </c>
      <c r="Q13188">
        <v>1</v>
      </c>
      <c r="R13188">
        <v>554.63</v>
      </c>
      <c r="S13188">
        <v>554.63</v>
      </c>
      <c r="T13188">
        <v>395.46</v>
      </c>
      <c r="U13188">
        <v>28.7</v>
      </c>
      <c r="V13188" t="str">
        <f>VLOOKUP(L13188,'[2]tabela de preços'!$A:$D,4,0)</f>
        <v>BRASILUX</v>
      </c>
      <c r="W13188" t="str">
        <f>VLOOKUP(L13188,'[2]tabela de preços'!$A:$F,6,0)</f>
        <v>TINTA EM PÓ</v>
      </c>
      <c r="X13188" t="str">
        <f>VLOOKUP(L13188,'[2]tabela de preços'!$A:$G,7,0)</f>
        <v>INDUSTRIAL</v>
      </c>
    </row>
    <row r="13189" spans="1:24" x14ac:dyDescent="0.3">
      <c r="A13189" t="s">
        <v>1468</v>
      </c>
      <c r="C13189" t="s">
        <v>5801</v>
      </c>
      <c r="D13189" s="1">
        <v>46119</v>
      </c>
      <c r="E13189" t="s">
        <v>5802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494</v>
      </c>
      <c r="K13189" t="s">
        <v>1471</v>
      </c>
      <c r="L13189">
        <v>10236</v>
      </c>
      <c r="M13189" t="s">
        <v>133</v>
      </c>
      <c r="O13189" t="s">
        <v>11</v>
      </c>
      <c r="P13189">
        <v>5102</v>
      </c>
      <c r="Q13189">
        <v>204</v>
      </c>
      <c r="R13189">
        <v>2.79</v>
      </c>
      <c r="S13189">
        <v>569.16</v>
      </c>
      <c r="T13189">
        <v>473.28</v>
      </c>
      <c r="U13189">
        <v>16.850000000000001</v>
      </c>
      <c r="V13189" t="str">
        <f>VLOOKUP(L13189,'[2]tabela de preços'!$A:$D,4,0)</f>
        <v>NORTON</v>
      </c>
      <c r="W13189" t="str">
        <f>VLOOKUP(L13189,'[2]tabela de preços'!$A:$F,6,0)</f>
        <v xml:space="preserve">DISCOS / LIXAS / ABRASIVOS </v>
      </c>
      <c r="X13189" t="str">
        <f>VLOOKUP(L13189,'[2]tabela de preços'!$A:$G,7,0)</f>
        <v>AUTOMOTIVO</v>
      </c>
    </row>
    <row r="13190" spans="1:24" x14ac:dyDescent="0.3">
      <c r="A13190" t="s">
        <v>1468</v>
      </c>
      <c r="C13190" t="s">
        <v>5801</v>
      </c>
      <c r="D13190" s="1">
        <v>46119</v>
      </c>
      <c r="E13190" t="s">
        <v>5802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494</v>
      </c>
      <c r="K13190" t="s">
        <v>1471</v>
      </c>
      <c r="L13190">
        <v>10230</v>
      </c>
      <c r="M13190" t="s">
        <v>193</v>
      </c>
      <c r="O13190" t="s">
        <v>11</v>
      </c>
      <c r="P13190">
        <v>5102</v>
      </c>
      <c r="Q13190">
        <v>102</v>
      </c>
      <c r="R13190">
        <v>2.79</v>
      </c>
      <c r="S13190">
        <v>284.58</v>
      </c>
      <c r="T13190">
        <v>236.64</v>
      </c>
      <c r="U13190">
        <v>16.850000000000001</v>
      </c>
      <c r="V13190" t="str">
        <f>VLOOKUP(L13190,'[2]tabela de preços'!$A:$D,4,0)</f>
        <v>NORTON</v>
      </c>
      <c r="W13190" t="str">
        <f>VLOOKUP(L13190,'[2]tabela de preços'!$A:$F,6,0)</f>
        <v xml:space="preserve">DISCOS / LIXAS / ABRASIVOS </v>
      </c>
      <c r="X13190" t="str">
        <f>VLOOKUP(L13190,'[2]tabela de preços'!$A:$G,7,0)</f>
        <v>AUTOMOTIVO</v>
      </c>
    </row>
    <row r="13191" spans="1:24" x14ac:dyDescent="0.3">
      <c r="A13191" t="s">
        <v>1468</v>
      </c>
      <c r="C13191" t="s">
        <v>5801</v>
      </c>
      <c r="D13191" s="1">
        <v>46119</v>
      </c>
      <c r="E13191" t="s">
        <v>5802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494</v>
      </c>
      <c r="K13191" t="s">
        <v>1471</v>
      </c>
      <c r="L13191">
        <v>10232</v>
      </c>
      <c r="M13191" t="s">
        <v>134</v>
      </c>
      <c r="O13191" t="s">
        <v>11</v>
      </c>
      <c r="P13191">
        <v>5102</v>
      </c>
      <c r="Q13191">
        <v>204</v>
      </c>
      <c r="R13191">
        <v>2.79</v>
      </c>
      <c r="S13191">
        <v>569.16</v>
      </c>
      <c r="T13191">
        <v>459</v>
      </c>
      <c r="U13191">
        <v>19.350000000000001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1468</v>
      </c>
      <c r="C13192" t="s">
        <v>5801</v>
      </c>
      <c r="D13192" s="1">
        <v>46119</v>
      </c>
      <c r="E13192" t="s">
        <v>5802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494</v>
      </c>
      <c r="K13192" t="s">
        <v>1471</v>
      </c>
      <c r="L13192">
        <v>10243</v>
      </c>
      <c r="M13192" t="s">
        <v>83</v>
      </c>
      <c r="O13192" t="s">
        <v>11</v>
      </c>
      <c r="P13192">
        <v>5102</v>
      </c>
      <c r="Q13192">
        <v>50</v>
      </c>
      <c r="R13192">
        <v>2.79</v>
      </c>
      <c r="S13192">
        <v>139.5</v>
      </c>
      <c r="T13192">
        <v>96.5</v>
      </c>
      <c r="U13192">
        <v>30.82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1468</v>
      </c>
      <c r="C13193" t="s">
        <v>5801</v>
      </c>
      <c r="D13193" s="1">
        <v>46119</v>
      </c>
      <c r="E13193" t="s">
        <v>5802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494</v>
      </c>
      <c r="K13193" t="s">
        <v>1471</v>
      </c>
      <c r="L13193">
        <v>10244</v>
      </c>
      <c r="M13193" t="s">
        <v>84</v>
      </c>
      <c r="O13193" t="s">
        <v>11</v>
      </c>
      <c r="P13193">
        <v>5102</v>
      </c>
      <c r="Q13193">
        <v>50</v>
      </c>
      <c r="R13193">
        <v>2.79</v>
      </c>
      <c r="S13193">
        <v>139.5</v>
      </c>
      <c r="T13193">
        <v>96.5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1468</v>
      </c>
      <c r="C13194" t="s">
        <v>5801</v>
      </c>
      <c r="D13194" s="1">
        <v>46119</v>
      </c>
      <c r="E13194" t="s">
        <v>5802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494</v>
      </c>
      <c r="K13194" t="s">
        <v>1471</v>
      </c>
      <c r="L13194">
        <v>10245</v>
      </c>
      <c r="M13194" t="s">
        <v>195</v>
      </c>
      <c r="O13194" t="s">
        <v>11</v>
      </c>
      <c r="P13194">
        <v>5102</v>
      </c>
      <c r="Q13194">
        <v>50</v>
      </c>
      <c r="R13194">
        <v>2.79</v>
      </c>
      <c r="S13194">
        <v>139.5</v>
      </c>
      <c r="T13194">
        <v>96.5</v>
      </c>
      <c r="U13194">
        <v>30.82</v>
      </c>
      <c r="V13194" t="str">
        <f>VLOOKUP(L13194,'[2]tabela de preços'!$A:$D,4,0)</f>
        <v>NORTON</v>
      </c>
      <c r="W13194" t="str">
        <f>VLOOKUP(L13194,'[2]tabela de preços'!$A:$F,6,0)</f>
        <v xml:space="preserve">DISCOS / LIXAS / ABRASIVOS </v>
      </c>
      <c r="X13194" t="str">
        <f>VLOOKUP(L13194,'[2]tabela de preços'!$A:$G,7,0)</f>
        <v>AUTOMOTIVO</v>
      </c>
    </row>
    <row r="13195" spans="1:24" x14ac:dyDescent="0.3">
      <c r="A13195" t="s">
        <v>1468</v>
      </c>
      <c r="C13195" t="s">
        <v>5801</v>
      </c>
      <c r="D13195" s="1">
        <v>46119</v>
      </c>
      <c r="E13195" t="s">
        <v>5802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494</v>
      </c>
      <c r="K13195" t="s">
        <v>1471</v>
      </c>
      <c r="L13195">
        <v>10246</v>
      </c>
      <c r="M13195" t="s">
        <v>206</v>
      </c>
      <c r="O13195" t="s">
        <v>11</v>
      </c>
      <c r="P13195">
        <v>5102</v>
      </c>
      <c r="Q13195">
        <v>100</v>
      </c>
      <c r="R13195">
        <v>2.79</v>
      </c>
      <c r="S13195">
        <v>279</v>
      </c>
      <c r="T13195">
        <v>193</v>
      </c>
      <c r="U13195">
        <v>30.82</v>
      </c>
      <c r="V13195" t="str">
        <f>VLOOKUP(L13195,'[2]tabela de preços'!$A:$D,4,0)</f>
        <v>NORTON</v>
      </c>
      <c r="W13195" t="str">
        <f>VLOOKUP(L13195,'[2]tabela de preços'!$A:$F,6,0)</f>
        <v xml:space="preserve">DISCOS / LIXAS / ABRASIVOS </v>
      </c>
      <c r="X13195" t="str">
        <f>VLOOKUP(L13195,'[2]tabela de preços'!$A:$G,7,0)</f>
        <v>AUTOMOTIVO</v>
      </c>
    </row>
    <row r="13196" spans="1:24" x14ac:dyDescent="0.3">
      <c r="A13196" t="s">
        <v>1468</v>
      </c>
      <c r="C13196" t="s">
        <v>5801</v>
      </c>
      <c r="D13196" s="1">
        <v>46119</v>
      </c>
      <c r="E13196" t="s">
        <v>5802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494</v>
      </c>
      <c r="K13196" t="s">
        <v>1471</v>
      </c>
      <c r="L13196">
        <v>22180</v>
      </c>
      <c r="M13196" t="s">
        <v>404</v>
      </c>
      <c r="O13196" t="s">
        <v>11</v>
      </c>
      <c r="P13196">
        <v>5102</v>
      </c>
      <c r="Q13196">
        <v>25</v>
      </c>
      <c r="R13196">
        <v>19.29</v>
      </c>
      <c r="S13196">
        <v>482.25</v>
      </c>
      <c r="T13196">
        <v>366</v>
      </c>
      <c r="U13196">
        <v>24.11</v>
      </c>
      <c r="V13196" t="str">
        <f>VLOOKUP(L13196,'[2]tabela de preços'!$A:$D,4,0)</f>
        <v>MADRUGA</v>
      </c>
      <c r="W13196" t="str">
        <f>VLOOKUP(L13196,'[2]tabela de preços'!$A:$F,6,0)</f>
        <v>PAPEL DE MASCARAMENTO</v>
      </c>
      <c r="X13196" t="str">
        <f>VLOOKUP(L13196,'[2]tabela de preços'!$A:$G,7,0)</f>
        <v>AUTOMOTIVO</v>
      </c>
    </row>
    <row r="13197" spans="1:24" x14ac:dyDescent="0.3">
      <c r="A13197" t="s">
        <v>1468</v>
      </c>
      <c r="C13197" t="s">
        <v>5803</v>
      </c>
      <c r="D13197" s="1">
        <v>46121</v>
      </c>
      <c r="E13197" t="s">
        <v>5804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494</v>
      </c>
      <c r="K13197" t="s">
        <v>1471</v>
      </c>
      <c r="L13197">
        <v>20135</v>
      </c>
      <c r="M13197" t="s">
        <v>459</v>
      </c>
      <c r="O13197" t="s">
        <v>11</v>
      </c>
      <c r="P13197">
        <v>5102</v>
      </c>
      <c r="Q13197">
        <v>3</v>
      </c>
      <c r="R13197">
        <v>25.37</v>
      </c>
      <c r="S13197">
        <v>76.11</v>
      </c>
      <c r="T13197">
        <v>57.78</v>
      </c>
      <c r="U13197">
        <v>24.08</v>
      </c>
      <c r="V13197" t="str">
        <f>VLOOKUP(L13197,'[2]tabela de preços'!$A:$D,4,0)</f>
        <v>3M</v>
      </c>
      <c r="W13197" t="str">
        <f>VLOOKUP(L13197,'[2]tabela de preços'!$A:$F,6,0)</f>
        <v>DISCO TRIZACT</v>
      </c>
      <c r="X13197" t="str">
        <f>VLOOKUP(L13197,'[2]tabela de preços'!$A:$G,7,0)</f>
        <v>AUTOMOTIVO</v>
      </c>
    </row>
    <row r="13198" spans="1:24" x14ac:dyDescent="0.3">
      <c r="A13198" t="s">
        <v>1468</v>
      </c>
      <c r="C13198" t="s">
        <v>5803</v>
      </c>
      <c r="D13198" s="1">
        <v>46121</v>
      </c>
      <c r="E13198" t="s">
        <v>5804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494</v>
      </c>
      <c r="K13198" t="s">
        <v>1471</v>
      </c>
      <c r="L13198">
        <v>13</v>
      </c>
      <c r="M13198" t="s">
        <v>5260</v>
      </c>
      <c r="O13198" t="s">
        <v>11</v>
      </c>
      <c r="P13198">
        <v>5102</v>
      </c>
      <c r="Q13198">
        <v>50</v>
      </c>
      <c r="R13198">
        <v>5.69</v>
      </c>
      <c r="S13198">
        <v>284.5</v>
      </c>
      <c r="T13198">
        <v>208</v>
      </c>
      <c r="U13198">
        <v>26.89</v>
      </c>
      <c r="V13198" t="str">
        <f>VLOOKUP(L13198,'[2]tabela de preços'!$A:$D,4,0)</f>
        <v>3M</v>
      </c>
      <c r="W13198" t="str">
        <f>VLOOKUP(L13198,'[2]tabela de preços'!$A:$F,6,0)</f>
        <v>LIXA DÁGUA</v>
      </c>
      <c r="X13198" t="str">
        <f>VLOOKUP(L13198,'[2]tabela de preços'!$A:$G,7,0)</f>
        <v>AUTOMOTIVO</v>
      </c>
    </row>
    <row r="13199" spans="1:24" x14ac:dyDescent="0.3">
      <c r="A13199" t="s">
        <v>1468</v>
      </c>
      <c r="C13199" t="s">
        <v>5803</v>
      </c>
      <c r="D13199" s="1">
        <v>46121</v>
      </c>
      <c r="E13199" t="s">
        <v>5804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494</v>
      </c>
      <c r="K13199" t="s">
        <v>1471</v>
      </c>
      <c r="L13199">
        <v>15</v>
      </c>
      <c r="M13199" t="s">
        <v>5333</v>
      </c>
      <c r="O13199" t="s">
        <v>11</v>
      </c>
      <c r="P13199">
        <v>5102</v>
      </c>
      <c r="Q13199">
        <v>50</v>
      </c>
      <c r="R13199">
        <v>5.69</v>
      </c>
      <c r="S13199">
        <v>284.5</v>
      </c>
      <c r="T13199">
        <v>208</v>
      </c>
      <c r="U13199">
        <v>26.89</v>
      </c>
      <c r="V13199" t="str">
        <f>VLOOKUP(L13199,'[2]tabela de preços'!$A:$D,4,0)</f>
        <v>3M</v>
      </c>
      <c r="W13199" t="str">
        <f>VLOOKUP(L13199,'[2]tabela de preços'!$A:$F,6,0)</f>
        <v>LIXA DÁGUA</v>
      </c>
      <c r="X13199" t="str">
        <f>VLOOKUP(L13199,'[2]tabela de preços'!$A:$G,7,0)</f>
        <v>AUTOMOTIVO</v>
      </c>
    </row>
    <row r="13200" spans="1:24" x14ac:dyDescent="0.3">
      <c r="A13200" t="s">
        <v>1468</v>
      </c>
      <c r="C13200" t="s">
        <v>5803</v>
      </c>
      <c r="D13200" s="1">
        <v>46121</v>
      </c>
      <c r="E13200" t="s">
        <v>5804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494</v>
      </c>
      <c r="K13200" t="s">
        <v>1471</v>
      </c>
      <c r="L13200">
        <v>10238</v>
      </c>
      <c r="M13200" t="s">
        <v>79</v>
      </c>
      <c r="O13200" t="s">
        <v>11</v>
      </c>
      <c r="P13200">
        <v>5102</v>
      </c>
      <c r="Q13200">
        <v>200</v>
      </c>
      <c r="R13200">
        <v>2.79</v>
      </c>
      <c r="S13200">
        <v>558</v>
      </c>
      <c r="T13200">
        <v>448</v>
      </c>
      <c r="U13200">
        <v>19.71</v>
      </c>
      <c r="V13200" t="str">
        <f>VLOOKUP(L13200,'[2]tabela de preços'!$A:$D,4,0)</f>
        <v>NORTON</v>
      </c>
      <c r="W13200" t="str">
        <f>VLOOKUP(L13200,'[2]tabela de preços'!$A:$F,6,0)</f>
        <v xml:space="preserve">DISCOS / LIXAS / ABRASIVOS </v>
      </c>
      <c r="X13200" t="str">
        <f>VLOOKUP(L13200,'[2]tabela de preços'!$A:$G,7,0)</f>
        <v>AUTOMOTIVO</v>
      </c>
    </row>
    <row r="13201" spans="1:24" x14ac:dyDescent="0.3">
      <c r="A13201" t="s">
        <v>1468</v>
      </c>
      <c r="C13201" t="s">
        <v>5803</v>
      </c>
      <c r="D13201" s="1">
        <v>46121</v>
      </c>
      <c r="E13201" t="s">
        <v>5804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494</v>
      </c>
      <c r="K13201" t="s">
        <v>1471</v>
      </c>
      <c r="L13201">
        <v>10240</v>
      </c>
      <c r="M13201" t="s">
        <v>81</v>
      </c>
      <c r="O13201" t="s">
        <v>11</v>
      </c>
      <c r="P13201">
        <v>5102</v>
      </c>
      <c r="Q13201">
        <v>50</v>
      </c>
      <c r="R13201">
        <v>2.79</v>
      </c>
      <c r="S13201">
        <v>139.5</v>
      </c>
      <c r="T13201">
        <v>112</v>
      </c>
      <c r="U13201">
        <v>19.71</v>
      </c>
      <c r="V13201" t="str">
        <f>VLOOKUP(L13201,'[2]tabela de preços'!$A:$D,4,0)</f>
        <v>NORTON</v>
      </c>
      <c r="W13201" t="str">
        <f>VLOOKUP(L13201,'[2]tabela de preços'!$A:$F,6,0)</f>
        <v xml:space="preserve">DISCOS / LIXAS / ABRASIVOS </v>
      </c>
      <c r="X13201" t="str">
        <f>VLOOKUP(L13201,'[2]tabela de preços'!$A:$G,7,0)</f>
        <v>AUTOMOTIVO</v>
      </c>
    </row>
    <row r="13202" spans="1:24" x14ac:dyDescent="0.3">
      <c r="A13202" t="s">
        <v>1468</v>
      </c>
      <c r="C13202" t="s">
        <v>5803</v>
      </c>
      <c r="D13202" s="1">
        <v>46121</v>
      </c>
      <c r="E13202" t="s">
        <v>5804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494</v>
      </c>
      <c r="K13202" t="s">
        <v>1471</v>
      </c>
      <c r="L13202">
        <v>10242</v>
      </c>
      <c r="M13202" t="s">
        <v>82</v>
      </c>
      <c r="O13202" t="s">
        <v>11</v>
      </c>
      <c r="P13202">
        <v>5102</v>
      </c>
      <c r="Q13202">
        <v>100</v>
      </c>
      <c r="R13202">
        <v>2.79</v>
      </c>
      <c r="S13202">
        <v>279</v>
      </c>
      <c r="T13202">
        <v>224</v>
      </c>
      <c r="U13202">
        <v>19.71</v>
      </c>
      <c r="V13202" t="str">
        <f>VLOOKUP(L13202,'[2]tabela de preços'!$A:$D,4,0)</f>
        <v>NORTON</v>
      </c>
      <c r="W13202" t="str">
        <f>VLOOKUP(L13202,'[2]tabela de preços'!$A:$F,6,0)</f>
        <v xml:space="preserve">DISCOS / LIXAS / ABRASIVOS </v>
      </c>
      <c r="X13202" t="str">
        <f>VLOOKUP(L13202,'[2]tabela de preços'!$A:$G,7,0)</f>
        <v>AUTOMOTIVO</v>
      </c>
    </row>
    <row r="13203" spans="1:24" x14ac:dyDescent="0.3">
      <c r="A13203" t="s">
        <v>1468</v>
      </c>
      <c r="C13203" t="s">
        <v>5803</v>
      </c>
      <c r="D13203" s="1">
        <v>46121</v>
      </c>
      <c r="E13203" t="s">
        <v>5804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494</v>
      </c>
      <c r="K13203" t="s">
        <v>1471</v>
      </c>
      <c r="L13203">
        <v>10243</v>
      </c>
      <c r="M13203" t="s">
        <v>83</v>
      </c>
      <c r="O13203" t="s">
        <v>11</v>
      </c>
      <c r="P13203">
        <v>5102</v>
      </c>
      <c r="Q13203">
        <v>150</v>
      </c>
      <c r="R13203">
        <v>2.79</v>
      </c>
      <c r="S13203">
        <v>418.5</v>
      </c>
      <c r="T13203">
        <v>289.5</v>
      </c>
      <c r="U13203">
        <v>30.82</v>
      </c>
      <c r="V13203" t="str">
        <f>VLOOKUP(L13203,'[2]tabela de preços'!$A:$D,4,0)</f>
        <v>NORTON</v>
      </c>
      <c r="W13203" t="str">
        <f>VLOOKUP(L13203,'[2]tabela de preços'!$A:$F,6,0)</f>
        <v xml:space="preserve">DISCOS / LIXAS / ABRASIVOS </v>
      </c>
      <c r="X13203" t="str">
        <f>VLOOKUP(L13203,'[2]tabela de preços'!$A:$G,7,0)</f>
        <v>AUTOMOTIVO</v>
      </c>
    </row>
    <row r="13204" spans="1:24" x14ac:dyDescent="0.3">
      <c r="A13204" t="s">
        <v>1468</v>
      </c>
      <c r="C13204" t="s">
        <v>5803</v>
      </c>
      <c r="D13204" s="1">
        <v>46121</v>
      </c>
      <c r="E13204" t="s">
        <v>5804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494</v>
      </c>
      <c r="K13204" t="s">
        <v>1471</v>
      </c>
      <c r="L13204">
        <v>10244</v>
      </c>
      <c r="M13204" t="s">
        <v>84</v>
      </c>
      <c r="O13204" t="s">
        <v>11</v>
      </c>
      <c r="P13204">
        <v>5102</v>
      </c>
      <c r="Q13204">
        <v>150</v>
      </c>
      <c r="R13204">
        <v>2.79</v>
      </c>
      <c r="S13204">
        <v>418.5</v>
      </c>
      <c r="T13204">
        <v>289.5</v>
      </c>
      <c r="U13204">
        <v>30.82</v>
      </c>
      <c r="V13204" t="str">
        <f>VLOOKUP(L13204,'[2]tabela de preços'!$A:$D,4,0)</f>
        <v>NORTON</v>
      </c>
      <c r="W13204" t="str">
        <f>VLOOKUP(L13204,'[2]tabela de preços'!$A:$F,6,0)</f>
        <v xml:space="preserve">DISCOS / LIXAS / ABRASIVOS </v>
      </c>
      <c r="X13204" t="str">
        <f>VLOOKUP(L13204,'[2]tabela de preços'!$A:$G,7,0)</f>
        <v>AUTOMOTIVO</v>
      </c>
    </row>
    <row r="13205" spans="1:24" x14ac:dyDescent="0.3">
      <c r="A13205" t="s">
        <v>1468</v>
      </c>
      <c r="C13205" t="s">
        <v>5803</v>
      </c>
      <c r="D13205" s="1">
        <v>46121</v>
      </c>
      <c r="E13205" t="s">
        <v>5804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494</v>
      </c>
      <c r="K13205" t="s">
        <v>1471</v>
      </c>
      <c r="L13205">
        <v>10245</v>
      </c>
      <c r="M13205" t="s">
        <v>195</v>
      </c>
      <c r="O13205" t="s">
        <v>11</v>
      </c>
      <c r="P13205">
        <v>5102</v>
      </c>
      <c r="Q13205">
        <v>200</v>
      </c>
      <c r="R13205">
        <v>2.79</v>
      </c>
      <c r="S13205">
        <v>558</v>
      </c>
      <c r="T13205">
        <v>386</v>
      </c>
      <c r="U13205">
        <v>30.82</v>
      </c>
      <c r="V13205" t="str">
        <f>VLOOKUP(L13205,'[2]tabela de preços'!$A:$D,4,0)</f>
        <v>NORTON</v>
      </c>
      <c r="W13205" t="str">
        <f>VLOOKUP(L13205,'[2]tabela de preços'!$A:$F,6,0)</f>
        <v xml:space="preserve">DISCOS / LIXAS / ABRASIVOS </v>
      </c>
      <c r="X13205" t="str">
        <f>VLOOKUP(L13205,'[2]tabela de preços'!$A:$G,7,0)</f>
        <v>AUTOMOTIVO</v>
      </c>
    </row>
    <row r="13206" spans="1:24" x14ac:dyDescent="0.3">
      <c r="A13206" t="s">
        <v>1468</v>
      </c>
      <c r="C13206" t="s">
        <v>6540</v>
      </c>
      <c r="D13206" s="1">
        <v>46139</v>
      </c>
      <c r="E13206" t="s">
        <v>6541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494</v>
      </c>
      <c r="K13206" t="s">
        <v>1471</v>
      </c>
      <c r="L13206">
        <v>85622</v>
      </c>
      <c r="M13206" t="s">
        <v>985</v>
      </c>
      <c r="O13206" t="s">
        <v>11</v>
      </c>
      <c r="P13206">
        <v>5102</v>
      </c>
      <c r="Q13206">
        <v>4</v>
      </c>
      <c r="R13206">
        <v>33.18</v>
      </c>
      <c r="S13206">
        <v>132.72</v>
      </c>
      <c r="T13206">
        <v>100.76</v>
      </c>
      <c r="U13206">
        <v>24.08</v>
      </c>
      <c r="V13206" t="str">
        <f>VLOOKUP(L13206,'[2]tabela de preços'!$A:$D,4,0)</f>
        <v>TEK BOND</v>
      </c>
      <c r="W13206" t="str">
        <f>VLOOKUP(L13206,'[2]tabela de preços'!$A:$F,6,0)</f>
        <v>COLA INST./ ADESIVOS COLANTES</v>
      </c>
      <c r="X13206" t="str">
        <f>VLOOKUP(L13206,'[2]tabela de preços'!$A:$G,7,0)</f>
        <v>AUTOMOTIVO</v>
      </c>
    </row>
    <row r="13207" spans="1:24" x14ac:dyDescent="0.3">
      <c r="A13207" t="s">
        <v>1468</v>
      </c>
      <c r="C13207" t="s">
        <v>6540</v>
      </c>
      <c r="D13207" s="1">
        <v>46139</v>
      </c>
      <c r="E13207" t="s">
        <v>6541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494</v>
      </c>
      <c r="K13207" t="s">
        <v>1471</v>
      </c>
      <c r="L13207">
        <v>85462</v>
      </c>
      <c r="M13207" t="s">
        <v>1823</v>
      </c>
      <c r="O13207" t="s">
        <v>11</v>
      </c>
      <c r="P13207">
        <v>5102</v>
      </c>
      <c r="Q13207">
        <v>10</v>
      </c>
      <c r="R13207">
        <v>9.1999999999999993</v>
      </c>
      <c r="S13207">
        <v>92</v>
      </c>
      <c r="T13207">
        <v>69.8</v>
      </c>
      <c r="U13207">
        <v>24.13</v>
      </c>
      <c r="V13207" t="str">
        <f>VLOOKUP(L13207,'[2]tabela de preços'!$A:$D,4,0)</f>
        <v>TEK BOND</v>
      </c>
      <c r="W13207" t="str">
        <f>VLOOKUP(L13207,'[2]tabela de preços'!$A:$F,6,0)</f>
        <v>COLA INST./ ADESIVOS COLANTES</v>
      </c>
      <c r="X13207" t="str">
        <f>VLOOKUP(L13207,'[2]tabela de preços'!$A:$G,7,0)</f>
        <v>AUTOMOTIVO</v>
      </c>
    </row>
    <row r="13208" spans="1:24" x14ac:dyDescent="0.3">
      <c r="A13208" t="s">
        <v>1468</v>
      </c>
      <c r="C13208" t="s">
        <v>6540</v>
      </c>
      <c r="D13208" s="1">
        <v>46139</v>
      </c>
      <c r="E13208" t="s">
        <v>6541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494</v>
      </c>
      <c r="K13208" t="s">
        <v>1471</v>
      </c>
      <c r="L13208">
        <v>10236</v>
      </c>
      <c r="M13208" t="s">
        <v>133</v>
      </c>
      <c r="O13208" t="s">
        <v>11</v>
      </c>
      <c r="P13208">
        <v>5102</v>
      </c>
      <c r="Q13208">
        <v>204</v>
      </c>
      <c r="R13208">
        <v>2.89</v>
      </c>
      <c r="S13208">
        <v>589.55999999999995</v>
      </c>
      <c r="T13208">
        <v>499.8</v>
      </c>
      <c r="U13208">
        <v>15.22</v>
      </c>
      <c r="V13208" t="str">
        <f>VLOOKUP(L13208,'[2]tabela de preços'!$A:$D,4,0)</f>
        <v>NORTON</v>
      </c>
      <c r="W13208" t="str">
        <f>VLOOKUP(L13208,'[2]tabela de preços'!$A:$F,6,0)</f>
        <v xml:space="preserve">DISCOS / LIXAS / ABRASIVOS </v>
      </c>
      <c r="X13208" t="str">
        <f>VLOOKUP(L13208,'[2]tabela de preços'!$A:$G,7,0)</f>
        <v>AUTOMOTIVO</v>
      </c>
    </row>
    <row r="13209" spans="1:24" x14ac:dyDescent="0.3">
      <c r="A13209" t="s">
        <v>1468</v>
      </c>
      <c r="C13209" t="s">
        <v>6540</v>
      </c>
      <c r="D13209" s="1">
        <v>46139</v>
      </c>
      <c r="E13209" t="s">
        <v>6541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494</v>
      </c>
      <c r="K13209" t="s">
        <v>1471</v>
      </c>
      <c r="L13209">
        <v>10226</v>
      </c>
      <c r="M13209" t="s">
        <v>145</v>
      </c>
      <c r="O13209" t="s">
        <v>11</v>
      </c>
      <c r="P13209">
        <v>5102</v>
      </c>
      <c r="Q13209">
        <v>204</v>
      </c>
      <c r="R13209">
        <v>2.89</v>
      </c>
      <c r="S13209">
        <v>589.55999999999995</v>
      </c>
      <c r="T13209">
        <v>499.8</v>
      </c>
      <c r="U13209">
        <v>15.22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1468</v>
      </c>
      <c r="C13210" t="s">
        <v>6540</v>
      </c>
      <c r="D13210" s="1">
        <v>46139</v>
      </c>
      <c r="E13210" t="s">
        <v>6541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494</v>
      </c>
      <c r="K13210" t="s">
        <v>1471</v>
      </c>
      <c r="L13210">
        <v>10230</v>
      </c>
      <c r="M13210" t="s">
        <v>193</v>
      </c>
      <c r="O13210" t="s">
        <v>11</v>
      </c>
      <c r="P13210">
        <v>5102</v>
      </c>
      <c r="Q13210">
        <v>204</v>
      </c>
      <c r="R13210">
        <v>2.89</v>
      </c>
      <c r="S13210">
        <v>589.55999999999995</v>
      </c>
      <c r="T13210">
        <v>487.56</v>
      </c>
      <c r="U13210">
        <v>17.3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1468</v>
      </c>
      <c r="C13211" t="s">
        <v>6540</v>
      </c>
      <c r="D13211" s="1">
        <v>46139</v>
      </c>
      <c r="E13211" t="s">
        <v>6541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494</v>
      </c>
      <c r="K13211" t="s">
        <v>1471</v>
      </c>
      <c r="L13211">
        <v>10232</v>
      </c>
      <c r="M13211" t="s">
        <v>134</v>
      </c>
      <c r="O13211" t="s">
        <v>11</v>
      </c>
      <c r="P13211">
        <v>5102</v>
      </c>
      <c r="Q13211">
        <v>204</v>
      </c>
      <c r="R13211">
        <v>2.89</v>
      </c>
      <c r="S13211">
        <v>589.55999999999995</v>
      </c>
      <c r="T13211">
        <v>485.52</v>
      </c>
      <c r="U13211">
        <v>17.649999999999999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1468</v>
      </c>
      <c r="C13212" t="s">
        <v>6540</v>
      </c>
      <c r="D13212" s="1">
        <v>46139</v>
      </c>
      <c r="E13212" t="s">
        <v>6541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494</v>
      </c>
      <c r="K13212" t="s">
        <v>1471</v>
      </c>
      <c r="L13212">
        <v>24183</v>
      </c>
      <c r="M13212" t="s">
        <v>1655</v>
      </c>
      <c r="O13212" t="s">
        <v>11</v>
      </c>
      <c r="P13212">
        <v>5102</v>
      </c>
      <c r="Q13212">
        <v>10</v>
      </c>
      <c r="R13212">
        <v>30.45</v>
      </c>
      <c r="S13212">
        <v>304.5</v>
      </c>
      <c r="T13212">
        <v>231.1</v>
      </c>
      <c r="U13212">
        <v>24.11</v>
      </c>
      <c r="V13212" t="str">
        <f>VLOOKUP(L13212,'[2]tabela de preços'!$A:$D,4,0)</f>
        <v>3M</v>
      </c>
      <c r="W13212" t="str">
        <f>VLOOKUP(L13212,'[2]tabela de preços'!$A:$F,6,0)</f>
        <v>FITA DUPLA FACE</v>
      </c>
      <c r="X13212" t="str">
        <f>VLOOKUP(L13212,'[2]tabela de preços'!$A:$G,7,0)</f>
        <v>AUTOMOTIVO</v>
      </c>
    </row>
    <row r="13213" spans="1:24" x14ac:dyDescent="0.3">
      <c r="A13213" t="s">
        <v>1468</v>
      </c>
      <c r="C13213" t="s">
        <v>6540</v>
      </c>
      <c r="D13213" s="1">
        <v>46139</v>
      </c>
      <c r="E13213" t="s">
        <v>6541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494</v>
      </c>
      <c r="K13213" t="s">
        <v>1471</v>
      </c>
      <c r="L13213">
        <v>10238</v>
      </c>
      <c r="M13213" t="s">
        <v>79</v>
      </c>
      <c r="O13213" t="s">
        <v>11</v>
      </c>
      <c r="P13213">
        <v>5102</v>
      </c>
      <c r="Q13213">
        <v>100</v>
      </c>
      <c r="R13213">
        <v>2.89</v>
      </c>
      <c r="S13213">
        <v>289</v>
      </c>
      <c r="T13213">
        <v>236</v>
      </c>
      <c r="U13213">
        <v>18.34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1468</v>
      </c>
      <c r="C13214" t="s">
        <v>6540</v>
      </c>
      <c r="D13214" s="1">
        <v>46139</v>
      </c>
      <c r="E13214" t="s">
        <v>6541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494</v>
      </c>
      <c r="K13214" t="s">
        <v>1471</v>
      </c>
      <c r="L13214">
        <v>10243</v>
      </c>
      <c r="M13214" t="s">
        <v>83</v>
      </c>
      <c r="O13214" t="s">
        <v>11</v>
      </c>
      <c r="P13214">
        <v>5102</v>
      </c>
      <c r="Q13214">
        <v>150</v>
      </c>
      <c r="R13214">
        <v>2.89</v>
      </c>
      <c r="S13214">
        <v>433.5</v>
      </c>
      <c r="T13214">
        <v>297</v>
      </c>
      <c r="U13214">
        <v>31.49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1468</v>
      </c>
      <c r="C13215" t="s">
        <v>6540</v>
      </c>
      <c r="D13215" s="1">
        <v>46139</v>
      </c>
      <c r="E13215" t="s">
        <v>6541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494</v>
      </c>
      <c r="K13215" t="s">
        <v>1471</v>
      </c>
      <c r="L13215">
        <v>22180</v>
      </c>
      <c r="M13215" t="s">
        <v>404</v>
      </c>
      <c r="O13215" t="s">
        <v>11</v>
      </c>
      <c r="P13215">
        <v>5102</v>
      </c>
      <c r="Q13215">
        <v>15</v>
      </c>
      <c r="R13215">
        <v>19.29</v>
      </c>
      <c r="S13215">
        <v>289.35000000000002</v>
      </c>
      <c r="T13215">
        <v>219.6</v>
      </c>
      <c r="U13215">
        <v>24.11</v>
      </c>
      <c r="V13215" t="str">
        <f>VLOOKUP(L13215,'[2]tabela de preços'!$A:$D,4,0)</f>
        <v>MADRUGA</v>
      </c>
      <c r="W13215" t="str">
        <f>VLOOKUP(L13215,'[2]tabela de preços'!$A:$F,6,0)</f>
        <v>PAPEL DE MASCARAMENTO</v>
      </c>
      <c r="X13215" t="str">
        <f>VLOOKUP(L13215,'[2]tabela de preços'!$A:$G,7,0)</f>
        <v>AUTOMOTIVO</v>
      </c>
    </row>
    <row r="13216" spans="1:24" x14ac:dyDescent="0.3">
      <c r="A13216" t="s">
        <v>2666</v>
      </c>
      <c r="C13216" t="s">
        <v>5557</v>
      </c>
      <c r="D13216" s="1">
        <v>46113</v>
      </c>
      <c r="E13216" t="s">
        <v>5558</v>
      </c>
      <c r="F13216">
        <v>9</v>
      </c>
      <c r="G13216">
        <v>236</v>
      </c>
      <c r="H13216" t="str">
        <f>VLOOKUP(G13216,[1]OPERADORES!$A:$B,2,0)</f>
        <v>DANIEL</v>
      </c>
      <c r="I13216" t="s">
        <v>21</v>
      </c>
      <c r="J13216" t="s">
        <v>397</v>
      </c>
      <c r="K13216" t="s">
        <v>2669</v>
      </c>
      <c r="L13216">
        <v>84543</v>
      </c>
      <c r="M13216" t="s">
        <v>2671</v>
      </c>
      <c r="O13216" t="s">
        <v>11</v>
      </c>
      <c r="P13216">
        <v>5102</v>
      </c>
      <c r="Q13216">
        <v>1</v>
      </c>
      <c r="R13216">
        <v>88.49</v>
      </c>
      <c r="S13216">
        <v>88.49</v>
      </c>
      <c r="T13216">
        <v>67.17</v>
      </c>
      <c r="U13216">
        <v>24.09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2666</v>
      </c>
      <c r="C13217" t="s">
        <v>5635</v>
      </c>
      <c r="D13217" s="1">
        <v>46118</v>
      </c>
      <c r="E13217" t="s">
        <v>5636</v>
      </c>
      <c r="F13217">
        <v>9</v>
      </c>
      <c r="G13217">
        <v>236</v>
      </c>
      <c r="H13217" t="str">
        <f>VLOOKUP(G13217,[1]OPERADORES!$A:$B,2,0)</f>
        <v>DANIEL</v>
      </c>
      <c r="I13217" t="s">
        <v>21</v>
      </c>
      <c r="J13217" t="s">
        <v>397</v>
      </c>
      <c r="K13217" t="s">
        <v>2669</v>
      </c>
      <c r="L13217">
        <v>20433</v>
      </c>
      <c r="M13217" t="s">
        <v>460</v>
      </c>
      <c r="O13217" t="s">
        <v>11</v>
      </c>
      <c r="P13217">
        <v>5102</v>
      </c>
      <c r="Q13217">
        <v>1</v>
      </c>
      <c r="R13217">
        <v>33.1</v>
      </c>
      <c r="S13217">
        <v>33.1</v>
      </c>
      <c r="T13217">
        <v>24.55</v>
      </c>
      <c r="U13217">
        <v>25.83</v>
      </c>
      <c r="V13217" t="str">
        <f>VLOOKUP(L13217,'[2]tabela de preços'!$A:$D,4,0)</f>
        <v>SHERWIN WILLIAMS</v>
      </c>
      <c r="W13217" t="str">
        <f>VLOOKUP(L13217,'[2]tabela de preços'!$A:$F,6,0)</f>
        <v>VERNIZ AUTOMOTIVO</v>
      </c>
      <c r="X13217" t="str">
        <f>VLOOKUP(L13217,'[2]tabela de preços'!$A:$G,7,0)</f>
        <v>AUTOMOTIVO</v>
      </c>
    </row>
    <row r="13218" spans="1:24" x14ac:dyDescent="0.3">
      <c r="A13218" t="s">
        <v>2666</v>
      </c>
      <c r="C13218" t="s">
        <v>5635</v>
      </c>
      <c r="D13218" s="1">
        <v>46118</v>
      </c>
      <c r="E13218" t="s">
        <v>5636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397</v>
      </c>
      <c r="K13218" t="s">
        <v>2669</v>
      </c>
      <c r="L13218">
        <v>20399</v>
      </c>
      <c r="M13218" t="s">
        <v>465</v>
      </c>
      <c r="O13218" t="s">
        <v>11</v>
      </c>
      <c r="P13218">
        <v>5403</v>
      </c>
      <c r="Q13218">
        <v>1</v>
      </c>
      <c r="R13218">
        <v>36.28</v>
      </c>
      <c r="S13218">
        <v>36.28</v>
      </c>
      <c r="T13218">
        <v>26.92</v>
      </c>
      <c r="U13218">
        <v>25.8</v>
      </c>
      <c r="V13218" t="str">
        <f>VLOOKUP(L13218,'[2]tabela de preços'!$A:$D,4,0)</f>
        <v>SHERWIN WILLIAMS</v>
      </c>
      <c r="W13218" t="str">
        <f>VLOOKUP(L13218,'[2]tabela de preços'!$A:$F,6,0)</f>
        <v>VERNIZ AUTOMOTIVO</v>
      </c>
      <c r="X13218" t="str">
        <f>VLOOKUP(L13218,'[2]tabela de preços'!$A:$G,7,0)</f>
        <v>AUTOMOTIVO</v>
      </c>
    </row>
    <row r="13219" spans="1:24" x14ac:dyDescent="0.3">
      <c r="A13219" t="s">
        <v>2666</v>
      </c>
      <c r="C13219" t="s">
        <v>5805</v>
      </c>
      <c r="D13219" s="1">
        <v>46119</v>
      </c>
      <c r="E13219" t="s">
        <v>5806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397</v>
      </c>
      <c r="K13219" t="s">
        <v>2669</v>
      </c>
      <c r="L13219">
        <v>22684</v>
      </c>
      <c r="M13219" t="s">
        <v>73</v>
      </c>
      <c r="O13219" t="s">
        <v>11</v>
      </c>
      <c r="P13219">
        <v>5102</v>
      </c>
      <c r="Q13219">
        <v>5</v>
      </c>
      <c r="R13219">
        <v>3.65</v>
      </c>
      <c r="S13219">
        <v>18.25</v>
      </c>
      <c r="T13219">
        <v>15.4</v>
      </c>
      <c r="U13219">
        <v>15.62</v>
      </c>
      <c r="V13219" t="str">
        <f>VLOOKUP(L13219,'[2]tabela de preços'!$A:$D,4,0)</f>
        <v>3M</v>
      </c>
      <c r="W13219" t="str">
        <f>VLOOKUP(L13219,'[2]tabela de preços'!$A:$F,6,0)</f>
        <v>FITA AUTOMOTIVA</v>
      </c>
      <c r="X13219" t="str">
        <f>VLOOKUP(L13219,'[2]tabela de preços'!$A:$G,7,0)</f>
        <v>AUTOMOTIVO</v>
      </c>
    </row>
    <row r="13220" spans="1:24" x14ac:dyDescent="0.3">
      <c r="A13220" t="s">
        <v>2666</v>
      </c>
      <c r="C13220" t="s">
        <v>5805</v>
      </c>
      <c r="D13220" s="1">
        <v>46119</v>
      </c>
      <c r="E13220" t="s">
        <v>5806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397</v>
      </c>
      <c r="K13220" t="s">
        <v>2669</v>
      </c>
      <c r="L13220">
        <v>84045</v>
      </c>
      <c r="M13220" t="s">
        <v>527</v>
      </c>
      <c r="O13220" t="s">
        <v>11</v>
      </c>
      <c r="P13220">
        <v>5102</v>
      </c>
      <c r="Q13220">
        <v>1</v>
      </c>
      <c r="R13220">
        <v>21.18</v>
      </c>
      <c r="S13220">
        <v>21.18</v>
      </c>
      <c r="T13220">
        <v>15.53</v>
      </c>
      <c r="U13220">
        <v>26.68</v>
      </c>
      <c r="V13220" t="str">
        <f>VLOOKUP(L13220,'[2]tabela de preços'!$A:$D,4,0)</f>
        <v>BRASILUX</v>
      </c>
      <c r="W13220" t="str">
        <f>VLOOKUP(L13220,'[2]tabela de preços'!$A:$F,6,0)</f>
        <v>REMOVEDOR PASTOSO</v>
      </c>
      <c r="X13220" t="str">
        <f>VLOOKUP(L13220,'[2]tabela de preços'!$A:$G,7,0)</f>
        <v>AUTOMOTIVO</v>
      </c>
    </row>
    <row r="13221" spans="1:24" x14ac:dyDescent="0.3">
      <c r="A13221" t="s">
        <v>2666</v>
      </c>
      <c r="C13221" t="s">
        <v>5807</v>
      </c>
      <c r="D13221" s="1">
        <v>46121</v>
      </c>
      <c r="E13221" t="s">
        <v>5808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397</v>
      </c>
      <c r="K13221" t="s">
        <v>2669</v>
      </c>
      <c r="L13221">
        <v>9804</v>
      </c>
      <c r="M13221" t="s">
        <v>1190</v>
      </c>
      <c r="O13221" t="s">
        <v>11</v>
      </c>
      <c r="P13221">
        <v>5102</v>
      </c>
      <c r="Q13221">
        <v>1</v>
      </c>
      <c r="R13221">
        <v>38.35</v>
      </c>
      <c r="S13221">
        <v>38.35</v>
      </c>
      <c r="T13221">
        <v>28.11</v>
      </c>
      <c r="U13221">
        <v>26.7</v>
      </c>
      <c r="V13221" t="str">
        <f>VLOOKUP(L13221,'[2]tabela de preços'!$A:$D,4,0)</f>
        <v>WANDA</v>
      </c>
      <c r="W13221" t="str">
        <f>VLOOKUP(L13221,'[2]tabela de preços'!$A:$F,6,0)</f>
        <v>DESENGRAXANTE</v>
      </c>
      <c r="X13221" t="str">
        <f>VLOOKUP(L13221,'[2]tabela de preços'!$A:$G,7,0)</f>
        <v>AUTOMOTIVO</v>
      </c>
    </row>
    <row r="13222" spans="1:24" x14ac:dyDescent="0.3">
      <c r="A13222" t="s">
        <v>2666</v>
      </c>
      <c r="C13222" t="s">
        <v>5807</v>
      </c>
      <c r="D13222" s="1">
        <v>46121</v>
      </c>
      <c r="E13222" t="s">
        <v>5808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397</v>
      </c>
      <c r="K13222" t="s">
        <v>2669</v>
      </c>
      <c r="L13222">
        <v>10230</v>
      </c>
      <c r="M13222" t="s">
        <v>193</v>
      </c>
      <c r="O13222" t="s">
        <v>11</v>
      </c>
      <c r="P13222">
        <v>5102</v>
      </c>
      <c r="Q13222">
        <v>2</v>
      </c>
      <c r="R13222">
        <v>2.79</v>
      </c>
      <c r="S13222">
        <v>5.58</v>
      </c>
      <c r="T13222">
        <v>4.6399999999999997</v>
      </c>
      <c r="U13222">
        <v>16.850000000000001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2666</v>
      </c>
      <c r="C13223" t="s">
        <v>5807</v>
      </c>
      <c r="D13223" s="1">
        <v>46121</v>
      </c>
      <c r="E13223" t="s">
        <v>5808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397</v>
      </c>
      <c r="K13223" t="s">
        <v>2669</v>
      </c>
      <c r="L13223">
        <v>10232</v>
      </c>
      <c r="M13223" t="s">
        <v>134</v>
      </c>
      <c r="O13223" t="s">
        <v>11</v>
      </c>
      <c r="P13223">
        <v>5102</v>
      </c>
      <c r="Q13223">
        <v>2</v>
      </c>
      <c r="R13223">
        <v>2.79</v>
      </c>
      <c r="S13223">
        <v>5.58</v>
      </c>
      <c r="T13223">
        <v>4.5</v>
      </c>
      <c r="U13223">
        <v>19.350000000000001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2666</v>
      </c>
      <c r="C13224" t="s">
        <v>5807</v>
      </c>
      <c r="D13224" s="1">
        <v>46121</v>
      </c>
      <c r="E13224" t="s">
        <v>5808</v>
      </c>
      <c r="F13224">
        <v>9</v>
      </c>
      <c r="G13224">
        <v>236</v>
      </c>
      <c r="H13224" t="str">
        <f>VLOOKUP(G13224,[1]OPERADORES!$A:$B,2,0)</f>
        <v>DANIEL</v>
      </c>
      <c r="I13224" t="s">
        <v>21</v>
      </c>
      <c r="J13224" t="s">
        <v>397</v>
      </c>
      <c r="K13224" t="s">
        <v>2669</v>
      </c>
      <c r="L13224">
        <v>22684</v>
      </c>
      <c r="M13224" t="s">
        <v>73</v>
      </c>
      <c r="O13224" t="s">
        <v>11</v>
      </c>
      <c r="P13224">
        <v>5102</v>
      </c>
      <c r="Q13224">
        <v>2</v>
      </c>
      <c r="R13224">
        <v>3.65</v>
      </c>
      <c r="S13224">
        <v>7.3</v>
      </c>
      <c r="T13224">
        <v>6.16</v>
      </c>
      <c r="U13224">
        <v>15.62</v>
      </c>
      <c r="V13224" t="str">
        <f>VLOOKUP(L13224,'[2]tabela de preços'!$A:$D,4,0)</f>
        <v>3M</v>
      </c>
      <c r="W13224" t="str">
        <f>VLOOKUP(L13224,'[2]tabela de preços'!$A:$F,6,0)</f>
        <v>FITA AUTOMOTIVA</v>
      </c>
      <c r="X13224" t="str">
        <f>VLOOKUP(L13224,'[2]tabela de preços'!$A:$G,7,0)</f>
        <v>AUTOMOTIVO</v>
      </c>
    </row>
    <row r="13225" spans="1:24" x14ac:dyDescent="0.3">
      <c r="A13225" t="s">
        <v>2666</v>
      </c>
      <c r="C13225" t="s">
        <v>5807</v>
      </c>
      <c r="D13225" s="1">
        <v>46121</v>
      </c>
      <c r="E13225" t="s">
        <v>5809</v>
      </c>
      <c r="F13225">
        <v>9</v>
      </c>
      <c r="G13225">
        <v>236</v>
      </c>
      <c r="H13225" t="str">
        <f>VLOOKUP(G13225,[1]OPERADORES!$A:$B,2,0)</f>
        <v>DANIEL</v>
      </c>
      <c r="I13225" t="s">
        <v>21</v>
      </c>
      <c r="J13225" t="s">
        <v>397</v>
      </c>
      <c r="K13225" t="s">
        <v>2669</v>
      </c>
      <c r="L13225">
        <v>23444</v>
      </c>
      <c r="M13225" t="s">
        <v>1070</v>
      </c>
      <c r="O13225" t="s">
        <v>11</v>
      </c>
      <c r="P13225">
        <v>5102</v>
      </c>
      <c r="Q13225">
        <v>1</v>
      </c>
      <c r="R13225">
        <v>33.03</v>
      </c>
      <c r="S13225">
        <v>33.03</v>
      </c>
      <c r="T13225">
        <v>25.07</v>
      </c>
      <c r="U13225">
        <v>24.1</v>
      </c>
      <c r="V13225" t="str">
        <f>VLOOKUP(L13225,'[2]tabela de preços'!$A:$D,4,0)</f>
        <v>VONIXX</v>
      </c>
      <c r="W13225" t="str">
        <f>VLOOKUP(L13225,'[2]tabela de preços'!$A:$F,6,0)</f>
        <v>LINHA DE HIGENIZAÇÃO E ESTÉTICA  AUTOMOTIVA</v>
      </c>
      <c r="X13225" t="str">
        <f>VLOOKUP(L13225,'[2]tabela de preços'!$A:$G,7,0)</f>
        <v>AUTOMOTIVO</v>
      </c>
    </row>
    <row r="13226" spans="1:24" x14ac:dyDescent="0.3">
      <c r="A13226" t="s">
        <v>2666</v>
      </c>
      <c r="C13226" t="s">
        <v>5807</v>
      </c>
      <c r="D13226" s="1">
        <v>46121</v>
      </c>
      <c r="E13226" t="s">
        <v>5808</v>
      </c>
      <c r="F13226">
        <v>9</v>
      </c>
      <c r="G13226">
        <v>236</v>
      </c>
      <c r="H13226" t="str">
        <f>VLOOKUP(G13226,[1]OPERADORES!$A:$B,2,0)</f>
        <v>DANIEL</v>
      </c>
      <c r="I13226" t="s">
        <v>21</v>
      </c>
      <c r="J13226" t="s">
        <v>397</v>
      </c>
      <c r="K13226" t="s">
        <v>2669</v>
      </c>
      <c r="L13226">
        <v>10243</v>
      </c>
      <c r="M13226" t="s">
        <v>83</v>
      </c>
      <c r="O13226" t="s">
        <v>11</v>
      </c>
      <c r="P13226">
        <v>5102</v>
      </c>
      <c r="Q13226">
        <v>1</v>
      </c>
      <c r="R13226">
        <v>2.79</v>
      </c>
      <c r="S13226">
        <v>2.79</v>
      </c>
      <c r="T13226">
        <v>1.93</v>
      </c>
      <c r="U13226">
        <v>30.82</v>
      </c>
      <c r="V13226" t="str">
        <f>VLOOKUP(L13226,'[2]tabela de preços'!$A:$D,4,0)</f>
        <v>NORTON</v>
      </c>
      <c r="W13226" t="str">
        <f>VLOOKUP(L13226,'[2]tabela de preços'!$A:$F,6,0)</f>
        <v xml:space="preserve">DISCOS / LIXAS / ABRASIVOS </v>
      </c>
      <c r="X13226" t="str">
        <f>VLOOKUP(L13226,'[2]tabela de preços'!$A:$G,7,0)</f>
        <v>AUTOMOTIVO</v>
      </c>
    </row>
    <row r="13227" spans="1:24" x14ac:dyDescent="0.3">
      <c r="A13227" t="s">
        <v>2666</v>
      </c>
      <c r="C13227" t="s">
        <v>5807</v>
      </c>
      <c r="D13227" s="1">
        <v>46121</v>
      </c>
      <c r="E13227" t="s">
        <v>5808</v>
      </c>
      <c r="F13227">
        <v>9</v>
      </c>
      <c r="G13227">
        <v>236</v>
      </c>
      <c r="H13227" t="str">
        <f>VLOOKUP(G13227,[1]OPERADORES!$A:$B,2,0)</f>
        <v>DANIEL</v>
      </c>
      <c r="I13227" t="s">
        <v>21</v>
      </c>
      <c r="J13227" t="s">
        <v>397</v>
      </c>
      <c r="K13227" t="s">
        <v>2669</v>
      </c>
      <c r="L13227">
        <v>10244</v>
      </c>
      <c r="M13227" t="s">
        <v>84</v>
      </c>
      <c r="O13227" t="s">
        <v>11</v>
      </c>
      <c r="P13227">
        <v>5102</v>
      </c>
      <c r="Q13227">
        <v>1</v>
      </c>
      <c r="R13227">
        <v>2.79</v>
      </c>
      <c r="S13227">
        <v>2.79</v>
      </c>
      <c r="T13227">
        <v>1.93</v>
      </c>
      <c r="U13227">
        <v>30.82</v>
      </c>
      <c r="V13227" t="str">
        <f>VLOOKUP(L13227,'[2]tabela de preços'!$A:$D,4,0)</f>
        <v>NORTON</v>
      </c>
      <c r="W13227" t="str">
        <f>VLOOKUP(L13227,'[2]tabela de preços'!$A:$F,6,0)</f>
        <v xml:space="preserve">DISCOS / LIXAS / ABRASIVOS </v>
      </c>
      <c r="X13227" t="str">
        <f>VLOOKUP(L13227,'[2]tabela de preços'!$A:$G,7,0)</f>
        <v>AUTOMOTIVO</v>
      </c>
    </row>
    <row r="13228" spans="1:24" x14ac:dyDescent="0.3">
      <c r="A13228" t="s">
        <v>2666</v>
      </c>
      <c r="C13228" t="s">
        <v>5807</v>
      </c>
      <c r="D13228" s="1">
        <v>46121</v>
      </c>
      <c r="E13228" t="s">
        <v>5808</v>
      </c>
      <c r="F13228">
        <v>9</v>
      </c>
      <c r="G13228">
        <v>236</v>
      </c>
      <c r="H13228" t="str">
        <f>VLOOKUP(G13228,[1]OPERADORES!$A:$B,2,0)</f>
        <v>DANIEL</v>
      </c>
      <c r="I13228" t="s">
        <v>21</v>
      </c>
      <c r="J13228" t="s">
        <v>397</v>
      </c>
      <c r="K13228" t="s">
        <v>2669</v>
      </c>
      <c r="L13228">
        <v>10246</v>
      </c>
      <c r="M13228" t="s">
        <v>206</v>
      </c>
      <c r="O13228" t="s">
        <v>11</v>
      </c>
      <c r="P13228">
        <v>5102</v>
      </c>
      <c r="Q13228">
        <v>1</v>
      </c>
      <c r="R13228">
        <v>2.79</v>
      </c>
      <c r="S13228">
        <v>2.79</v>
      </c>
      <c r="T13228">
        <v>1.93</v>
      </c>
      <c r="U13228">
        <v>30.82</v>
      </c>
      <c r="V13228" t="str">
        <f>VLOOKUP(L13228,'[2]tabela de preços'!$A:$D,4,0)</f>
        <v>NORTON</v>
      </c>
      <c r="W13228" t="str">
        <f>VLOOKUP(L13228,'[2]tabela de preços'!$A:$F,6,0)</f>
        <v xml:space="preserve">DISCOS / LIXAS / ABRASIVOS </v>
      </c>
      <c r="X13228" t="str">
        <f>VLOOKUP(L13228,'[2]tabela de preços'!$A:$G,7,0)</f>
        <v>AUTOMOTIVO</v>
      </c>
    </row>
    <row r="13229" spans="1:24" x14ac:dyDescent="0.3">
      <c r="A13229" t="s">
        <v>2666</v>
      </c>
      <c r="C13229" t="s">
        <v>5807</v>
      </c>
      <c r="D13229" s="1">
        <v>46121</v>
      </c>
      <c r="E13229" t="s">
        <v>5808</v>
      </c>
      <c r="F13229">
        <v>9</v>
      </c>
      <c r="G13229">
        <v>236</v>
      </c>
      <c r="H13229" t="str">
        <f>VLOOKUP(G13229,[1]OPERADORES!$A:$B,2,0)</f>
        <v>DANIEL</v>
      </c>
      <c r="I13229" t="s">
        <v>21</v>
      </c>
      <c r="J13229" t="s">
        <v>397</v>
      </c>
      <c r="K13229" t="s">
        <v>2669</v>
      </c>
      <c r="L13229">
        <v>21078</v>
      </c>
      <c r="M13229" t="s">
        <v>141</v>
      </c>
      <c r="O13229" t="s">
        <v>11</v>
      </c>
      <c r="P13229">
        <v>5102</v>
      </c>
      <c r="Q13229">
        <v>1</v>
      </c>
      <c r="R13229">
        <v>23.49</v>
      </c>
      <c r="S13229">
        <v>23.49</v>
      </c>
      <c r="T13229">
        <v>18.84</v>
      </c>
      <c r="U13229">
        <v>19.8</v>
      </c>
      <c r="V13229" t="str">
        <f>VLOOKUP(L13229,'[2]tabela de preços'!$A:$D,4,0)</f>
        <v>SHERWIN WILLIAMS</v>
      </c>
      <c r="W13229" t="str">
        <f>VLOOKUP(L13229,'[2]tabela de preços'!$A:$F,6,0)</f>
        <v>MASSA POLIÉSTER</v>
      </c>
      <c r="X13229" t="str">
        <f>VLOOKUP(L13229,'[2]tabela de preços'!$A:$G,7,0)</f>
        <v>AUTOMOTIVO</v>
      </c>
    </row>
    <row r="13230" spans="1:24" x14ac:dyDescent="0.3">
      <c r="A13230" t="s">
        <v>2666</v>
      </c>
      <c r="C13230" t="s">
        <v>5807</v>
      </c>
      <c r="D13230" s="1">
        <v>46121</v>
      </c>
      <c r="E13230" t="s">
        <v>5809</v>
      </c>
      <c r="F13230">
        <v>9</v>
      </c>
      <c r="G13230">
        <v>236</v>
      </c>
      <c r="H13230" t="str">
        <f>VLOOKUP(G13230,[1]OPERADORES!$A:$B,2,0)</f>
        <v>DANIEL</v>
      </c>
      <c r="I13230" t="s">
        <v>21</v>
      </c>
      <c r="J13230" t="s">
        <v>397</v>
      </c>
      <c r="K13230" t="s">
        <v>2669</v>
      </c>
      <c r="L13230">
        <v>23447</v>
      </c>
      <c r="M13230" t="s">
        <v>1077</v>
      </c>
      <c r="O13230" t="s">
        <v>11</v>
      </c>
      <c r="P13230">
        <v>5102</v>
      </c>
      <c r="Q13230">
        <v>1</v>
      </c>
      <c r="R13230">
        <v>41.3</v>
      </c>
      <c r="S13230">
        <v>41.3</v>
      </c>
      <c r="T13230">
        <v>31.35</v>
      </c>
      <c r="U13230">
        <v>24.09</v>
      </c>
      <c r="V13230" t="str">
        <f>VLOOKUP(L13230,'[2]tabela de preços'!$A:$D,4,0)</f>
        <v>VONIXX</v>
      </c>
      <c r="W13230" t="str">
        <f>VLOOKUP(L13230,'[2]tabela de preços'!$A:$F,6,0)</f>
        <v>LINHA DE HIGENIZAÇÃO E ESTÉTICA  AUTOMOTIVA</v>
      </c>
      <c r="X13230" t="str">
        <f>VLOOKUP(L13230,'[2]tabela de preços'!$A:$G,7,0)</f>
        <v>AUTOMOTIVO</v>
      </c>
    </row>
    <row r="13231" spans="1:24" x14ac:dyDescent="0.3">
      <c r="A13231" t="s">
        <v>2666</v>
      </c>
      <c r="C13231" t="s">
        <v>5807</v>
      </c>
      <c r="D13231" s="1">
        <v>46121</v>
      </c>
      <c r="E13231" t="s">
        <v>5808</v>
      </c>
      <c r="F13231">
        <v>9</v>
      </c>
      <c r="G13231">
        <v>236</v>
      </c>
      <c r="H13231" t="str">
        <f>VLOOKUP(G13231,[1]OPERADORES!$A:$B,2,0)</f>
        <v>DANIEL</v>
      </c>
      <c r="I13231" t="s">
        <v>21</v>
      </c>
      <c r="J13231" t="s">
        <v>397</v>
      </c>
      <c r="K13231" t="s">
        <v>2669</v>
      </c>
      <c r="L13231">
        <v>20414</v>
      </c>
      <c r="M13231" t="s">
        <v>112</v>
      </c>
      <c r="O13231" t="s">
        <v>11</v>
      </c>
      <c r="P13231">
        <v>5102</v>
      </c>
      <c r="Q13231">
        <v>1</v>
      </c>
      <c r="R13231">
        <v>22.39</v>
      </c>
      <c r="S13231">
        <v>22.39</v>
      </c>
      <c r="T13231">
        <v>18.41</v>
      </c>
      <c r="U13231">
        <v>17.78</v>
      </c>
      <c r="V13231" t="str">
        <f>VLOOKUP(L13231,'[2]tabela de preços'!$A:$D,4,0)</f>
        <v>SHERWIN WILLIAMS</v>
      </c>
      <c r="W13231" t="str">
        <f>VLOOKUP(L13231,'[2]tabela de preços'!$A:$F,6,0)</f>
        <v>DILUENTE</v>
      </c>
      <c r="X13231" t="str">
        <f>VLOOKUP(L13231,'[2]tabela de preços'!$A:$G,7,0)</f>
        <v>AUTOMOTIVO</v>
      </c>
    </row>
    <row r="13232" spans="1:24" x14ac:dyDescent="0.3">
      <c r="A13232" t="s">
        <v>2666</v>
      </c>
      <c r="C13232" t="s">
        <v>5810</v>
      </c>
      <c r="D13232" s="1">
        <v>46121</v>
      </c>
      <c r="E13232" t="s">
        <v>5811</v>
      </c>
      <c r="F13232">
        <v>9</v>
      </c>
      <c r="G13232">
        <v>236</v>
      </c>
      <c r="H13232" t="str">
        <f>VLOOKUP(G13232,[1]OPERADORES!$A:$B,2,0)</f>
        <v>DANIEL</v>
      </c>
      <c r="I13232" t="s">
        <v>21</v>
      </c>
      <c r="J13232" t="s">
        <v>397</v>
      </c>
      <c r="K13232" t="s">
        <v>2669</v>
      </c>
      <c r="L13232">
        <v>23602</v>
      </c>
      <c r="M13232" t="s">
        <v>5463</v>
      </c>
      <c r="O13232" t="s">
        <v>11</v>
      </c>
      <c r="P13232">
        <v>5403</v>
      </c>
      <c r="Q13232">
        <v>1</v>
      </c>
      <c r="R13232">
        <v>36.9</v>
      </c>
      <c r="S13232">
        <v>36.9</v>
      </c>
      <c r="T13232">
        <v>29.49</v>
      </c>
      <c r="U13232">
        <v>20.079999999999998</v>
      </c>
      <c r="V13232" t="str">
        <f>VLOOKUP(L13232,'[2]tabela de preços'!$A:$D,4,0)</f>
        <v>SHERWIN WILLIAMS</v>
      </c>
      <c r="W13232" t="str">
        <f>VLOOKUP(L13232,'[2]tabela de preços'!$A:$F,6,0)</f>
        <v>VERNIZ AUTOMOTIVO</v>
      </c>
      <c r="X13232" t="str">
        <f>VLOOKUP(L13232,'[2]tabela de preços'!$A:$G,7,0)</f>
        <v>AUTOMOTIVO</v>
      </c>
    </row>
    <row r="13233" spans="1:24" x14ac:dyDescent="0.3">
      <c r="A13233" t="s">
        <v>2666</v>
      </c>
      <c r="C13233" t="s">
        <v>5943</v>
      </c>
      <c r="D13233" s="1">
        <v>46122</v>
      </c>
      <c r="F13233">
        <v>9</v>
      </c>
      <c r="G13233">
        <v>236</v>
      </c>
      <c r="H13233" t="str">
        <f>VLOOKUP(G13233,[1]OPERADORES!$A:$B,2,0)</f>
        <v>DANIEL</v>
      </c>
      <c r="I13233" t="s">
        <v>21</v>
      </c>
      <c r="J13233" t="s">
        <v>397</v>
      </c>
      <c r="K13233" t="s">
        <v>2669</v>
      </c>
      <c r="L13233">
        <v>23602</v>
      </c>
      <c r="M13233" t="s">
        <v>5463</v>
      </c>
      <c r="N13233" t="s">
        <v>5944</v>
      </c>
      <c r="O13233" t="s">
        <v>11</v>
      </c>
      <c r="P13233">
        <v>1411</v>
      </c>
      <c r="Q13233">
        <v>-1</v>
      </c>
      <c r="R13233">
        <v>36.9</v>
      </c>
      <c r="S13233">
        <v>-36.9</v>
      </c>
      <c r="T13233">
        <v>-29.49</v>
      </c>
      <c r="U13233">
        <v>20.079999999999998</v>
      </c>
      <c r="V13233" t="str">
        <f>VLOOKUP(L13233,'[2]tabela de preços'!$A:$D,4,0)</f>
        <v>SHERWIN WILLIAMS</v>
      </c>
      <c r="W13233" t="str">
        <f>VLOOKUP(L13233,'[2]tabela de preços'!$A:$F,6,0)</f>
        <v>VERNIZ AUTOMOTIVO</v>
      </c>
      <c r="X13233" t="str">
        <f>VLOOKUP(L13233,'[2]tabela de preços'!$A:$G,7,0)</f>
        <v>AUTOMOTIVO</v>
      </c>
    </row>
    <row r="13234" spans="1:24" x14ac:dyDescent="0.3">
      <c r="A13234" t="s">
        <v>2666</v>
      </c>
      <c r="C13234" t="s">
        <v>5945</v>
      </c>
      <c r="D13234" s="1">
        <v>46122</v>
      </c>
      <c r="E13234" t="s">
        <v>5946</v>
      </c>
      <c r="F13234">
        <v>9</v>
      </c>
      <c r="G13234">
        <v>236</v>
      </c>
      <c r="H13234" t="str">
        <f>VLOOKUP(G13234,[1]OPERADORES!$A:$B,2,0)</f>
        <v>DANIEL</v>
      </c>
      <c r="I13234" t="s">
        <v>21</v>
      </c>
      <c r="J13234" t="s">
        <v>397</v>
      </c>
      <c r="K13234" t="s">
        <v>2669</v>
      </c>
      <c r="L13234">
        <v>5</v>
      </c>
      <c r="M13234" t="s">
        <v>147</v>
      </c>
      <c r="O13234" t="s">
        <v>11</v>
      </c>
      <c r="P13234">
        <v>5102</v>
      </c>
      <c r="Q13234">
        <v>2</v>
      </c>
      <c r="R13234">
        <v>6.23</v>
      </c>
      <c r="S13234">
        <v>12.46</v>
      </c>
      <c r="T13234">
        <v>8.0399999999999991</v>
      </c>
      <c r="U13234">
        <v>35.47</v>
      </c>
      <c r="V13234" t="str">
        <f>VLOOKUP(L13234,'[2]tabela de preços'!$A:$D,4,0)</f>
        <v>BRILHO ESTOPA</v>
      </c>
      <c r="W13234" t="str">
        <f>VLOOKUP(L13234,'[2]tabela de preços'!$A:$F,6,0)</f>
        <v>ESTOPAS</v>
      </c>
      <c r="X13234" t="str">
        <f>VLOOKUP(L13234,'[2]tabela de preços'!$A:$G,7,0)</f>
        <v>AUTOMOTIVO</v>
      </c>
    </row>
    <row r="13235" spans="1:24" x14ac:dyDescent="0.3">
      <c r="A13235" t="s">
        <v>2666</v>
      </c>
      <c r="C13235" t="s">
        <v>6025</v>
      </c>
      <c r="D13235" s="1">
        <v>46125</v>
      </c>
      <c r="E13235" t="s">
        <v>6026</v>
      </c>
      <c r="F13235">
        <v>9</v>
      </c>
      <c r="G13235">
        <v>236</v>
      </c>
      <c r="H13235" t="str">
        <f>VLOOKUP(G13235,[1]OPERADORES!$A:$B,2,0)</f>
        <v>DANIEL</v>
      </c>
      <c r="I13235" t="s">
        <v>21</v>
      </c>
      <c r="J13235" t="s">
        <v>397</v>
      </c>
      <c r="K13235" t="s">
        <v>2669</v>
      </c>
      <c r="L13235">
        <v>13</v>
      </c>
      <c r="M13235" t="s">
        <v>5260</v>
      </c>
      <c r="O13235" t="s">
        <v>11</v>
      </c>
      <c r="P13235">
        <v>5102</v>
      </c>
      <c r="Q13235">
        <v>3</v>
      </c>
      <c r="R13235">
        <v>5.69</v>
      </c>
      <c r="S13235">
        <v>17.07</v>
      </c>
      <c r="T13235">
        <v>12.48</v>
      </c>
      <c r="U13235">
        <v>26.89</v>
      </c>
      <c r="V13235" t="str">
        <f>VLOOKUP(L13235,'[2]tabela de preços'!$A:$D,4,0)</f>
        <v>3M</v>
      </c>
      <c r="W13235" t="str">
        <f>VLOOKUP(L13235,'[2]tabela de preços'!$A:$F,6,0)</f>
        <v>LIXA DÁGUA</v>
      </c>
      <c r="X13235" t="str">
        <f>VLOOKUP(L13235,'[2]tabela de preços'!$A:$G,7,0)</f>
        <v>AUTOMOTIVO</v>
      </c>
    </row>
    <row r="13236" spans="1:24" x14ac:dyDescent="0.3">
      <c r="A13236" t="s">
        <v>2666</v>
      </c>
      <c r="C13236" t="s">
        <v>6025</v>
      </c>
      <c r="D13236" s="1">
        <v>46125</v>
      </c>
      <c r="E13236" t="s">
        <v>6026</v>
      </c>
      <c r="F13236">
        <v>9</v>
      </c>
      <c r="G13236">
        <v>236</v>
      </c>
      <c r="H13236" t="str">
        <f>VLOOKUP(G13236,[1]OPERADORES!$A:$B,2,0)</f>
        <v>DANIEL</v>
      </c>
      <c r="I13236" t="s">
        <v>21</v>
      </c>
      <c r="J13236" t="s">
        <v>397</v>
      </c>
      <c r="K13236" t="s">
        <v>2669</v>
      </c>
      <c r="L13236">
        <v>15</v>
      </c>
      <c r="M13236" t="s">
        <v>5333</v>
      </c>
      <c r="O13236" t="s">
        <v>11</v>
      </c>
      <c r="P13236">
        <v>5102</v>
      </c>
      <c r="Q13236">
        <v>3</v>
      </c>
      <c r="R13236">
        <v>5.69</v>
      </c>
      <c r="S13236">
        <v>17.07</v>
      </c>
      <c r="T13236">
        <v>12.48</v>
      </c>
      <c r="U13236">
        <v>26.89</v>
      </c>
      <c r="V13236" t="str">
        <f>VLOOKUP(L13236,'[2]tabela de preços'!$A:$D,4,0)</f>
        <v>3M</v>
      </c>
      <c r="W13236" t="str">
        <f>VLOOKUP(L13236,'[2]tabela de preços'!$A:$F,6,0)</f>
        <v>LIXA DÁGUA</v>
      </c>
      <c r="X13236" t="str">
        <f>VLOOKUP(L13236,'[2]tabela de preços'!$A:$G,7,0)</f>
        <v>AUTOMOTIVO</v>
      </c>
    </row>
    <row r="13237" spans="1:24" x14ac:dyDescent="0.3">
      <c r="A13237" t="s">
        <v>2666</v>
      </c>
      <c r="C13237" t="s">
        <v>6093</v>
      </c>
      <c r="D13237" s="1">
        <v>46126</v>
      </c>
      <c r="E13237" t="s">
        <v>6094</v>
      </c>
      <c r="F13237">
        <v>9</v>
      </c>
      <c r="G13237">
        <v>236</v>
      </c>
      <c r="H13237" t="str">
        <f>VLOOKUP(G13237,[1]OPERADORES!$A:$B,2,0)</f>
        <v>DANIEL</v>
      </c>
      <c r="I13237" t="s">
        <v>21</v>
      </c>
      <c r="J13237" t="s">
        <v>397</v>
      </c>
      <c r="K13237" t="s">
        <v>2669</v>
      </c>
      <c r="L13237">
        <v>24257</v>
      </c>
      <c r="M13237" t="s">
        <v>5349</v>
      </c>
      <c r="O13237" t="s">
        <v>11</v>
      </c>
      <c r="P13237">
        <v>5102</v>
      </c>
      <c r="Q13237">
        <v>1</v>
      </c>
      <c r="R13237">
        <v>30.91</v>
      </c>
      <c r="S13237">
        <v>30.91</v>
      </c>
      <c r="T13237">
        <v>22.66</v>
      </c>
      <c r="U13237">
        <v>26.69</v>
      </c>
      <c r="V13237" t="str">
        <f>VLOOKUP(L13237,'[2]tabela de preços'!$A:$D,4,0)</f>
        <v>3M</v>
      </c>
      <c r="W13237" t="str">
        <f>VLOOKUP(L13237,'[2]tabela de preços'!$A:$F,6,0)</f>
        <v>DISCO TRIZACT</v>
      </c>
      <c r="X13237" t="str">
        <f>VLOOKUP(L13237,'[2]tabela de preços'!$A:$G,7,0)</f>
        <v>AUTOMOTIVO</v>
      </c>
    </row>
    <row r="13238" spans="1:24" x14ac:dyDescent="0.3">
      <c r="A13238" t="s">
        <v>2666</v>
      </c>
      <c r="C13238" t="s">
        <v>6392</v>
      </c>
      <c r="D13238" s="1">
        <v>46135</v>
      </c>
      <c r="E13238" t="s">
        <v>6393</v>
      </c>
      <c r="F13238">
        <v>9</v>
      </c>
      <c r="G13238">
        <v>236</v>
      </c>
      <c r="H13238" t="str">
        <f>VLOOKUP(G13238,[1]OPERADORES!$A:$B,2,0)</f>
        <v>DANIEL</v>
      </c>
      <c r="I13238" t="s">
        <v>21</v>
      </c>
      <c r="J13238" t="s">
        <v>397</v>
      </c>
      <c r="K13238" t="s">
        <v>2669</v>
      </c>
      <c r="L13238">
        <v>24227</v>
      </c>
      <c r="M13238" t="s">
        <v>2670</v>
      </c>
      <c r="O13238" t="s">
        <v>11</v>
      </c>
      <c r="P13238">
        <v>5102</v>
      </c>
      <c r="Q13238">
        <v>1</v>
      </c>
      <c r="R13238">
        <v>90.98</v>
      </c>
      <c r="S13238">
        <v>90.98</v>
      </c>
      <c r="T13238">
        <v>69.05</v>
      </c>
      <c r="U13238">
        <v>24.1</v>
      </c>
      <c r="V13238" t="str">
        <f>VLOOKUP(L13238,'[2]tabela de preços'!$A:$D,4,0)</f>
        <v>VONIXX</v>
      </c>
      <c r="W13238" t="str">
        <f>VLOOKUP(L13238,'[2]tabela de preços'!$A:$F,6,0)</f>
        <v>LINHA DE HIGENIZAÇÃO E ESTÉTICA  AUTOMOTIVA</v>
      </c>
      <c r="X13238" t="str">
        <f>VLOOKUP(L13238,'[2]tabela de preços'!$A:$G,7,0)</f>
        <v>AUTOMOTIVO</v>
      </c>
    </row>
    <row r="13239" spans="1:24" x14ac:dyDescent="0.3">
      <c r="A13239" t="s">
        <v>2666</v>
      </c>
      <c r="C13239" t="s">
        <v>6392</v>
      </c>
      <c r="D13239" s="1">
        <v>46135</v>
      </c>
      <c r="E13239" t="s">
        <v>6393</v>
      </c>
      <c r="F13239">
        <v>9</v>
      </c>
      <c r="G13239">
        <v>236</v>
      </c>
      <c r="H13239" t="str">
        <f>VLOOKUP(G13239,[1]OPERADORES!$A:$B,2,0)</f>
        <v>DANIEL</v>
      </c>
      <c r="I13239" t="s">
        <v>21</v>
      </c>
      <c r="J13239" t="s">
        <v>397</v>
      </c>
      <c r="K13239" t="s">
        <v>2669</v>
      </c>
      <c r="L13239">
        <v>83788</v>
      </c>
      <c r="M13239" t="s">
        <v>2678</v>
      </c>
      <c r="O13239" t="s">
        <v>11</v>
      </c>
      <c r="P13239">
        <v>5102</v>
      </c>
      <c r="Q13239">
        <v>1</v>
      </c>
      <c r="R13239">
        <v>58.11</v>
      </c>
      <c r="S13239">
        <v>58.11</v>
      </c>
      <c r="T13239">
        <v>44.1</v>
      </c>
      <c r="U13239">
        <v>24.11</v>
      </c>
      <c r="V13239" t="str">
        <f>VLOOKUP(L13239,'[2]tabela de preços'!$A:$D,4,0)</f>
        <v>VONIXX</v>
      </c>
      <c r="W13239" t="str">
        <f>VLOOKUP(L13239,'[2]tabela de preços'!$A:$F,6,0)</f>
        <v>BOINAS PARA POLIMENTO</v>
      </c>
      <c r="X13239" t="str">
        <f>VLOOKUP(L13239,'[2]tabela de preços'!$A:$G,7,0)</f>
        <v>AUTOMOTIVO</v>
      </c>
    </row>
    <row r="13240" spans="1:24" x14ac:dyDescent="0.3">
      <c r="A13240" t="s">
        <v>2666</v>
      </c>
      <c r="C13240" t="s">
        <v>6392</v>
      </c>
      <c r="D13240" s="1">
        <v>46135</v>
      </c>
      <c r="E13240" t="s">
        <v>6393</v>
      </c>
      <c r="F13240">
        <v>9</v>
      </c>
      <c r="G13240">
        <v>236</v>
      </c>
      <c r="H13240" t="str">
        <f>VLOOKUP(G13240,[1]OPERADORES!$A:$B,2,0)</f>
        <v>DANIEL</v>
      </c>
      <c r="I13240" t="s">
        <v>21</v>
      </c>
      <c r="J13240" t="s">
        <v>397</v>
      </c>
      <c r="K13240" t="s">
        <v>2669</v>
      </c>
      <c r="L13240">
        <v>24241</v>
      </c>
      <c r="M13240" t="s">
        <v>233</v>
      </c>
      <c r="O13240" t="s">
        <v>11</v>
      </c>
      <c r="P13240">
        <v>5102</v>
      </c>
      <c r="Q13240">
        <v>1</v>
      </c>
      <c r="R13240">
        <v>12.2</v>
      </c>
      <c r="S13240">
        <v>12.2</v>
      </c>
      <c r="T13240">
        <v>9.26</v>
      </c>
      <c r="U13240">
        <v>24.1</v>
      </c>
      <c r="V13240" t="str">
        <f>VLOOKUP(L13240,'[2]tabela de preços'!$A:$D,4,0)</f>
        <v>ADERE</v>
      </c>
      <c r="W13240" t="str">
        <f>VLOOKUP(L13240,'[2]tabela de preços'!$A:$F,6,0)</f>
        <v>FITA AUTOMOTIVA</v>
      </c>
      <c r="X13240" t="str">
        <f>VLOOKUP(L13240,'[2]tabela de preços'!$A:$G,7,0)</f>
        <v>AUTOMOTIVO</v>
      </c>
    </row>
    <row r="13241" spans="1:24" x14ac:dyDescent="0.3">
      <c r="A13241" t="s">
        <v>2666</v>
      </c>
      <c r="C13241" t="s">
        <v>6392</v>
      </c>
      <c r="D13241" s="1">
        <v>46135</v>
      </c>
      <c r="E13241" t="s">
        <v>6393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397</v>
      </c>
      <c r="K13241" t="s">
        <v>2669</v>
      </c>
      <c r="L13241">
        <v>87184</v>
      </c>
      <c r="M13241" t="s">
        <v>3799</v>
      </c>
      <c r="O13241" t="s">
        <v>11</v>
      </c>
      <c r="P13241">
        <v>5102</v>
      </c>
      <c r="Q13241">
        <v>10</v>
      </c>
      <c r="R13241">
        <v>6.59</v>
      </c>
      <c r="S13241">
        <v>65.900000000000006</v>
      </c>
      <c r="T13241">
        <v>48.3</v>
      </c>
      <c r="U13241">
        <v>26.71</v>
      </c>
      <c r="V13241" t="str">
        <f>VLOOKUP(L13241,'[2]tabela de preços'!$A:$D,4,0)</f>
        <v>KERS</v>
      </c>
      <c r="W13241" t="str">
        <f>VLOOKUP(L13241,'[2]tabela de preços'!$A:$F,6,0)</f>
        <v>FLANELAS / PANOS</v>
      </c>
      <c r="X13241" t="str">
        <f>VLOOKUP(L13241,'[2]tabela de preços'!$A:$G,7,0)</f>
        <v>AUTOMOTIVO</v>
      </c>
    </row>
    <row r="13242" spans="1:24" x14ac:dyDescent="0.3">
      <c r="A13242" t="s">
        <v>2666</v>
      </c>
      <c r="C13242" t="s">
        <v>6495</v>
      </c>
      <c r="D13242" s="1">
        <v>46136</v>
      </c>
      <c r="E13242" t="s">
        <v>6496</v>
      </c>
      <c r="F13242">
        <v>9</v>
      </c>
      <c r="G13242">
        <v>236</v>
      </c>
      <c r="H13242" t="str">
        <f>VLOOKUP(G13242,[1]OPERADORES!$A:$B,2,0)</f>
        <v>DANIEL</v>
      </c>
      <c r="I13242" t="s">
        <v>21</v>
      </c>
      <c r="J13242" t="s">
        <v>397</v>
      </c>
      <c r="K13242" t="s">
        <v>2669</v>
      </c>
      <c r="L13242">
        <v>22684</v>
      </c>
      <c r="M13242" t="s">
        <v>73</v>
      </c>
      <c r="O13242" t="s">
        <v>11</v>
      </c>
      <c r="P13242">
        <v>5102</v>
      </c>
      <c r="Q13242">
        <v>3</v>
      </c>
      <c r="R13242">
        <v>3.65</v>
      </c>
      <c r="S13242">
        <v>10.95</v>
      </c>
      <c r="T13242">
        <v>9.24</v>
      </c>
      <c r="U13242">
        <v>15.62</v>
      </c>
      <c r="V13242" t="str">
        <f>VLOOKUP(L13242,'[2]tabela de preços'!$A:$D,4,0)</f>
        <v>3M</v>
      </c>
      <c r="W13242" t="str">
        <f>VLOOKUP(L13242,'[2]tabela de preços'!$A:$F,6,0)</f>
        <v>FITA AUTOMOTIVA</v>
      </c>
      <c r="X13242" t="str">
        <f>VLOOKUP(L13242,'[2]tabela de preços'!$A:$G,7,0)</f>
        <v>AUTOMOTIVO</v>
      </c>
    </row>
    <row r="13243" spans="1:24" x14ac:dyDescent="0.3">
      <c r="A13243" t="s">
        <v>2666</v>
      </c>
      <c r="C13243" t="s">
        <v>6495</v>
      </c>
      <c r="D13243" s="1">
        <v>46136</v>
      </c>
      <c r="E13243" t="s">
        <v>6496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397</v>
      </c>
      <c r="K13243" t="s">
        <v>2669</v>
      </c>
      <c r="L13243">
        <v>83801</v>
      </c>
      <c r="M13243" t="s">
        <v>26</v>
      </c>
      <c r="O13243" t="s">
        <v>11</v>
      </c>
      <c r="P13243">
        <v>5102</v>
      </c>
      <c r="Q13243">
        <v>1</v>
      </c>
      <c r="R13243">
        <v>58.11</v>
      </c>
      <c r="S13243">
        <v>58.11</v>
      </c>
      <c r="T13243">
        <v>44.1</v>
      </c>
      <c r="U13243">
        <v>24.11</v>
      </c>
      <c r="V13243" t="str">
        <f>VLOOKUP(L13243,'[2]tabela de preços'!$A:$D,4,0)</f>
        <v>VONIXX</v>
      </c>
      <c r="W13243" t="str">
        <f>VLOOKUP(L13243,'[2]tabela de preços'!$A:$F,6,0)</f>
        <v>LINHA DE HIGENIZAÇÃO E ESTÉTICA  AUTOMOTIVA</v>
      </c>
      <c r="X13243" t="str">
        <f>VLOOKUP(L13243,'[2]tabela de preços'!$A:$G,7,0)</f>
        <v>AUTOMOTIVO</v>
      </c>
    </row>
    <row r="13244" spans="1:24" x14ac:dyDescent="0.3">
      <c r="A13244" t="s">
        <v>2666</v>
      </c>
      <c r="C13244" t="s">
        <v>6495</v>
      </c>
      <c r="D13244" s="1">
        <v>46136</v>
      </c>
      <c r="E13244" t="s">
        <v>6496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397</v>
      </c>
      <c r="K13244" t="s">
        <v>2669</v>
      </c>
      <c r="L13244">
        <v>10243</v>
      </c>
      <c r="M13244" t="s">
        <v>83</v>
      </c>
      <c r="O13244" t="s">
        <v>11</v>
      </c>
      <c r="P13244">
        <v>5102</v>
      </c>
      <c r="Q13244">
        <v>3</v>
      </c>
      <c r="R13244">
        <v>2.89</v>
      </c>
      <c r="S13244">
        <v>8.67</v>
      </c>
      <c r="T13244">
        <v>5.94</v>
      </c>
      <c r="U13244">
        <v>31.49</v>
      </c>
      <c r="V13244" t="str">
        <f>VLOOKUP(L13244,'[2]tabela de preços'!$A:$D,4,0)</f>
        <v>NORTON</v>
      </c>
      <c r="W13244" t="str">
        <f>VLOOKUP(L13244,'[2]tabela de preços'!$A:$F,6,0)</f>
        <v xml:space="preserve">DISCOS / LIXAS / ABRASIVOS </v>
      </c>
      <c r="X13244" t="str">
        <f>VLOOKUP(L13244,'[2]tabela de preços'!$A:$G,7,0)</f>
        <v>AUTOMOTIVO</v>
      </c>
    </row>
    <row r="13245" spans="1:24" x14ac:dyDescent="0.3">
      <c r="A13245" t="s">
        <v>2666</v>
      </c>
      <c r="C13245" t="s">
        <v>6495</v>
      </c>
      <c r="D13245" s="1">
        <v>46136</v>
      </c>
      <c r="E13245" t="s">
        <v>6496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397</v>
      </c>
      <c r="K13245" t="s">
        <v>2669</v>
      </c>
      <c r="L13245">
        <v>10244</v>
      </c>
      <c r="M13245" t="s">
        <v>84</v>
      </c>
      <c r="O13245" t="s">
        <v>11</v>
      </c>
      <c r="P13245">
        <v>5102</v>
      </c>
      <c r="Q13245">
        <v>3</v>
      </c>
      <c r="R13245">
        <v>2.89</v>
      </c>
      <c r="S13245">
        <v>8.67</v>
      </c>
      <c r="T13245">
        <v>5.94</v>
      </c>
      <c r="U13245">
        <v>31.49</v>
      </c>
      <c r="V13245" t="str">
        <f>VLOOKUP(L13245,'[2]tabela de preços'!$A:$D,4,0)</f>
        <v>NORTON</v>
      </c>
      <c r="W13245" t="str">
        <f>VLOOKUP(L13245,'[2]tabela de preços'!$A:$F,6,0)</f>
        <v xml:space="preserve">DISCOS / LIXAS / ABRASIVOS </v>
      </c>
      <c r="X13245" t="str">
        <f>VLOOKUP(L13245,'[2]tabela de preços'!$A:$G,7,0)</f>
        <v>AUTOMOTIVO</v>
      </c>
    </row>
    <row r="13246" spans="1:24" x14ac:dyDescent="0.3">
      <c r="A13246" t="s">
        <v>2666</v>
      </c>
      <c r="C13246" t="s">
        <v>6495</v>
      </c>
      <c r="D13246" s="1">
        <v>46136</v>
      </c>
      <c r="E13246" t="s">
        <v>6496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397</v>
      </c>
      <c r="K13246" t="s">
        <v>2669</v>
      </c>
      <c r="L13246">
        <v>10246</v>
      </c>
      <c r="M13246" t="s">
        <v>206</v>
      </c>
      <c r="O13246" t="s">
        <v>11</v>
      </c>
      <c r="P13246">
        <v>5102</v>
      </c>
      <c r="Q13246">
        <v>3</v>
      </c>
      <c r="R13246">
        <v>2.89</v>
      </c>
      <c r="S13246">
        <v>8.67</v>
      </c>
      <c r="T13246">
        <v>6.12</v>
      </c>
      <c r="U13246">
        <v>29.41</v>
      </c>
      <c r="V13246" t="str">
        <f>VLOOKUP(L13246,'[2]tabela de preços'!$A:$D,4,0)</f>
        <v>NORTON</v>
      </c>
      <c r="W13246" t="str">
        <f>VLOOKUP(L13246,'[2]tabela de preços'!$A:$F,6,0)</f>
        <v xml:space="preserve">DISCOS / LIXAS / ABRASIVOS </v>
      </c>
      <c r="X13246" t="str">
        <f>VLOOKUP(L13246,'[2]tabela de preços'!$A:$G,7,0)</f>
        <v>AUTOMOTIVO</v>
      </c>
    </row>
    <row r="13247" spans="1:24" x14ac:dyDescent="0.3">
      <c r="A13247" t="s">
        <v>2666</v>
      </c>
      <c r="C13247" t="s">
        <v>6495</v>
      </c>
      <c r="D13247" s="1">
        <v>46136</v>
      </c>
      <c r="E13247" t="s">
        <v>6496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397</v>
      </c>
      <c r="K13247" t="s">
        <v>2669</v>
      </c>
      <c r="L13247">
        <v>10298</v>
      </c>
      <c r="M13247" t="s">
        <v>85</v>
      </c>
      <c r="O13247" t="s">
        <v>11</v>
      </c>
      <c r="P13247">
        <v>5102</v>
      </c>
      <c r="Q13247">
        <v>1</v>
      </c>
      <c r="R13247">
        <v>66.760000000000005</v>
      </c>
      <c r="S13247">
        <v>66.760000000000005</v>
      </c>
      <c r="T13247">
        <v>51.17</v>
      </c>
      <c r="U13247">
        <v>23.35</v>
      </c>
      <c r="V13247" t="str">
        <f>VLOOKUP(L13247,'[2]tabela de preços'!$A:$D,4,0)</f>
        <v>ANJO</v>
      </c>
      <c r="W13247" t="str">
        <f>VLOOKUP(L13247,'[2]tabela de preços'!$A:$F,6,0)</f>
        <v>THINNER DE LIMPEZA</v>
      </c>
      <c r="X13247" t="str">
        <f>VLOOKUP(L13247,'[2]tabela de preços'!$A:$G,7,0)</f>
        <v>THINNER</v>
      </c>
    </row>
    <row r="13248" spans="1:24" x14ac:dyDescent="0.3">
      <c r="A13248" t="s">
        <v>2666</v>
      </c>
      <c r="C13248" t="s">
        <v>6497</v>
      </c>
      <c r="D13248" s="1">
        <v>46136</v>
      </c>
      <c r="E13248" t="s">
        <v>6498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397</v>
      </c>
      <c r="K13248" t="s">
        <v>2669</v>
      </c>
      <c r="L13248">
        <v>20414</v>
      </c>
      <c r="M13248" t="s">
        <v>112</v>
      </c>
      <c r="O13248" t="s">
        <v>11</v>
      </c>
      <c r="P13248">
        <v>5102</v>
      </c>
      <c r="Q13248">
        <v>1</v>
      </c>
      <c r="R13248">
        <v>22.39</v>
      </c>
      <c r="S13248">
        <v>22.39</v>
      </c>
      <c r="T13248">
        <v>18.41</v>
      </c>
      <c r="U13248">
        <v>17.78</v>
      </c>
      <c r="V13248" t="str">
        <f>VLOOKUP(L13248,'[2]tabela de preços'!$A:$D,4,0)</f>
        <v>SHERWIN WILLIAMS</v>
      </c>
      <c r="W13248" t="str">
        <f>VLOOKUP(L13248,'[2]tabela de preços'!$A:$F,6,0)</f>
        <v>DILUENTE</v>
      </c>
      <c r="X13248" t="str">
        <f>VLOOKUP(L13248,'[2]tabela de preços'!$A:$G,7,0)</f>
        <v>AUTOMOTIVO</v>
      </c>
    </row>
    <row r="13249" spans="1:24" x14ac:dyDescent="0.3">
      <c r="A13249" t="s">
        <v>1486</v>
      </c>
      <c r="C13249" t="s">
        <v>5812</v>
      </c>
      <c r="D13249" s="1">
        <v>46119</v>
      </c>
      <c r="E13249" t="s">
        <v>5813</v>
      </c>
      <c r="F13249">
        <v>9</v>
      </c>
      <c r="G13249">
        <v>236</v>
      </c>
      <c r="H13249" t="str">
        <f>VLOOKUP(G13249,[1]OPERADORES!$A:$B,2,0)</f>
        <v>DANIEL</v>
      </c>
      <c r="I13249" t="s">
        <v>1489</v>
      </c>
      <c r="J13249" t="s">
        <v>1490</v>
      </c>
      <c r="K13249" t="s">
        <v>1491</v>
      </c>
      <c r="L13249">
        <v>23005</v>
      </c>
      <c r="M13249" t="s">
        <v>5814</v>
      </c>
      <c r="O13249" t="s">
        <v>11</v>
      </c>
      <c r="P13249">
        <v>6403</v>
      </c>
      <c r="Q13249">
        <v>1</v>
      </c>
      <c r="R13249">
        <v>301.20999999999998</v>
      </c>
      <c r="S13249">
        <v>301.20999999999998</v>
      </c>
      <c r="T13249">
        <v>214.77</v>
      </c>
      <c r="U13249">
        <v>28.7</v>
      </c>
      <c r="V13249" t="str">
        <f>VLOOKUP(L13249,'[2]tabela de preços'!$A:$D,4,0)</f>
        <v>WANDA</v>
      </c>
      <c r="W13249" t="str">
        <f>VLOOKUP(L13249,'[2]tabela de preços'!$A:$F,6,0)</f>
        <v>BASES PU</v>
      </c>
      <c r="X13249" t="str">
        <f>VLOOKUP(L13249,'[2]tabela de preços'!$A:$G,7,0)</f>
        <v>AUTOMOTIVO</v>
      </c>
    </row>
    <row r="13250" spans="1:24" x14ac:dyDescent="0.3">
      <c r="A13250" t="s">
        <v>1486</v>
      </c>
      <c r="C13250" t="s">
        <v>6394</v>
      </c>
      <c r="D13250" s="1">
        <v>46132</v>
      </c>
      <c r="E13250" t="s">
        <v>6395</v>
      </c>
      <c r="F13250">
        <v>9</v>
      </c>
      <c r="G13250">
        <v>236</v>
      </c>
      <c r="H13250" t="str">
        <f>VLOOKUP(G13250,[1]OPERADORES!$A:$B,2,0)</f>
        <v>DANIEL</v>
      </c>
      <c r="I13250" t="s">
        <v>1489</v>
      </c>
      <c r="J13250" t="s">
        <v>1490</v>
      </c>
      <c r="K13250" t="s">
        <v>1491</v>
      </c>
      <c r="L13250">
        <v>9877</v>
      </c>
      <c r="M13250" t="s">
        <v>6396</v>
      </c>
      <c r="O13250" t="s">
        <v>11</v>
      </c>
      <c r="P13250">
        <v>6403</v>
      </c>
      <c r="Q13250">
        <v>1</v>
      </c>
      <c r="R13250">
        <v>292.94</v>
      </c>
      <c r="S13250">
        <v>292.94</v>
      </c>
      <c r="T13250">
        <v>208.87</v>
      </c>
      <c r="U13250">
        <v>28.7</v>
      </c>
      <c r="V13250" t="str">
        <f>VLOOKUP(L13250,'[2]tabela de preços'!$A:$D,4,0)</f>
        <v>WANDA</v>
      </c>
      <c r="W13250" t="str">
        <f>VLOOKUP(L13250,'[2]tabela de preços'!$A:$F,6,0)</f>
        <v>BASES POLIÉSTER</v>
      </c>
      <c r="X13250" t="str">
        <f>VLOOKUP(L13250,'[2]tabela de preços'!$A:$G,7,0)</f>
        <v>AUTOMOTIVO</v>
      </c>
    </row>
    <row r="13251" spans="1:24" x14ac:dyDescent="0.3">
      <c r="A13251" t="s">
        <v>1486</v>
      </c>
      <c r="C13251" t="s">
        <v>6397</v>
      </c>
      <c r="D13251" s="1">
        <v>46134</v>
      </c>
      <c r="E13251" t="s">
        <v>6398</v>
      </c>
      <c r="F13251">
        <v>9</v>
      </c>
      <c r="G13251">
        <v>236</v>
      </c>
      <c r="H13251" t="str">
        <f>VLOOKUP(G13251,[1]OPERADORES!$A:$B,2,0)</f>
        <v>DANIEL</v>
      </c>
      <c r="I13251" t="s">
        <v>1489</v>
      </c>
      <c r="J13251" t="s">
        <v>1490</v>
      </c>
      <c r="K13251" t="s">
        <v>1491</v>
      </c>
      <c r="L13251">
        <v>23584</v>
      </c>
      <c r="M13251" t="s">
        <v>196</v>
      </c>
      <c r="O13251" t="s">
        <v>11</v>
      </c>
      <c r="P13251">
        <v>6102</v>
      </c>
      <c r="Q13251">
        <v>24</v>
      </c>
      <c r="R13251">
        <v>22.89</v>
      </c>
      <c r="S13251">
        <v>549.36</v>
      </c>
      <c r="T13251">
        <v>407.52</v>
      </c>
      <c r="U13251">
        <v>25.82</v>
      </c>
      <c r="V13251" t="str">
        <f>VLOOKUP(L13251,'[2]tabela de preços'!$A:$D,4,0)</f>
        <v>MAXI RUBBER</v>
      </c>
      <c r="W13251" t="str">
        <f>VLOOKUP(L13251,'[2]tabela de preços'!$A:$F,6,0)</f>
        <v>MASSA POLIÉSTER</v>
      </c>
      <c r="X13251" t="str">
        <f>VLOOKUP(L13251,'[2]tabela de preços'!$A:$G,7,0)</f>
        <v>AUTOMOTIVO</v>
      </c>
    </row>
    <row r="13252" spans="1:24" x14ac:dyDescent="0.3">
      <c r="A13252" t="s">
        <v>1486</v>
      </c>
      <c r="C13252" t="s">
        <v>6542</v>
      </c>
      <c r="D13252" s="1">
        <v>46139</v>
      </c>
      <c r="E13252" t="s">
        <v>6543</v>
      </c>
      <c r="F13252">
        <v>9</v>
      </c>
      <c r="G13252">
        <v>236</v>
      </c>
      <c r="H13252" t="str">
        <f>VLOOKUP(G13252,[1]OPERADORES!$A:$B,2,0)</f>
        <v>DANIEL</v>
      </c>
      <c r="I13252" t="s">
        <v>1489</v>
      </c>
      <c r="J13252" t="s">
        <v>1490</v>
      </c>
      <c r="K13252" t="s">
        <v>1491</v>
      </c>
      <c r="L13252">
        <v>21741</v>
      </c>
      <c r="M13252" t="s">
        <v>1509</v>
      </c>
      <c r="O13252" t="s">
        <v>11</v>
      </c>
      <c r="P13252">
        <v>6102</v>
      </c>
      <c r="Q13252">
        <v>15</v>
      </c>
      <c r="R13252">
        <v>20.89</v>
      </c>
      <c r="S13252">
        <v>313.35000000000002</v>
      </c>
      <c r="T13252">
        <v>237.9</v>
      </c>
      <c r="U13252">
        <v>24.08</v>
      </c>
      <c r="V13252" t="str">
        <f>VLOOKUP(L13252,'[2]tabela de preços'!$A:$D,4,0)</f>
        <v>SOLUFIX</v>
      </c>
      <c r="W13252" t="str">
        <f>VLOOKUP(L13252,'[2]tabela de preços'!$A:$F,6,0)</f>
        <v>COLA INST./ ADESIVOS COLANTES</v>
      </c>
      <c r="X13252" t="str">
        <f>VLOOKUP(L13252,'[2]tabela de preços'!$A:$G,7,0)</f>
        <v>AUTOMOTIVO</v>
      </c>
    </row>
    <row r="13253" spans="1:24" x14ac:dyDescent="0.3">
      <c r="A13253" t="s">
        <v>1486</v>
      </c>
      <c r="C13253" t="s">
        <v>6542</v>
      </c>
      <c r="D13253" s="1">
        <v>46139</v>
      </c>
      <c r="E13253" t="s">
        <v>6543</v>
      </c>
      <c r="F13253">
        <v>9</v>
      </c>
      <c r="G13253">
        <v>236</v>
      </c>
      <c r="H13253" t="str">
        <f>VLOOKUP(G13253,[1]OPERADORES!$A:$B,2,0)</f>
        <v>DANIEL</v>
      </c>
      <c r="I13253" t="s">
        <v>1489</v>
      </c>
      <c r="J13253" t="s">
        <v>1490</v>
      </c>
      <c r="K13253" t="s">
        <v>1491</v>
      </c>
      <c r="L13253">
        <v>24248</v>
      </c>
      <c r="M13253" t="s">
        <v>107</v>
      </c>
      <c r="O13253" t="s">
        <v>11</v>
      </c>
      <c r="P13253">
        <v>6102</v>
      </c>
      <c r="Q13253">
        <v>24</v>
      </c>
      <c r="R13253">
        <v>8.9</v>
      </c>
      <c r="S13253">
        <v>213.6</v>
      </c>
      <c r="T13253">
        <v>160.32</v>
      </c>
      <c r="U13253">
        <v>24.94</v>
      </c>
      <c r="V13253" t="str">
        <f>VLOOKUP(L13253,'[2]tabela de preços'!$A:$D,4,0)</f>
        <v>SHERWIN WILLIAMS</v>
      </c>
      <c r="W13253" t="str">
        <f>VLOOKUP(L13253,'[2]tabela de preços'!$A:$F,6,0)</f>
        <v>PRIMER AUTOMOTIVO</v>
      </c>
      <c r="X13253" t="str">
        <f>VLOOKUP(L13253,'[2]tabela de preços'!$A:$G,7,0)</f>
        <v>AUTOMOTIVO</v>
      </c>
    </row>
    <row r="13254" spans="1:24" x14ac:dyDescent="0.3">
      <c r="A13254" t="s">
        <v>1486</v>
      </c>
      <c r="C13254" t="s">
        <v>6542</v>
      </c>
      <c r="D13254" s="1">
        <v>46139</v>
      </c>
      <c r="E13254" t="s">
        <v>6543</v>
      </c>
      <c r="F13254">
        <v>9</v>
      </c>
      <c r="G13254">
        <v>236</v>
      </c>
      <c r="H13254" t="str">
        <f>VLOOKUP(G13254,[1]OPERADORES!$A:$B,2,0)</f>
        <v>DANIEL</v>
      </c>
      <c r="I13254" t="s">
        <v>1489</v>
      </c>
      <c r="J13254" t="s">
        <v>1490</v>
      </c>
      <c r="K13254" t="s">
        <v>1491</v>
      </c>
      <c r="L13254">
        <v>23100</v>
      </c>
      <c r="M13254" t="s">
        <v>99</v>
      </c>
      <c r="O13254" t="s">
        <v>11</v>
      </c>
      <c r="P13254">
        <v>6102</v>
      </c>
      <c r="Q13254">
        <v>150</v>
      </c>
      <c r="R13254">
        <v>2.35</v>
      </c>
      <c r="S13254">
        <v>352.5</v>
      </c>
      <c r="T13254">
        <v>253.5</v>
      </c>
      <c r="U13254">
        <v>28.09</v>
      </c>
      <c r="V13254" t="str">
        <f>VLOOKUP(L13254,'[2]tabela de preços'!$A:$D,4,0)</f>
        <v>3M</v>
      </c>
      <c r="W13254" t="str">
        <f>VLOOKUP(L13254,'[2]tabela de preços'!$A:$F,6,0)</f>
        <v xml:space="preserve">DISCOS / LIXAS / ABRASIVOS </v>
      </c>
      <c r="X13254" t="str">
        <f>VLOOKUP(L13254,'[2]tabela de preços'!$A:$G,7,0)</f>
        <v>AUTOMOTIVO</v>
      </c>
    </row>
    <row r="13255" spans="1:24" x14ac:dyDescent="0.3">
      <c r="A13255" t="s">
        <v>1486</v>
      </c>
      <c r="C13255" t="s">
        <v>6542</v>
      </c>
      <c r="D13255" s="1">
        <v>46139</v>
      </c>
      <c r="E13255" t="s">
        <v>6543</v>
      </c>
      <c r="F13255">
        <v>9</v>
      </c>
      <c r="G13255">
        <v>236</v>
      </c>
      <c r="H13255" t="str">
        <f>VLOOKUP(G13255,[1]OPERADORES!$A:$B,2,0)</f>
        <v>DANIEL</v>
      </c>
      <c r="I13255" t="s">
        <v>1489</v>
      </c>
      <c r="J13255" t="s">
        <v>1490</v>
      </c>
      <c r="K13255" t="s">
        <v>1491</v>
      </c>
      <c r="L13255">
        <v>23096</v>
      </c>
      <c r="M13255" t="s">
        <v>656</v>
      </c>
      <c r="O13255" t="s">
        <v>411</v>
      </c>
      <c r="P13255">
        <v>6102</v>
      </c>
      <c r="Q13255">
        <v>150</v>
      </c>
      <c r="R13255">
        <v>2.35</v>
      </c>
      <c r="S13255">
        <v>352.5</v>
      </c>
      <c r="T13255">
        <v>253.5</v>
      </c>
      <c r="U13255">
        <v>28.09</v>
      </c>
      <c r="V13255" t="str">
        <f>VLOOKUP(L13255,'[2]tabela de preços'!$A:$D,4,0)</f>
        <v>3M</v>
      </c>
      <c r="W13255" t="str">
        <f>VLOOKUP(L13255,'[2]tabela de preços'!$A:$F,6,0)</f>
        <v xml:space="preserve">DISCOS / LIXAS / ABRASIVOS </v>
      </c>
      <c r="X13255" t="str">
        <f>VLOOKUP(L13255,'[2]tabela de preços'!$A:$G,7,0)</f>
        <v>AUTOMOTIVO</v>
      </c>
    </row>
    <row r="13256" spans="1:24" x14ac:dyDescent="0.3">
      <c r="A13256" t="s">
        <v>1486</v>
      </c>
      <c r="C13256" t="s">
        <v>6542</v>
      </c>
      <c r="D13256" s="1">
        <v>46139</v>
      </c>
      <c r="E13256" t="s">
        <v>6543</v>
      </c>
      <c r="F13256">
        <v>9</v>
      </c>
      <c r="G13256">
        <v>236</v>
      </c>
      <c r="H13256" t="str">
        <f>VLOOKUP(G13256,[1]OPERADORES!$A:$B,2,0)</f>
        <v>DANIEL</v>
      </c>
      <c r="I13256" t="s">
        <v>1489</v>
      </c>
      <c r="J13256" t="s">
        <v>1490</v>
      </c>
      <c r="K13256" t="s">
        <v>1491</v>
      </c>
      <c r="L13256">
        <v>13</v>
      </c>
      <c r="M13256" t="s">
        <v>5260</v>
      </c>
      <c r="O13256" t="s">
        <v>11</v>
      </c>
      <c r="P13256">
        <v>6102</v>
      </c>
      <c r="Q13256">
        <v>50</v>
      </c>
      <c r="R13256">
        <v>5.69</v>
      </c>
      <c r="S13256">
        <v>284.5</v>
      </c>
      <c r="T13256">
        <v>208</v>
      </c>
      <c r="U13256">
        <v>26.89</v>
      </c>
      <c r="V13256" t="str">
        <f>VLOOKUP(L13256,'[2]tabela de preços'!$A:$D,4,0)</f>
        <v>3M</v>
      </c>
      <c r="W13256" t="str">
        <f>VLOOKUP(L13256,'[2]tabela de preços'!$A:$F,6,0)</f>
        <v>LIXA DÁGUA</v>
      </c>
      <c r="X13256" t="str">
        <f>VLOOKUP(L13256,'[2]tabela de preços'!$A:$G,7,0)</f>
        <v>AUTOMOTIVO</v>
      </c>
    </row>
    <row r="13257" spans="1:24" x14ac:dyDescent="0.3">
      <c r="A13257" t="s">
        <v>1486</v>
      </c>
      <c r="C13257" t="s">
        <v>6542</v>
      </c>
      <c r="D13257" s="1">
        <v>46139</v>
      </c>
      <c r="E13257" t="s">
        <v>6543</v>
      </c>
      <c r="F13257">
        <v>9</v>
      </c>
      <c r="G13257">
        <v>236</v>
      </c>
      <c r="H13257" t="str">
        <f>VLOOKUP(G13257,[1]OPERADORES!$A:$B,2,0)</f>
        <v>DANIEL</v>
      </c>
      <c r="I13257" t="s">
        <v>1489</v>
      </c>
      <c r="J13257" t="s">
        <v>1490</v>
      </c>
      <c r="K13257" t="s">
        <v>1491</v>
      </c>
      <c r="L13257">
        <v>24247</v>
      </c>
      <c r="M13257" t="s">
        <v>160</v>
      </c>
      <c r="O13257" t="s">
        <v>11</v>
      </c>
      <c r="P13257">
        <v>6403</v>
      </c>
      <c r="Q13257">
        <v>24</v>
      </c>
      <c r="R13257">
        <v>22.36</v>
      </c>
      <c r="S13257">
        <v>536.64</v>
      </c>
      <c r="T13257">
        <v>415.44</v>
      </c>
      <c r="U13257">
        <v>22.58</v>
      </c>
      <c r="V13257" t="str">
        <f>VLOOKUP(L13257,'[2]tabela de preços'!$A:$D,4,0)</f>
        <v>SHERWIN WILLIAMS</v>
      </c>
      <c r="W13257" t="str">
        <f>VLOOKUP(L13257,'[2]tabela de preços'!$A:$F,6,0)</f>
        <v>PRIMER AUTOMOTIVO</v>
      </c>
      <c r="X13257" t="str">
        <f>VLOOKUP(L13257,'[2]tabela de preços'!$A:$G,7,0)</f>
        <v>AUTOMOTIVO</v>
      </c>
    </row>
    <row r="13258" spans="1:24" x14ac:dyDescent="0.3">
      <c r="A13258" t="s">
        <v>1486</v>
      </c>
      <c r="C13258" t="s">
        <v>6544</v>
      </c>
      <c r="D13258" s="1">
        <v>46139</v>
      </c>
      <c r="E13258" t="s">
        <v>6545</v>
      </c>
      <c r="F13258">
        <v>9</v>
      </c>
      <c r="G13258">
        <v>236</v>
      </c>
      <c r="H13258" t="str">
        <f>VLOOKUP(G13258,[1]OPERADORES!$A:$B,2,0)</f>
        <v>DANIEL</v>
      </c>
      <c r="I13258" t="s">
        <v>1489</v>
      </c>
      <c r="J13258" t="s">
        <v>1490</v>
      </c>
      <c r="K13258" t="s">
        <v>1491</v>
      </c>
      <c r="L13258">
        <v>24198</v>
      </c>
      <c r="M13258" t="s">
        <v>2525</v>
      </c>
      <c r="O13258" t="s">
        <v>11</v>
      </c>
      <c r="P13258">
        <v>6102</v>
      </c>
      <c r="Q13258">
        <v>18</v>
      </c>
      <c r="R13258">
        <v>16.100000000000001</v>
      </c>
      <c r="S13258">
        <v>289.8</v>
      </c>
      <c r="T13258">
        <v>246.06</v>
      </c>
      <c r="U13258">
        <v>15.09</v>
      </c>
      <c r="V13258" t="str">
        <f>VLOOKUP(L13258,'[2]tabela de preços'!$A:$D,4,0)</f>
        <v>SKY</v>
      </c>
      <c r="W13258" t="str">
        <f>VLOOKUP(L13258,'[2]tabela de preços'!$A:$F,6,0)</f>
        <v>CATALISADORES INDIVIDUAS</v>
      </c>
      <c r="X13258" t="str">
        <f>VLOOKUP(L13258,'[2]tabela de preços'!$A:$G,7,0)</f>
        <v>AUTOMOTIVO</v>
      </c>
    </row>
    <row r="13259" spans="1:24" x14ac:dyDescent="0.3">
      <c r="A13259" t="s">
        <v>1486</v>
      </c>
      <c r="C13259" t="s">
        <v>6544</v>
      </c>
      <c r="D13259" s="1">
        <v>46139</v>
      </c>
      <c r="E13259" t="s">
        <v>6545</v>
      </c>
      <c r="F13259">
        <v>9</v>
      </c>
      <c r="G13259">
        <v>236</v>
      </c>
      <c r="H13259" t="str">
        <f>VLOOKUP(G13259,[1]OPERADORES!$A:$B,2,0)</f>
        <v>DANIEL</v>
      </c>
      <c r="I13259" t="s">
        <v>1489</v>
      </c>
      <c r="J13259" t="s">
        <v>1490</v>
      </c>
      <c r="K13259" t="s">
        <v>1491</v>
      </c>
      <c r="L13259">
        <v>23076</v>
      </c>
      <c r="M13259" t="s">
        <v>97</v>
      </c>
      <c r="O13259" t="s">
        <v>11</v>
      </c>
      <c r="P13259">
        <v>6403</v>
      </c>
      <c r="Q13259">
        <v>60</v>
      </c>
      <c r="R13259">
        <v>36.26</v>
      </c>
      <c r="S13259" s="2">
        <v>2175.6</v>
      </c>
      <c r="T13259" s="2">
        <v>1591.8</v>
      </c>
      <c r="U13259">
        <v>26.83</v>
      </c>
      <c r="V13259" t="str">
        <f>VLOOKUP(L13259,'[2]tabela de preços'!$A:$D,4,0)</f>
        <v>WANDA</v>
      </c>
      <c r="W13259" t="str">
        <f>VLOOKUP(L13259,'[2]tabela de preços'!$A:$F,6,0)</f>
        <v>PRIMER AUTOMOTIVO</v>
      </c>
      <c r="X13259" t="str">
        <f>VLOOKUP(L13259,'[2]tabela de preços'!$A:$G,7,0)</f>
        <v>AUTOMOTIVO</v>
      </c>
    </row>
    <row r="13260" spans="1:24" x14ac:dyDescent="0.3">
      <c r="A13260" t="s">
        <v>1486</v>
      </c>
      <c r="C13260" t="s">
        <v>6544</v>
      </c>
      <c r="D13260" s="1">
        <v>46139</v>
      </c>
      <c r="E13260" t="s">
        <v>6545</v>
      </c>
      <c r="F13260">
        <v>9</v>
      </c>
      <c r="G13260">
        <v>236</v>
      </c>
      <c r="H13260" t="str">
        <f>VLOOKUP(G13260,[1]OPERADORES!$A:$B,2,0)</f>
        <v>DANIEL</v>
      </c>
      <c r="I13260" t="s">
        <v>1489</v>
      </c>
      <c r="J13260" t="s">
        <v>1490</v>
      </c>
      <c r="K13260" t="s">
        <v>1491</v>
      </c>
      <c r="L13260">
        <v>23100</v>
      </c>
      <c r="M13260" t="s">
        <v>99</v>
      </c>
      <c r="O13260" t="s">
        <v>11</v>
      </c>
      <c r="P13260">
        <v>6102</v>
      </c>
      <c r="Q13260">
        <v>150</v>
      </c>
      <c r="R13260">
        <v>2.35</v>
      </c>
      <c r="S13260">
        <v>352.5</v>
      </c>
      <c r="T13260">
        <v>253.5</v>
      </c>
      <c r="U13260">
        <v>28.09</v>
      </c>
      <c r="V13260" t="str">
        <f>VLOOKUP(L13260,'[2]tabela de preços'!$A:$D,4,0)</f>
        <v>3M</v>
      </c>
      <c r="W13260" t="str">
        <f>VLOOKUP(L13260,'[2]tabela de preços'!$A:$F,6,0)</f>
        <v xml:space="preserve">DISCOS / LIXAS / ABRASIVOS </v>
      </c>
      <c r="X13260" t="str">
        <f>VLOOKUP(L13260,'[2]tabela de preços'!$A:$G,7,0)</f>
        <v>AUTOMOTIVO</v>
      </c>
    </row>
    <row r="13261" spans="1:24" x14ac:dyDescent="0.3">
      <c r="A13261" t="s">
        <v>1486</v>
      </c>
      <c r="C13261" t="s">
        <v>6544</v>
      </c>
      <c r="D13261" s="1">
        <v>46139</v>
      </c>
      <c r="E13261" t="s">
        <v>6545</v>
      </c>
      <c r="F13261">
        <v>9</v>
      </c>
      <c r="G13261">
        <v>236</v>
      </c>
      <c r="H13261" t="str">
        <f>VLOOKUP(G13261,[1]OPERADORES!$A:$B,2,0)</f>
        <v>DANIEL</v>
      </c>
      <c r="I13261" t="s">
        <v>1489</v>
      </c>
      <c r="J13261" t="s">
        <v>1490</v>
      </c>
      <c r="K13261" t="s">
        <v>1491</v>
      </c>
      <c r="L13261">
        <v>23099</v>
      </c>
      <c r="M13261" t="s">
        <v>420</v>
      </c>
      <c r="O13261" t="s">
        <v>411</v>
      </c>
      <c r="P13261">
        <v>6102</v>
      </c>
      <c r="Q13261">
        <v>50</v>
      </c>
      <c r="R13261">
        <v>2.35</v>
      </c>
      <c r="S13261">
        <v>117.5</v>
      </c>
      <c r="T13261">
        <v>84.5</v>
      </c>
      <c r="U13261">
        <v>28.09</v>
      </c>
      <c r="V13261" t="str">
        <f>VLOOKUP(L13261,'[2]tabela de preços'!$A:$D,4,0)</f>
        <v>3M</v>
      </c>
      <c r="W13261" t="str">
        <f>VLOOKUP(L13261,'[2]tabela de preços'!$A:$F,6,0)</f>
        <v xml:space="preserve">DISCOS / LIXAS / ABRASIVOS </v>
      </c>
      <c r="X13261" t="str">
        <f>VLOOKUP(L13261,'[2]tabela de preços'!$A:$G,7,0)</f>
        <v>AUTOMOTIVO</v>
      </c>
    </row>
    <row r="13262" spans="1:24" x14ac:dyDescent="0.3">
      <c r="A13262" t="s">
        <v>1486</v>
      </c>
      <c r="C13262" t="s">
        <v>6544</v>
      </c>
      <c r="D13262" s="1">
        <v>46139</v>
      </c>
      <c r="E13262" t="s">
        <v>6545</v>
      </c>
      <c r="F13262">
        <v>9</v>
      </c>
      <c r="G13262">
        <v>236</v>
      </c>
      <c r="H13262" t="str">
        <f>VLOOKUP(G13262,[1]OPERADORES!$A:$B,2,0)</f>
        <v>DANIEL</v>
      </c>
      <c r="I13262" t="s">
        <v>1489</v>
      </c>
      <c r="J13262" t="s">
        <v>1490</v>
      </c>
      <c r="K13262" t="s">
        <v>1491</v>
      </c>
      <c r="L13262">
        <v>23096</v>
      </c>
      <c r="M13262" t="s">
        <v>656</v>
      </c>
      <c r="O13262" t="s">
        <v>411</v>
      </c>
      <c r="P13262">
        <v>6102</v>
      </c>
      <c r="Q13262">
        <v>50</v>
      </c>
      <c r="R13262">
        <v>2.35</v>
      </c>
      <c r="S13262">
        <v>117.5</v>
      </c>
      <c r="T13262">
        <v>84.5</v>
      </c>
      <c r="U13262">
        <v>28.09</v>
      </c>
      <c r="V13262" t="str">
        <f>VLOOKUP(L13262,'[2]tabela de preços'!$A:$D,4,0)</f>
        <v>3M</v>
      </c>
      <c r="W13262" t="str">
        <f>VLOOKUP(L13262,'[2]tabela de preços'!$A:$F,6,0)</f>
        <v xml:space="preserve">DISCOS / LIXAS / ABRASIVOS </v>
      </c>
      <c r="X13262" t="str">
        <f>VLOOKUP(L13262,'[2]tabela de preços'!$A:$G,7,0)</f>
        <v>AUTOMOTIVO</v>
      </c>
    </row>
    <row r="13263" spans="1:24" x14ac:dyDescent="0.3">
      <c r="A13263" t="s">
        <v>1486</v>
      </c>
      <c r="C13263" t="s">
        <v>6544</v>
      </c>
      <c r="D13263" s="1">
        <v>46139</v>
      </c>
      <c r="E13263" t="s">
        <v>6545</v>
      </c>
      <c r="F13263">
        <v>9</v>
      </c>
      <c r="G13263">
        <v>236</v>
      </c>
      <c r="H13263" t="str">
        <f>VLOOKUP(G13263,[1]OPERADORES!$A:$B,2,0)</f>
        <v>DANIEL</v>
      </c>
      <c r="I13263" t="s">
        <v>1489</v>
      </c>
      <c r="J13263" t="s">
        <v>1490</v>
      </c>
      <c r="K13263" t="s">
        <v>1491</v>
      </c>
      <c r="L13263">
        <v>23102</v>
      </c>
      <c r="M13263" t="s">
        <v>413</v>
      </c>
      <c r="O13263" t="s">
        <v>11</v>
      </c>
      <c r="P13263">
        <v>6102</v>
      </c>
      <c r="Q13263">
        <v>100</v>
      </c>
      <c r="R13263">
        <v>2.35</v>
      </c>
      <c r="S13263">
        <v>235</v>
      </c>
      <c r="T13263">
        <v>129</v>
      </c>
      <c r="U13263">
        <v>45.11</v>
      </c>
      <c r="V13263" t="str">
        <f>VLOOKUP(L13263,'[2]tabela de preços'!$A:$D,4,0)</f>
        <v>3M</v>
      </c>
      <c r="W13263" t="str">
        <f>VLOOKUP(L13263,'[2]tabela de preços'!$A:$F,6,0)</f>
        <v xml:space="preserve">DISCOS / LIXAS / ABRASIVOS </v>
      </c>
      <c r="X13263" t="str">
        <f>VLOOKUP(L13263,'[2]tabela de preços'!$A:$G,7,0)</f>
        <v>AUTOMOTIVO</v>
      </c>
    </row>
    <row r="13264" spans="1:24" x14ac:dyDescent="0.3">
      <c r="A13264" t="s">
        <v>1486</v>
      </c>
      <c r="C13264" t="s">
        <v>6650</v>
      </c>
      <c r="D13264" s="1">
        <v>46140</v>
      </c>
      <c r="E13264" t="s">
        <v>6651</v>
      </c>
      <c r="F13264">
        <v>9</v>
      </c>
      <c r="G13264">
        <v>236</v>
      </c>
      <c r="H13264" t="str">
        <f>VLOOKUP(G13264,[1]OPERADORES!$A:$B,2,0)</f>
        <v>DANIEL</v>
      </c>
      <c r="I13264" t="s">
        <v>1489</v>
      </c>
      <c r="J13264" t="s">
        <v>1490</v>
      </c>
      <c r="K13264" t="s">
        <v>1491</v>
      </c>
      <c r="L13264">
        <v>23002</v>
      </c>
      <c r="M13264" t="s">
        <v>6652</v>
      </c>
      <c r="O13264" t="s">
        <v>11</v>
      </c>
      <c r="P13264">
        <v>6403</v>
      </c>
      <c r="Q13264">
        <v>1</v>
      </c>
      <c r="R13264">
        <v>287.05</v>
      </c>
      <c r="S13264">
        <v>287.05</v>
      </c>
      <c r="T13264">
        <v>204.67</v>
      </c>
      <c r="U13264">
        <v>28.7</v>
      </c>
      <c r="V13264" t="str">
        <f>VLOOKUP(L13264,'[2]tabela de preços'!$A:$D,4,0)</f>
        <v>WANDA</v>
      </c>
      <c r="W13264" t="str">
        <f>VLOOKUP(L13264,'[2]tabela de preços'!$A:$F,6,0)</f>
        <v>BASES PU</v>
      </c>
      <c r="X13264" t="str">
        <f>VLOOKUP(L13264,'[2]tabela de preços'!$A:$G,7,0)</f>
        <v>AUTOMOTIVO</v>
      </c>
    </row>
    <row r="13265" spans="1:24" x14ac:dyDescent="0.3">
      <c r="A13265" t="s">
        <v>1486</v>
      </c>
      <c r="C13265" t="s">
        <v>6650</v>
      </c>
      <c r="D13265" s="1">
        <v>46140</v>
      </c>
      <c r="E13265" t="s">
        <v>6653</v>
      </c>
      <c r="F13265">
        <v>9</v>
      </c>
      <c r="G13265">
        <v>236</v>
      </c>
      <c r="H13265" t="str">
        <f>VLOOKUP(G13265,[1]OPERADORES!$A:$B,2,0)</f>
        <v>DANIEL</v>
      </c>
      <c r="I13265" t="s">
        <v>1489</v>
      </c>
      <c r="J13265" t="s">
        <v>1490</v>
      </c>
      <c r="K13265" t="s">
        <v>1491</v>
      </c>
      <c r="L13265">
        <v>23584</v>
      </c>
      <c r="M13265" t="s">
        <v>196</v>
      </c>
      <c r="O13265" t="s">
        <v>11</v>
      </c>
      <c r="P13265">
        <v>6102</v>
      </c>
      <c r="Q13265">
        <v>12</v>
      </c>
      <c r="R13265">
        <v>22.89</v>
      </c>
      <c r="S13265">
        <v>274.68</v>
      </c>
      <c r="T13265">
        <v>203.76</v>
      </c>
      <c r="U13265">
        <v>25.82</v>
      </c>
      <c r="V13265" t="str">
        <f>VLOOKUP(L13265,'[2]tabela de preços'!$A:$D,4,0)</f>
        <v>MAXI RUBBER</v>
      </c>
      <c r="W13265" t="str">
        <f>VLOOKUP(L13265,'[2]tabela de preços'!$A:$F,6,0)</f>
        <v>MASSA POLIÉSTER</v>
      </c>
      <c r="X13265" t="str">
        <f>VLOOKUP(L13265,'[2]tabela de preços'!$A:$G,7,0)</f>
        <v>AUTOMOTIVO</v>
      </c>
    </row>
    <row r="13266" spans="1:24" x14ac:dyDescent="0.3">
      <c r="A13266" t="s">
        <v>1486</v>
      </c>
      <c r="C13266" t="s">
        <v>6650</v>
      </c>
      <c r="D13266" s="1">
        <v>46140</v>
      </c>
      <c r="E13266" t="s">
        <v>6651</v>
      </c>
      <c r="F13266">
        <v>9</v>
      </c>
      <c r="G13266">
        <v>236</v>
      </c>
      <c r="H13266" t="str">
        <f>VLOOKUP(G13266,[1]OPERADORES!$A:$B,2,0)</f>
        <v>DANIEL</v>
      </c>
      <c r="I13266" t="s">
        <v>1489</v>
      </c>
      <c r="J13266" t="s">
        <v>1490</v>
      </c>
      <c r="K13266" t="s">
        <v>1491</v>
      </c>
      <c r="L13266">
        <v>9892</v>
      </c>
      <c r="M13266" t="s">
        <v>6654</v>
      </c>
      <c r="O13266" t="s">
        <v>11</v>
      </c>
      <c r="P13266">
        <v>6403</v>
      </c>
      <c r="Q13266">
        <v>1</v>
      </c>
      <c r="R13266">
        <v>88.27</v>
      </c>
      <c r="S13266">
        <v>88.27</v>
      </c>
      <c r="T13266">
        <v>62.94</v>
      </c>
      <c r="U13266">
        <v>28.7</v>
      </c>
      <c r="V13266" t="str">
        <f>VLOOKUP(L13266,'[2]tabela de preços'!$A:$D,4,0)</f>
        <v>WANDA</v>
      </c>
      <c r="W13266" t="str">
        <f>VLOOKUP(L13266,'[2]tabela de preços'!$A:$F,6,0)</f>
        <v>BASES POLIÉSTER</v>
      </c>
      <c r="X13266" t="str">
        <f>VLOOKUP(L13266,'[2]tabela de preços'!$A:$G,7,0)</f>
        <v>AUTOMOTIVO</v>
      </c>
    </row>
    <row r="13267" spans="1:24" x14ac:dyDescent="0.3">
      <c r="A13267" t="s">
        <v>1486</v>
      </c>
      <c r="C13267" t="s">
        <v>6650</v>
      </c>
      <c r="D13267" s="1">
        <v>46140</v>
      </c>
      <c r="E13267" t="s">
        <v>6651</v>
      </c>
      <c r="F13267">
        <v>9</v>
      </c>
      <c r="G13267">
        <v>236</v>
      </c>
      <c r="H13267" t="str">
        <f>VLOOKUP(G13267,[1]OPERADORES!$A:$B,2,0)</f>
        <v>DANIEL</v>
      </c>
      <c r="I13267" t="s">
        <v>1489</v>
      </c>
      <c r="J13267" t="s">
        <v>1490</v>
      </c>
      <c r="K13267" t="s">
        <v>1491</v>
      </c>
      <c r="L13267">
        <v>9893</v>
      </c>
      <c r="M13267" t="s">
        <v>1502</v>
      </c>
      <c r="O13267" t="s">
        <v>11</v>
      </c>
      <c r="P13267">
        <v>6403</v>
      </c>
      <c r="Q13267">
        <v>1</v>
      </c>
      <c r="R13267">
        <v>100.03</v>
      </c>
      <c r="S13267">
        <v>100.03</v>
      </c>
      <c r="T13267">
        <v>71.319999999999993</v>
      </c>
      <c r="U13267">
        <v>28.7</v>
      </c>
      <c r="V13267" t="str">
        <f>VLOOKUP(L13267,'[2]tabela de preços'!$A:$D,4,0)</f>
        <v>WANDA</v>
      </c>
      <c r="W13267" t="str">
        <f>VLOOKUP(L13267,'[2]tabela de preços'!$A:$F,6,0)</f>
        <v>BASES POLIÉSTER</v>
      </c>
      <c r="X13267" t="str">
        <f>VLOOKUP(L13267,'[2]tabela de preços'!$A:$G,7,0)</f>
        <v>AUTOMOTIVO</v>
      </c>
    </row>
    <row r="13268" spans="1:24" x14ac:dyDescent="0.3">
      <c r="A13268" t="s">
        <v>1486</v>
      </c>
      <c r="C13268" t="s">
        <v>6650</v>
      </c>
      <c r="D13268" s="1">
        <v>46140</v>
      </c>
      <c r="E13268" t="s">
        <v>6651</v>
      </c>
      <c r="F13268">
        <v>9</v>
      </c>
      <c r="G13268">
        <v>236</v>
      </c>
      <c r="H13268" t="str">
        <f>VLOOKUP(G13268,[1]OPERADORES!$A:$B,2,0)</f>
        <v>DANIEL</v>
      </c>
      <c r="I13268" t="s">
        <v>1489</v>
      </c>
      <c r="J13268" t="s">
        <v>1490</v>
      </c>
      <c r="K13268" t="s">
        <v>1491</v>
      </c>
      <c r="L13268">
        <v>20423</v>
      </c>
      <c r="M13268" t="s">
        <v>5476</v>
      </c>
      <c r="O13268" t="s">
        <v>11</v>
      </c>
      <c r="P13268">
        <v>6403</v>
      </c>
      <c r="Q13268">
        <v>1</v>
      </c>
      <c r="R13268">
        <v>342.62</v>
      </c>
      <c r="S13268">
        <v>342.62</v>
      </c>
      <c r="T13268">
        <v>244.29</v>
      </c>
      <c r="U13268">
        <v>28.7</v>
      </c>
      <c r="V13268" t="str">
        <f>VLOOKUP(L13268,'[2]tabela de preços'!$A:$D,4,0)</f>
        <v>WANDA</v>
      </c>
      <c r="W13268" t="str">
        <f>VLOOKUP(L13268,'[2]tabela de preços'!$A:$F,6,0)</f>
        <v>BASES POLIÉSTER</v>
      </c>
      <c r="X13268" t="str">
        <f>VLOOKUP(L13268,'[2]tabela de preços'!$A:$G,7,0)</f>
        <v>AUTOMOTIVO</v>
      </c>
    </row>
    <row r="13269" spans="1:24" x14ac:dyDescent="0.3">
      <c r="A13269" t="s">
        <v>1516</v>
      </c>
      <c r="C13269" t="s">
        <v>5947</v>
      </c>
      <c r="D13269" s="1">
        <v>46122</v>
      </c>
      <c r="E13269" t="s">
        <v>5948</v>
      </c>
      <c r="F13269">
        <v>9</v>
      </c>
      <c r="G13269">
        <v>174</v>
      </c>
      <c r="H13269" t="str">
        <f>VLOOKUP(G13269,[1]OPERADORES!$A:$B,2,0)</f>
        <v>MIRIÃ LOBATO RODRIGUES</v>
      </c>
      <c r="I13269" t="s">
        <v>21</v>
      </c>
      <c r="J13269" t="s">
        <v>372</v>
      </c>
      <c r="K13269" t="s">
        <v>1519</v>
      </c>
      <c r="L13269">
        <v>84301</v>
      </c>
      <c r="M13269" t="s">
        <v>5949</v>
      </c>
      <c r="O13269" t="s">
        <v>11</v>
      </c>
      <c r="P13269">
        <v>5403</v>
      </c>
      <c r="Q13269">
        <v>5</v>
      </c>
      <c r="R13269">
        <v>71.34</v>
      </c>
      <c r="S13269">
        <v>356.7</v>
      </c>
      <c r="T13269">
        <v>278.60000000000002</v>
      </c>
      <c r="U13269">
        <v>21.9</v>
      </c>
      <c r="V13269" t="str">
        <f>VLOOKUP(L13269,'[2]tabela de preços'!$A:$D,4,0)</f>
        <v>BRASILUX</v>
      </c>
      <c r="W13269" t="str">
        <f>VLOOKUP(L13269,'[2]tabela de preços'!$A:$F,6,0)</f>
        <v>TINTA PARA PISO</v>
      </c>
      <c r="X13269" t="str">
        <f>VLOOKUP(L13269,'[2]tabela de preços'!$A:$G,7,0)</f>
        <v>IMOBILIÁRIO</v>
      </c>
    </row>
    <row r="13270" spans="1:24" x14ac:dyDescent="0.3">
      <c r="A13270" t="s">
        <v>1516</v>
      </c>
      <c r="C13270" t="s">
        <v>6399</v>
      </c>
      <c r="D13270" s="1">
        <v>46132</v>
      </c>
      <c r="E13270" t="s">
        <v>6400</v>
      </c>
      <c r="F13270">
        <v>9</v>
      </c>
      <c r="G13270">
        <v>174</v>
      </c>
      <c r="H13270" t="str">
        <f>VLOOKUP(G13270,[1]OPERADORES!$A:$B,2,0)</f>
        <v>MIRIÃ LOBATO RODRIGUES</v>
      </c>
      <c r="I13270" t="s">
        <v>21</v>
      </c>
      <c r="J13270" t="s">
        <v>372</v>
      </c>
      <c r="K13270" t="s">
        <v>1519</v>
      </c>
      <c r="L13270">
        <v>84815</v>
      </c>
      <c r="M13270" t="s">
        <v>949</v>
      </c>
      <c r="O13270" t="s">
        <v>11</v>
      </c>
      <c r="P13270">
        <v>5403</v>
      </c>
      <c r="Q13270">
        <v>2</v>
      </c>
      <c r="R13270">
        <v>33.49</v>
      </c>
      <c r="S13270">
        <v>66.98</v>
      </c>
      <c r="T13270">
        <v>49.1</v>
      </c>
      <c r="U13270">
        <v>26.69</v>
      </c>
      <c r="V13270" t="str">
        <f>VLOOKUP(L13270,'[2]tabela de preços'!$A:$D,4,0)</f>
        <v>BRASILUX</v>
      </c>
      <c r="W13270" t="str">
        <f>VLOOKUP(L13270,'[2]tabela de preços'!$A:$F,6,0)</f>
        <v>KIT BRASCORTEN</v>
      </c>
      <c r="X13270" t="str">
        <f>VLOOKUP(L13270,'[2]tabela de preços'!$A:$G,7,0)</f>
        <v>IMOBILIÁRIO</v>
      </c>
    </row>
    <row r="13271" spans="1:24" x14ac:dyDescent="0.3">
      <c r="A13271" t="s">
        <v>1516</v>
      </c>
      <c r="C13271" t="s">
        <v>6399</v>
      </c>
      <c r="D13271" s="1">
        <v>46132</v>
      </c>
      <c r="E13271" t="s">
        <v>6400</v>
      </c>
      <c r="F13271">
        <v>9</v>
      </c>
      <c r="G13271">
        <v>174</v>
      </c>
      <c r="H13271" t="str">
        <f>VLOOKUP(G13271,[1]OPERADORES!$A:$B,2,0)</f>
        <v>MIRIÃ LOBATO RODRIGUES</v>
      </c>
      <c r="I13271" t="s">
        <v>21</v>
      </c>
      <c r="J13271" t="s">
        <v>372</v>
      </c>
      <c r="K13271" t="s">
        <v>1519</v>
      </c>
      <c r="L13271">
        <v>84814</v>
      </c>
      <c r="M13271" t="s">
        <v>950</v>
      </c>
      <c r="O13271" t="s">
        <v>11</v>
      </c>
      <c r="P13271">
        <v>5403</v>
      </c>
      <c r="Q13271">
        <v>1</v>
      </c>
      <c r="R13271">
        <v>123.13</v>
      </c>
      <c r="S13271">
        <v>123.13</v>
      </c>
      <c r="T13271">
        <v>90.27</v>
      </c>
      <c r="U13271">
        <v>26.69</v>
      </c>
      <c r="V13271" t="str">
        <f>VLOOKUP(L13271,'[2]tabela de preços'!$A:$D,4,0)</f>
        <v>BRASILUX</v>
      </c>
      <c r="W13271" t="str">
        <f>VLOOKUP(L13271,'[2]tabela de preços'!$A:$F,6,0)</f>
        <v>KIT BRASCORTEN</v>
      </c>
      <c r="X13271" t="str">
        <f>VLOOKUP(L13271,'[2]tabela de preços'!$A:$G,7,0)</f>
        <v>IMOBILIÁRIO</v>
      </c>
    </row>
    <row r="13272" spans="1:24" x14ac:dyDescent="0.3">
      <c r="A13272" t="s">
        <v>1524</v>
      </c>
      <c r="B13272" t="s">
        <v>1525</v>
      </c>
      <c r="C13272" t="s">
        <v>6227</v>
      </c>
      <c r="D13272" s="1">
        <v>46128</v>
      </c>
      <c r="E13272" t="s">
        <v>6228</v>
      </c>
      <c r="F13272">
        <v>9</v>
      </c>
      <c r="G13272">
        <v>236</v>
      </c>
      <c r="H13272" t="str">
        <f>VLOOKUP(G13272,[1]OPERADORES!$A:$B,2,0)</f>
        <v>DANIEL</v>
      </c>
      <c r="I13272" t="s">
        <v>21</v>
      </c>
      <c r="J13272" t="s">
        <v>762</v>
      </c>
      <c r="K13272" t="s">
        <v>1528</v>
      </c>
      <c r="L13272">
        <v>84110</v>
      </c>
      <c r="M13272" t="s">
        <v>2416</v>
      </c>
      <c r="O13272" t="s">
        <v>11</v>
      </c>
      <c r="P13272">
        <v>5403</v>
      </c>
      <c r="Q13272">
        <v>4</v>
      </c>
      <c r="R13272">
        <v>158.6</v>
      </c>
      <c r="S13272">
        <v>634.4</v>
      </c>
      <c r="T13272">
        <v>481.52</v>
      </c>
      <c r="U13272">
        <v>24.1</v>
      </c>
      <c r="V13272" t="str">
        <f>VLOOKUP(L13272,'[2]tabela de preços'!$A:$D,4,0)</f>
        <v>BRASILUX</v>
      </c>
      <c r="W13272" t="str">
        <f>VLOOKUP(L13272,'[2]tabela de preços'!$A:$F,6,0)</f>
        <v>EPOXI</v>
      </c>
      <c r="X13272" t="str">
        <f>VLOOKUP(L13272,'[2]tabela de preços'!$A:$G,7,0)</f>
        <v>INDUSTRIAL</v>
      </c>
    </row>
    <row r="13273" spans="1:24" x14ac:dyDescent="0.3">
      <c r="A13273" t="s">
        <v>1524</v>
      </c>
      <c r="B13273" t="s">
        <v>1525</v>
      </c>
      <c r="C13273" t="s">
        <v>6227</v>
      </c>
      <c r="D13273" s="1">
        <v>46128</v>
      </c>
      <c r="E13273" t="s">
        <v>6228</v>
      </c>
      <c r="F13273">
        <v>9</v>
      </c>
      <c r="G13273">
        <v>236</v>
      </c>
      <c r="H13273" t="str">
        <f>VLOOKUP(G13273,[1]OPERADORES!$A:$B,2,0)</f>
        <v>DANIEL</v>
      </c>
      <c r="I13273" t="s">
        <v>21</v>
      </c>
      <c r="J13273" t="s">
        <v>762</v>
      </c>
      <c r="K13273" t="s">
        <v>1528</v>
      </c>
      <c r="L13273">
        <v>84767</v>
      </c>
      <c r="M13273" t="s">
        <v>732</v>
      </c>
      <c r="O13273" t="s">
        <v>11</v>
      </c>
      <c r="P13273">
        <v>5403</v>
      </c>
      <c r="Q13273">
        <v>10</v>
      </c>
      <c r="R13273">
        <v>158.6</v>
      </c>
      <c r="S13273" s="2">
        <v>1586</v>
      </c>
      <c r="T13273" s="2">
        <v>1203.8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EPOXI</v>
      </c>
      <c r="X13273" t="str">
        <f>VLOOKUP(L13273,'[2]tabela de preços'!$A:$G,7,0)</f>
        <v>INDUSTRIAL</v>
      </c>
    </row>
    <row r="13274" spans="1:24" x14ac:dyDescent="0.3">
      <c r="A13274" t="s">
        <v>1524</v>
      </c>
      <c r="B13274" t="s">
        <v>1525</v>
      </c>
      <c r="C13274" t="s">
        <v>6546</v>
      </c>
      <c r="D13274" s="1">
        <v>46139</v>
      </c>
      <c r="E13274" t="s">
        <v>6547</v>
      </c>
      <c r="F13274">
        <v>9</v>
      </c>
      <c r="G13274">
        <v>236</v>
      </c>
      <c r="H13274" t="str">
        <f>VLOOKUP(G13274,[1]OPERADORES!$A:$B,2,0)</f>
        <v>DANIEL</v>
      </c>
      <c r="I13274" t="s">
        <v>21</v>
      </c>
      <c r="J13274" t="s">
        <v>762</v>
      </c>
      <c r="K13274" t="s">
        <v>1528</v>
      </c>
      <c r="L13274">
        <v>84405</v>
      </c>
      <c r="M13274" t="s">
        <v>2013</v>
      </c>
      <c r="O13274" t="s">
        <v>11</v>
      </c>
      <c r="P13274">
        <v>5403</v>
      </c>
      <c r="Q13274">
        <v>2</v>
      </c>
      <c r="R13274">
        <v>169.9</v>
      </c>
      <c r="S13274">
        <v>339.8</v>
      </c>
      <c r="T13274">
        <v>275.22000000000003</v>
      </c>
      <c r="U13274">
        <v>19.010000000000002</v>
      </c>
      <c r="V13274" t="str">
        <f>VLOOKUP(L13274,'[2]tabela de preços'!$A:$D,4,0)</f>
        <v>BRASILUX</v>
      </c>
      <c r="W13274" t="str">
        <f>VLOOKUP(L13274,'[2]tabela de preços'!$A:$F,6,0)</f>
        <v>TINTA PARA PISO</v>
      </c>
      <c r="X13274" t="str">
        <f>VLOOKUP(L13274,'[2]tabela de preços'!$A:$G,7,0)</f>
        <v>IMOBILIÁRIO</v>
      </c>
    </row>
    <row r="13275" spans="1:24" x14ac:dyDescent="0.3">
      <c r="A13275" t="s">
        <v>1524</v>
      </c>
      <c r="B13275" t="s">
        <v>1525</v>
      </c>
      <c r="C13275" t="s">
        <v>6548</v>
      </c>
      <c r="D13275" s="1">
        <v>46139</v>
      </c>
      <c r="E13275" t="s">
        <v>6549</v>
      </c>
      <c r="F13275">
        <v>9</v>
      </c>
      <c r="G13275">
        <v>236</v>
      </c>
      <c r="H13275" t="str">
        <f>VLOOKUP(G13275,[1]OPERADORES!$A:$B,2,0)</f>
        <v>DANIEL</v>
      </c>
      <c r="I13275" t="s">
        <v>21</v>
      </c>
      <c r="J13275" t="s">
        <v>762</v>
      </c>
      <c r="K13275" t="s">
        <v>1528</v>
      </c>
      <c r="L13275">
        <v>84200</v>
      </c>
      <c r="M13275" t="s">
        <v>1552</v>
      </c>
      <c r="O13275" t="s">
        <v>11</v>
      </c>
      <c r="P13275">
        <v>5403</v>
      </c>
      <c r="Q13275">
        <v>1</v>
      </c>
      <c r="R13275">
        <v>224.04</v>
      </c>
      <c r="S13275">
        <v>224.04</v>
      </c>
      <c r="T13275">
        <v>170.05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1524</v>
      </c>
      <c r="B13276" t="s">
        <v>1525</v>
      </c>
      <c r="C13276" t="s">
        <v>6550</v>
      </c>
      <c r="D13276" s="1">
        <v>46139</v>
      </c>
      <c r="E13276" t="s">
        <v>6551</v>
      </c>
      <c r="F13276">
        <v>9</v>
      </c>
      <c r="G13276">
        <v>236</v>
      </c>
      <c r="H13276" t="str">
        <f>VLOOKUP(G13276,[1]OPERADORES!$A:$B,2,0)</f>
        <v>DANIEL</v>
      </c>
      <c r="I13276" t="s">
        <v>21</v>
      </c>
      <c r="J13276" t="s">
        <v>762</v>
      </c>
      <c r="K13276" t="s">
        <v>1528</v>
      </c>
      <c r="L13276">
        <v>84200</v>
      </c>
      <c r="M13276" t="s">
        <v>1552</v>
      </c>
      <c r="O13276" t="s">
        <v>11</v>
      </c>
      <c r="P13276">
        <v>5403</v>
      </c>
      <c r="Q13276">
        <v>1</v>
      </c>
      <c r="R13276">
        <v>224.04</v>
      </c>
      <c r="S13276">
        <v>224.04</v>
      </c>
      <c r="T13276">
        <v>170.05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EPOXI</v>
      </c>
      <c r="X13276" t="str">
        <f>VLOOKUP(L13276,'[2]tabela de preços'!$A:$G,7,0)</f>
        <v>INDUSTRIAL</v>
      </c>
    </row>
    <row r="13277" spans="1:24" x14ac:dyDescent="0.3">
      <c r="A13277" t="s">
        <v>1524</v>
      </c>
      <c r="B13277" t="s">
        <v>1525</v>
      </c>
      <c r="C13277" t="s">
        <v>6552</v>
      </c>
      <c r="D13277" s="1">
        <v>46139</v>
      </c>
      <c r="E13277" t="s">
        <v>6553</v>
      </c>
      <c r="F13277">
        <v>9</v>
      </c>
      <c r="G13277">
        <v>236</v>
      </c>
      <c r="H13277" t="str">
        <f>VLOOKUP(G13277,[1]OPERADORES!$A:$B,2,0)</f>
        <v>DANIEL</v>
      </c>
      <c r="I13277" t="s">
        <v>21</v>
      </c>
      <c r="J13277" t="s">
        <v>762</v>
      </c>
      <c r="K13277" t="s">
        <v>1528</v>
      </c>
      <c r="L13277">
        <v>84217</v>
      </c>
      <c r="M13277" t="s">
        <v>882</v>
      </c>
      <c r="O13277" t="s">
        <v>11</v>
      </c>
      <c r="P13277">
        <v>5403</v>
      </c>
      <c r="Q13277">
        <v>4</v>
      </c>
      <c r="R13277">
        <v>53.22</v>
      </c>
      <c r="S13277">
        <v>212.88</v>
      </c>
      <c r="T13277">
        <v>161.56</v>
      </c>
      <c r="U13277">
        <v>24.11</v>
      </c>
      <c r="V13277" t="str">
        <f>VLOOKUP(L13277,'[2]tabela de preços'!$A:$D,4,0)</f>
        <v>BRASILUX</v>
      </c>
      <c r="W13277" t="str">
        <f>VLOOKUP(L13277,'[2]tabela de preços'!$A:$F,6,0)</f>
        <v>ESMALTES</v>
      </c>
      <c r="X13277" t="str">
        <f>VLOOKUP(L13277,'[2]tabela de preços'!$A:$G,7,0)</f>
        <v>INDUSTRIAL</v>
      </c>
    </row>
    <row r="13278" spans="1:24" x14ac:dyDescent="0.3">
      <c r="A13278" t="s">
        <v>1524</v>
      </c>
      <c r="B13278" t="s">
        <v>1525</v>
      </c>
      <c r="C13278" t="s">
        <v>6552</v>
      </c>
      <c r="D13278" s="1">
        <v>46139</v>
      </c>
      <c r="E13278" t="s">
        <v>6553</v>
      </c>
      <c r="F13278">
        <v>9</v>
      </c>
      <c r="G13278">
        <v>236</v>
      </c>
      <c r="H13278" t="str">
        <f>VLOOKUP(G13278,[1]OPERADORES!$A:$B,2,0)</f>
        <v>DANIEL</v>
      </c>
      <c r="I13278" t="s">
        <v>21</v>
      </c>
      <c r="J13278" t="s">
        <v>762</v>
      </c>
      <c r="K13278" t="s">
        <v>1528</v>
      </c>
      <c r="L13278">
        <v>84691</v>
      </c>
      <c r="M13278" t="s">
        <v>6554</v>
      </c>
      <c r="O13278" t="s">
        <v>11</v>
      </c>
      <c r="P13278">
        <v>5403</v>
      </c>
      <c r="Q13278">
        <v>11</v>
      </c>
      <c r="R13278">
        <v>8.7200000000000006</v>
      </c>
      <c r="S13278">
        <v>95.92</v>
      </c>
      <c r="T13278">
        <v>72.819999999999993</v>
      </c>
      <c r="U13278">
        <v>24.08</v>
      </c>
      <c r="V13278" t="str">
        <f>VLOOKUP(L13278,'[2]tabela de preços'!$A:$D,4,0)</f>
        <v>BRASILUX</v>
      </c>
      <c r="W13278" t="str">
        <f>VLOOKUP(L13278,'[2]tabela de preços'!$A:$F,6,0)</f>
        <v>LINHA MOVELEIRA</v>
      </c>
      <c r="X13278" t="str">
        <f>VLOOKUP(L13278,'[2]tabela de preços'!$A:$G,7,0)</f>
        <v>MOVELEIRA</v>
      </c>
    </row>
    <row r="13279" spans="1:24" x14ac:dyDescent="0.3">
      <c r="A13279" t="s">
        <v>1524</v>
      </c>
      <c r="B13279" t="s">
        <v>1525</v>
      </c>
      <c r="C13279" t="s">
        <v>6552</v>
      </c>
      <c r="D13279" s="1">
        <v>46139</v>
      </c>
      <c r="E13279" t="s">
        <v>6553</v>
      </c>
      <c r="F13279">
        <v>9</v>
      </c>
      <c r="G13279">
        <v>236</v>
      </c>
      <c r="H13279" t="str">
        <f>VLOOKUP(G13279,[1]OPERADORES!$A:$B,2,0)</f>
        <v>DANIEL</v>
      </c>
      <c r="I13279" t="s">
        <v>21</v>
      </c>
      <c r="J13279" t="s">
        <v>762</v>
      </c>
      <c r="K13279" t="s">
        <v>1528</v>
      </c>
      <c r="L13279">
        <v>84191</v>
      </c>
      <c r="M13279" t="s">
        <v>889</v>
      </c>
      <c r="O13279" t="s">
        <v>11</v>
      </c>
      <c r="P13279">
        <v>5403</v>
      </c>
      <c r="Q13279">
        <v>6</v>
      </c>
      <c r="R13279">
        <v>22.02</v>
      </c>
      <c r="S13279">
        <v>132.12</v>
      </c>
      <c r="T13279">
        <v>100.32</v>
      </c>
      <c r="U13279">
        <v>24.07</v>
      </c>
      <c r="V13279" t="str">
        <f>VLOOKUP(L13279,'[2]tabela de preços'!$A:$D,4,0)</f>
        <v>BRASILUX</v>
      </c>
      <c r="W13279" t="str">
        <f>VLOOKUP(L13279,'[2]tabela de preços'!$A:$F,6,0)</f>
        <v>LINHA MOVELEIRA</v>
      </c>
      <c r="X13279" t="str">
        <f>VLOOKUP(L13279,'[2]tabela de preços'!$A:$G,7,0)</f>
        <v>MOVELEIRA</v>
      </c>
    </row>
    <row r="13280" spans="1:24" x14ac:dyDescent="0.3">
      <c r="A13280" t="s">
        <v>1524</v>
      </c>
      <c r="B13280" t="s">
        <v>1525</v>
      </c>
      <c r="C13280" t="s">
        <v>6552</v>
      </c>
      <c r="D13280" s="1">
        <v>46139</v>
      </c>
      <c r="E13280" t="s">
        <v>6553</v>
      </c>
      <c r="F13280">
        <v>9</v>
      </c>
      <c r="G13280">
        <v>236</v>
      </c>
      <c r="H13280" t="str">
        <f>VLOOKUP(G13280,[1]OPERADORES!$A:$B,2,0)</f>
        <v>DANIEL</v>
      </c>
      <c r="I13280" t="s">
        <v>21</v>
      </c>
      <c r="J13280" t="s">
        <v>762</v>
      </c>
      <c r="K13280" t="s">
        <v>1528</v>
      </c>
      <c r="L13280">
        <v>84131</v>
      </c>
      <c r="M13280" t="s">
        <v>6555</v>
      </c>
      <c r="O13280" t="s">
        <v>11</v>
      </c>
      <c r="P13280">
        <v>5403</v>
      </c>
      <c r="Q13280">
        <v>12</v>
      </c>
      <c r="R13280">
        <v>9.6199999999999992</v>
      </c>
      <c r="S13280">
        <v>115.44</v>
      </c>
      <c r="T13280">
        <v>87.72</v>
      </c>
      <c r="U13280">
        <v>24.01</v>
      </c>
      <c r="V13280" t="str">
        <f>VLOOKUP(L13280,'[2]tabela de preços'!$A:$D,4,0)</f>
        <v>BRASILUX</v>
      </c>
      <c r="W13280" t="str">
        <f>VLOOKUP(L13280,'[2]tabela de preços'!$A:$F,6,0)</f>
        <v>ESMALTES</v>
      </c>
      <c r="X13280" t="str">
        <f>VLOOKUP(L13280,'[2]tabela de preços'!$A:$G,7,0)</f>
        <v>INDUSTRIAL</v>
      </c>
    </row>
    <row r="13281" spans="1:24" x14ac:dyDescent="0.3">
      <c r="A13281" t="s">
        <v>1524</v>
      </c>
      <c r="B13281" t="s">
        <v>1525</v>
      </c>
      <c r="C13281" t="s">
        <v>6552</v>
      </c>
      <c r="D13281" s="1">
        <v>46139</v>
      </c>
      <c r="E13281" t="s">
        <v>6553</v>
      </c>
      <c r="F13281">
        <v>9</v>
      </c>
      <c r="G13281">
        <v>236</v>
      </c>
      <c r="H13281" t="str">
        <f>VLOOKUP(G13281,[1]OPERADORES!$A:$B,2,0)</f>
        <v>DANIEL</v>
      </c>
      <c r="I13281" t="s">
        <v>21</v>
      </c>
      <c r="J13281" t="s">
        <v>762</v>
      </c>
      <c r="K13281" t="s">
        <v>1528</v>
      </c>
      <c r="L13281">
        <v>84174</v>
      </c>
      <c r="M13281" t="s">
        <v>1532</v>
      </c>
      <c r="O13281" t="s">
        <v>11</v>
      </c>
      <c r="P13281">
        <v>5403</v>
      </c>
      <c r="Q13281">
        <v>4</v>
      </c>
      <c r="R13281">
        <v>92.33</v>
      </c>
      <c r="S13281">
        <v>369.32</v>
      </c>
      <c r="T13281">
        <v>280.32</v>
      </c>
      <c r="U13281">
        <v>24.1</v>
      </c>
      <c r="V13281" t="str">
        <f>VLOOKUP(L13281,'[2]tabela de preços'!$A:$D,4,0)</f>
        <v>BRASILUX</v>
      </c>
      <c r="W13281" t="str">
        <f>VLOOKUP(L13281,'[2]tabela de preços'!$A:$F,6,0)</f>
        <v>ESMALTES</v>
      </c>
      <c r="X13281" t="str">
        <f>VLOOKUP(L13281,'[2]tabela de preços'!$A:$G,7,0)</f>
        <v>INDUSTRIAL</v>
      </c>
    </row>
    <row r="13282" spans="1:24" x14ac:dyDescent="0.3">
      <c r="A13282" t="s">
        <v>1524</v>
      </c>
      <c r="B13282" t="s">
        <v>1525</v>
      </c>
      <c r="C13282" t="s">
        <v>6552</v>
      </c>
      <c r="D13282" s="1">
        <v>46139</v>
      </c>
      <c r="E13282" t="s">
        <v>6553</v>
      </c>
      <c r="F13282">
        <v>9</v>
      </c>
      <c r="G13282">
        <v>236</v>
      </c>
      <c r="H13282" t="str">
        <f>VLOOKUP(G13282,[1]OPERADORES!$A:$B,2,0)</f>
        <v>DANIEL</v>
      </c>
      <c r="I13282" t="s">
        <v>21</v>
      </c>
      <c r="J13282" t="s">
        <v>762</v>
      </c>
      <c r="K13282" t="s">
        <v>1528</v>
      </c>
      <c r="L13282">
        <v>85268</v>
      </c>
      <c r="M13282" t="s">
        <v>3812</v>
      </c>
      <c r="O13282" t="s">
        <v>11</v>
      </c>
      <c r="P13282">
        <v>5403</v>
      </c>
      <c r="Q13282">
        <v>4</v>
      </c>
      <c r="R13282">
        <v>101.71</v>
      </c>
      <c r="S13282">
        <v>406.84</v>
      </c>
      <c r="T13282">
        <v>308.8</v>
      </c>
      <c r="U13282">
        <v>24.1</v>
      </c>
      <c r="V13282" t="str">
        <f>VLOOKUP(L13282,'[2]tabela de preços'!$A:$D,4,0)</f>
        <v>BRASILUX</v>
      </c>
      <c r="W13282" t="str">
        <f>VLOOKUP(L13282,'[2]tabela de preços'!$A:$F,6,0)</f>
        <v>ESMALTES</v>
      </c>
      <c r="X13282" t="str">
        <f>VLOOKUP(L13282,'[2]tabela de preços'!$A:$G,7,0)</f>
        <v>INDUSTRIAL</v>
      </c>
    </row>
    <row r="13283" spans="1:24" x14ac:dyDescent="0.3">
      <c r="A13283" t="s">
        <v>1524</v>
      </c>
      <c r="B13283" t="s">
        <v>1525</v>
      </c>
      <c r="C13283" t="s">
        <v>6552</v>
      </c>
      <c r="D13283" s="1">
        <v>46139</v>
      </c>
      <c r="E13283" t="s">
        <v>6553</v>
      </c>
      <c r="F13283">
        <v>9</v>
      </c>
      <c r="G13283">
        <v>236</v>
      </c>
      <c r="H13283" t="str">
        <f>VLOOKUP(G13283,[1]OPERADORES!$A:$B,2,0)</f>
        <v>DANIEL</v>
      </c>
      <c r="I13283" t="s">
        <v>21</v>
      </c>
      <c r="J13283" t="s">
        <v>762</v>
      </c>
      <c r="K13283" t="s">
        <v>1528</v>
      </c>
      <c r="L13283">
        <v>84176</v>
      </c>
      <c r="M13283" t="s">
        <v>1550</v>
      </c>
      <c r="O13283" t="s">
        <v>11</v>
      </c>
      <c r="P13283">
        <v>5403</v>
      </c>
      <c r="Q13283">
        <v>4</v>
      </c>
      <c r="R13283">
        <v>92.33</v>
      </c>
      <c r="S13283">
        <v>369.32</v>
      </c>
      <c r="T13283">
        <v>280.32</v>
      </c>
      <c r="U13283">
        <v>24.1</v>
      </c>
      <c r="V13283" t="str">
        <f>VLOOKUP(L13283,'[2]tabela de preços'!$A:$D,4,0)</f>
        <v>BRASILUX</v>
      </c>
      <c r="W13283" t="str">
        <f>VLOOKUP(L13283,'[2]tabela de preços'!$A:$F,6,0)</f>
        <v>ESMALTES</v>
      </c>
      <c r="X13283" t="str">
        <f>VLOOKUP(L13283,'[2]tabela de preços'!$A:$G,7,0)</f>
        <v>INDUSTRIAL</v>
      </c>
    </row>
    <row r="13284" spans="1:24" x14ac:dyDescent="0.3">
      <c r="A13284" t="s">
        <v>1524</v>
      </c>
      <c r="B13284" t="s">
        <v>1525</v>
      </c>
      <c r="C13284" t="s">
        <v>6552</v>
      </c>
      <c r="D13284" s="1">
        <v>46139</v>
      </c>
      <c r="E13284" t="s">
        <v>6553</v>
      </c>
      <c r="F13284">
        <v>9</v>
      </c>
      <c r="G13284">
        <v>236</v>
      </c>
      <c r="H13284" t="str">
        <f>VLOOKUP(G13284,[1]OPERADORES!$A:$B,2,0)</f>
        <v>DANIEL</v>
      </c>
      <c r="I13284" t="s">
        <v>21</v>
      </c>
      <c r="J13284" t="s">
        <v>762</v>
      </c>
      <c r="K13284" t="s">
        <v>1528</v>
      </c>
      <c r="L13284">
        <v>87087</v>
      </c>
      <c r="M13284" t="s">
        <v>6556</v>
      </c>
      <c r="O13284" t="s">
        <v>11</v>
      </c>
      <c r="P13284">
        <v>5403</v>
      </c>
      <c r="Q13284">
        <v>4</v>
      </c>
      <c r="R13284">
        <v>91.77</v>
      </c>
      <c r="S13284">
        <v>367.08</v>
      </c>
      <c r="T13284">
        <v>278.64</v>
      </c>
      <c r="U13284">
        <v>24.09</v>
      </c>
      <c r="V13284" t="str">
        <f>VLOOKUP(L13284,'[2]tabela de preços'!$A:$D,4,0)</f>
        <v>BRASILUX</v>
      </c>
      <c r="W13284" t="str">
        <f>VLOOKUP(L13284,'[2]tabela de preços'!$A:$F,6,0)</f>
        <v>ESMALTES</v>
      </c>
      <c r="X13284" t="str">
        <f>VLOOKUP(L13284,'[2]tabela de preços'!$A:$G,7,0)</f>
        <v>IMOBILIÁRIO</v>
      </c>
    </row>
    <row r="13285" spans="1:24" x14ac:dyDescent="0.3">
      <c r="A13285" t="s">
        <v>1524</v>
      </c>
      <c r="B13285" t="s">
        <v>1525</v>
      </c>
      <c r="C13285" t="s">
        <v>6552</v>
      </c>
      <c r="D13285" s="1">
        <v>46139</v>
      </c>
      <c r="E13285" t="s">
        <v>6553</v>
      </c>
      <c r="F13285">
        <v>9</v>
      </c>
      <c r="G13285">
        <v>236</v>
      </c>
      <c r="H13285" t="str">
        <f>VLOOKUP(G13285,[1]OPERADORES!$A:$B,2,0)</f>
        <v>DANIEL</v>
      </c>
      <c r="I13285" t="s">
        <v>21</v>
      </c>
      <c r="J13285" t="s">
        <v>762</v>
      </c>
      <c r="K13285" t="s">
        <v>1528</v>
      </c>
      <c r="L13285">
        <v>84209</v>
      </c>
      <c r="M13285" t="s">
        <v>1037</v>
      </c>
      <c r="O13285" t="s">
        <v>11</v>
      </c>
      <c r="P13285">
        <v>5403</v>
      </c>
      <c r="Q13285">
        <v>2</v>
      </c>
      <c r="R13285">
        <v>100.64</v>
      </c>
      <c r="S13285">
        <v>201.28</v>
      </c>
      <c r="T13285">
        <v>152.78</v>
      </c>
      <c r="U13285">
        <v>24.1</v>
      </c>
      <c r="V13285" t="str">
        <f>VLOOKUP(L13285,'[2]tabela de preços'!$A:$D,4,0)</f>
        <v>BRASILUX</v>
      </c>
      <c r="W13285" t="str">
        <f>VLOOKUP(L13285,'[2]tabela de preços'!$A:$F,6,0)</f>
        <v>ESMALTES</v>
      </c>
      <c r="X13285" t="str">
        <f>VLOOKUP(L13285,'[2]tabela de preços'!$A:$G,7,0)</f>
        <v>INDUSTRIAL</v>
      </c>
    </row>
    <row r="13286" spans="1:24" x14ac:dyDescent="0.3">
      <c r="A13286" t="s">
        <v>1524</v>
      </c>
      <c r="B13286" t="s">
        <v>1525</v>
      </c>
      <c r="C13286" t="s">
        <v>6552</v>
      </c>
      <c r="D13286" s="1">
        <v>46139</v>
      </c>
      <c r="E13286" t="s">
        <v>6553</v>
      </c>
      <c r="F13286">
        <v>9</v>
      </c>
      <c r="G13286">
        <v>236</v>
      </c>
      <c r="H13286" t="str">
        <f>VLOOKUP(G13286,[1]OPERADORES!$A:$B,2,0)</f>
        <v>DANIEL</v>
      </c>
      <c r="I13286" t="s">
        <v>21</v>
      </c>
      <c r="J13286" t="s">
        <v>762</v>
      </c>
      <c r="K13286" t="s">
        <v>1528</v>
      </c>
      <c r="L13286">
        <v>84767</v>
      </c>
      <c r="M13286" t="s">
        <v>732</v>
      </c>
      <c r="O13286" t="s">
        <v>11</v>
      </c>
      <c r="P13286">
        <v>5403</v>
      </c>
      <c r="Q13286">
        <v>3</v>
      </c>
      <c r="R13286">
        <v>158.6</v>
      </c>
      <c r="S13286">
        <v>475.8</v>
      </c>
      <c r="T13286">
        <v>361.14</v>
      </c>
      <c r="U13286">
        <v>24.1</v>
      </c>
      <c r="V13286" t="str">
        <f>VLOOKUP(L13286,'[2]tabela de preços'!$A:$D,4,0)</f>
        <v>BRASILUX</v>
      </c>
      <c r="W13286" t="str">
        <f>VLOOKUP(L13286,'[2]tabela de preços'!$A:$F,6,0)</f>
        <v>EPOXI</v>
      </c>
      <c r="X13286" t="str">
        <f>VLOOKUP(L13286,'[2]tabela de preços'!$A:$G,7,0)</f>
        <v>INDUSTRIAL</v>
      </c>
    </row>
    <row r="13287" spans="1:24" x14ac:dyDescent="0.3">
      <c r="A13287" t="s">
        <v>1524</v>
      </c>
      <c r="B13287" t="s">
        <v>1525</v>
      </c>
      <c r="C13287" t="s">
        <v>6552</v>
      </c>
      <c r="D13287" s="1">
        <v>46139</v>
      </c>
      <c r="E13287" t="s">
        <v>6553</v>
      </c>
      <c r="F13287">
        <v>9</v>
      </c>
      <c r="G13287">
        <v>236</v>
      </c>
      <c r="H13287" t="str">
        <f>VLOOKUP(G13287,[1]OPERADORES!$A:$B,2,0)</f>
        <v>DANIEL</v>
      </c>
      <c r="I13287" t="s">
        <v>21</v>
      </c>
      <c r="J13287" t="s">
        <v>762</v>
      </c>
      <c r="K13287" t="s">
        <v>1528</v>
      </c>
      <c r="L13287">
        <v>84200</v>
      </c>
      <c r="M13287" t="s">
        <v>1552</v>
      </c>
      <c r="O13287" t="s">
        <v>11</v>
      </c>
      <c r="P13287">
        <v>5403</v>
      </c>
      <c r="Q13287">
        <v>4</v>
      </c>
      <c r="R13287">
        <v>224.04</v>
      </c>
      <c r="S13287">
        <v>896.16</v>
      </c>
      <c r="T13287">
        <v>680.2</v>
      </c>
      <c r="U13287">
        <v>24.1</v>
      </c>
      <c r="V13287" t="str">
        <f>VLOOKUP(L13287,'[2]tabela de preços'!$A:$D,4,0)</f>
        <v>BRASILUX</v>
      </c>
      <c r="W13287" t="str">
        <f>VLOOKUP(L13287,'[2]tabela de preços'!$A:$F,6,0)</f>
        <v>EPOXI</v>
      </c>
      <c r="X13287" t="str">
        <f>VLOOKUP(L13287,'[2]tabela de preços'!$A:$G,7,0)</f>
        <v>INDUSTRIAL</v>
      </c>
    </row>
    <row r="13288" spans="1:24" x14ac:dyDescent="0.3">
      <c r="A13288" t="s">
        <v>5282</v>
      </c>
      <c r="C13288" t="s">
        <v>5559</v>
      </c>
      <c r="D13288" s="1">
        <v>46113</v>
      </c>
      <c r="F13288">
        <v>9</v>
      </c>
      <c r="G13288">
        <v>236</v>
      </c>
      <c r="H13288" t="str">
        <f>VLOOKUP(G13288,[1]OPERADORES!$A:$B,2,0)</f>
        <v>DANIEL</v>
      </c>
      <c r="I13288" t="s">
        <v>21</v>
      </c>
      <c r="J13288" t="s">
        <v>1427</v>
      </c>
      <c r="K13288" t="s">
        <v>5285</v>
      </c>
      <c r="L13288">
        <v>86598</v>
      </c>
      <c r="M13288" t="s">
        <v>1784</v>
      </c>
      <c r="N13288" t="s">
        <v>5560</v>
      </c>
      <c r="O13288" t="s">
        <v>11</v>
      </c>
      <c r="P13288">
        <v>1411</v>
      </c>
      <c r="Q13288">
        <v>-1</v>
      </c>
      <c r="R13288">
        <v>457.58</v>
      </c>
      <c r="S13288">
        <v>-457.58</v>
      </c>
      <c r="T13288">
        <v>-360.02</v>
      </c>
      <c r="U13288">
        <v>21.32</v>
      </c>
      <c r="V13288" t="str">
        <f>VLOOKUP(L13288,'[2]tabela de preços'!$A:$D,4,0)</f>
        <v>CORAL</v>
      </c>
      <c r="W13288" t="str">
        <f>VLOOKUP(L13288,'[2]tabela de preços'!$A:$F,6,0)</f>
        <v>TINTA PAREDE</v>
      </c>
      <c r="X13288" t="str">
        <f>VLOOKUP(L13288,'[2]tabela de preços'!$A:$G,7,0)</f>
        <v>IMOBILIÁRIO</v>
      </c>
    </row>
    <row r="13289" spans="1:24" x14ac:dyDescent="0.3">
      <c r="A13289" t="s">
        <v>5282</v>
      </c>
      <c r="C13289" t="s">
        <v>5559</v>
      </c>
      <c r="D13289" s="1">
        <v>46113</v>
      </c>
      <c r="F13289">
        <v>9</v>
      </c>
      <c r="G13289">
        <v>236</v>
      </c>
      <c r="H13289" t="str">
        <f>VLOOKUP(G13289,[1]OPERADORES!$A:$B,2,0)</f>
        <v>DANIEL</v>
      </c>
      <c r="I13289" t="s">
        <v>21</v>
      </c>
      <c r="J13289" t="s">
        <v>1427</v>
      </c>
      <c r="K13289" t="s">
        <v>5285</v>
      </c>
      <c r="L13289">
        <v>86230</v>
      </c>
      <c r="M13289" t="s">
        <v>375</v>
      </c>
      <c r="N13289" t="s">
        <v>5560</v>
      </c>
      <c r="O13289" t="s">
        <v>11</v>
      </c>
      <c r="P13289">
        <v>1411</v>
      </c>
      <c r="Q13289">
        <v>-2</v>
      </c>
      <c r="R13289">
        <v>275.77</v>
      </c>
      <c r="S13289">
        <v>-551.54</v>
      </c>
      <c r="T13289">
        <v>-433.94</v>
      </c>
      <c r="U13289">
        <v>21.32</v>
      </c>
      <c r="V13289" t="str">
        <f>VLOOKUP(L13289,'[2]tabela de preços'!$A:$D,4,0)</f>
        <v>CORAL</v>
      </c>
      <c r="W13289" t="str">
        <f>VLOOKUP(L13289,'[2]tabela de preços'!$A:$F,6,0)</f>
        <v>TINTA PAREDE</v>
      </c>
      <c r="X13289" t="str">
        <f>VLOOKUP(L13289,'[2]tabela de preços'!$A:$G,7,0)</f>
        <v>IMOBILIÁRIO</v>
      </c>
    </row>
    <row r="13290" spans="1:24" x14ac:dyDescent="0.3">
      <c r="A13290" t="s">
        <v>5282</v>
      </c>
      <c r="C13290" t="s">
        <v>5559</v>
      </c>
      <c r="D13290" s="1">
        <v>46113</v>
      </c>
      <c r="F13290">
        <v>9</v>
      </c>
      <c r="G13290">
        <v>236</v>
      </c>
      <c r="H13290" t="str">
        <f>VLOOKUP(G13290,[1]OPERADORES!$A:$B,2,0)</f>
        <v>DANIEL</v>
      </c>
      <c r="I13290" t="s">
        <v>21</v>
      </c>
      <c r="J13290" t="s">
        <v>1427</v>
      </c>
      <c r="K13290" t="s">
        <v>5285</v>
      </c>
      <c r="L13290">
        <v>84411</v>
      </c>
      <c r="M13290" t="s">
        <v>35</v>
      </c>
      <c r="N13290" t="s">
        <v>5560</v>
      </c>
      <c r="O13290" t="s">
        <v>11</v>
      </c>
      <c r="P13290">
        <v>1202</v>
      </c>
      <c r="Q13290">
        <v>-10</v>
      </c>
      <c r="R13290">
        <v>4.78</v>
      </c>
      <c r="S13290">
        <v>-47.8</v>
      </c>
      <c r="T13290">
        <v>-35.4</v>
      </c>
      <c r="U13290">
        <v>25.94</v>
      </c>
      <c r="V13290" t="str">
        <f>VLOOKUP(L13290,'[2]tabela de preços'!$A:$D,4,0)</f>
        <v>ADERE</v>
      </c>
      <c r="W13290" t="str">
        <f>VLOOKUP(L13290,'[2]tabela de preços'!$A:$F,6,0)</f>
        <v xml:space="preserve">FITA DE USO GERAL </v>
      </c>
      <c r="X13290" t="str">
        <f>VLOOKUP(L13290,'[2]tabela de preços'!$A:$G,7,0)</f>
        <v>IMOBILIÁRIO</v>
      </c>
    </row>
    <row r="13291" spans="1:24" x14ac:dyDescent="0.3">
      <c r="A13291" t="s">
        <v>5282</v>
      </c>
      <c r="C13291" t="s">
        <v>5559</v>
      </c>
      <c r="D13291" s="1">
        <v>46113</v>
      </c>
      <c r="F13291">
        <v>9</v>
      </c>
      <c r="G13291">
        <v>236</v>
      </c>
      <c r="H13291" t="str">
        <f>VLOOKUP(G13291,[1]OPERADORES!$A:$B,2,0)</f>
        <v>DANIEL</v>
      </c>
      <c r="I13291" t="s">
        <v>21</v>
      </c>
      <c r="J13291" t="s">
        <v>1427</v>
      </c>
      <c r="K13291" t="s">
        <v>5285</v>
      </c>
      <c r="L13291">
        <v>84928</v>
      </c>
      <c r="M13291" t="s">
        <v>36</v>
      </c>
      <c r="N13291" t="s">
        <v>5560</v>
      </c>
      <c r="O13291" t="s">
        <v>11</v>
      </c>
      <c r="P13291">
        <v>1202</v>
      </c>
      <c r="Q13291">
        <v>-10</v>
      </c>
      <c r="R13291">
        <v>9.61</v>
      </c>
      <c r="S13291">
        <v>-96.1</v>
      </c>
      <c r="T13291">
        <v>-71.3</v>
      </c>
      <c r="U13291">
        <v>25.81</v>
      </c>
      <c r="V13291" t="str">
        <f>VLOOKUP(L13291,'[2]tabela de preços'!$A:$D,4,0)</f>
        <v>ADERE</v>
      </c>
      <c r="W13291" t="str">
        <f>VLOOKUP(L13291,'[2]tabela de preços'!$A:$F,6,0)</f>
        <v xml:space="preserve">FITA DE USO GERAL </v>
      </c>
      <c r="X13291" t="str">
        <f>VLOOKUP(L13291,'[2]tabela de preços'!$A:$G,7,0)</f>
        <v>IMOBILIÁRIO</v>
      </c>
    </row>
    <row r="13292" spans="1:24" x14ac:dyDescent="0.3">
      <c r="A13292" t="s">
        <v>5282</v>
      </c>
      <c r="C13292" t="s">
        <v>5559</v>
      </c>
      <c r="D13292" s="1">
        <v>46113</v>
      </c>
      <c r="F13292">
        <v>9</v>
      </c>
      <c r="G13292">
        <v>236</v>
      </c>
      <c r="H13292" t="str">
        <f>VLOOKUP(G13292,[1]OPERADORES!$A:$B,2,0)</f>
        <v>DANIEL</v>
      </c>
      <c r="I13292" t="s">
        <v>21</v>
      </c>
      <c r="J13292" t="s">
        <v>1427</v>
      </c>
      <c r="K13292" t="s">
        <v>5285</v>
      </c>
      <c r="L13292">
        <v>23878</v>
      </c>
      <c r="M13292" t="s">
        <v>851</v>
      </c>
      <c r="N13292" t="s">
        <v>5560</v>
      </c>
      <c r="O13292" t="s">
        <v>11</v>
      </c>
      <c r="P13292">
        <v>1202</v>
      </c>
      <c r="Q13292">
        <v>-3</v>
      </c>
      <c r="R13292">
        <v>7.87</v>
      </c>
      <c r="S13292">
        <v>-23.61</v>
      </c>
      <c r="T13292">
        <v>-17.52</v>
      </c>
      <c r="U13292">
        <v>25.79</v>
      </c>
      <c r="V13292" t="str">
        <f>VLOOKUP(L13292,'[2]tabela de preços'!$A:$D,4,0)</f>
        <v>ATLAS</v>
      </c>
      <c r="W13292" t="str">
        <f>VLOOKUP(L13292,'[2]tabela de preços'!$A:$F,6,0)</f>
        <v>ROLOS / TRINCHAS / PINCÉIS / ESPÁTULAS</v>
      </c>
      <c r="X13292" t="str">
        <f>VLOOKUP(L13292,'[2]tabela de preços'!$A:$G,7,0)</f>
        <v>IMOBILIÁRIO</v>
      </c>
    </row>
    <row r="13293" spans="1:24" x14ac:dyDescent="0.3">
      <c r="A13293" t="s">
        <v>5282</v>
      </c>
      <c r="C13293" t="s">
        <v>5559</v>
      </c>
      <c r="D13293" s="1">
        <v>46113</v>
      </c>
      <c r="F13293">
        <v>9</v>
      </c>
      <c r="G13293">
        <v>236</v>
      </c>
      <c r="H13293" t="str">
        <f>VLOOKUP(G13293,[1]OPERADORES!$A:$B,2,0)</f>
        <v>DANIEL</v>
      </c>
      <c r="I13293" t="s">
        <v>21</v>
      </c>
      <c r="J13293" t="s">
        <v>1427</v>
      </c>
      <c r="K13293" t="s">
        <v>5285</v>
      </c>
      <c r="L13293">
        <v>84020</v>
      </c>
      <c r="M13293" t="s">
        <v>518</v>
      </c>
      <c r="N13293" t="s">
        <v>5560</v>
      </c>
      <c r="O13293" t="s">
        <v>11</v>
      </c>
      <c r="P13293">
        <v>1202</v>
      </c>
      <c r="Q13293">
        <v>-100</v>
      </c>
      <c r="R13293">
        <v>0.79</v>
      </c>
      <c r="S13293">
        <v>-79</v>
      </c>
      <c r="T13293">
        <v>-69</v>
      </c>
      <c r="U13293">
        <v>12.66</v>
      </c>
      <c r="V13293" t="str">
        <f>VLOOKUP(L13293,'[2]tabela de preços'!$A:$D,4,0)</f>
        <v>3M</v>
      </c>
      <c r="W13293" t="str">
        <f>VLOOKUP(L13293,'[2]tabela de preços'!$A:$F,6,0)</f>
        <v>LIXA MASSA  /MADEIRA / PAREDE</v>
      </c>
      <c r="X13293" t="str">
        <f>VLOOKUP(L13293,'[2]tabela de preços'!$A:$G,7,0)</f>
        <v>IMOBILIÁRIO</v>
      </c>
    </row>
    <row r="13294" spans="1:24" x14ac:dyDescent="0.3">
      <c r="A13294" t="s">
        <v>5282</v>
      </c>
      <c r="C13294" t="s">
        <v>5559</v>
      </c>
      <c r="D13294" s="1">
        <v>46113</v>
      </c>
      <c r="F13294">
        <v>9</v>
      </c>
      <c r="G13294">
        <v>236</v>
      </c>
      <c r="H13294" t="str">
        <f>VLOOKUP(G13294,[1]OPERADORES!$A:$B,2,0)</f>
        <v>DANIEL</v>
      </c>
      <c r="I13294" t="s">
        <v>21</v>
      </c>
      <c r="J13294" t="s">
        <v>1427</v>
      </c>
      <c r="K13294" t="s">
        <v>5285</v>
      </c>
      <c r="L13294">
        <v>84018</v>
      </c>
      <c r="M13294" t="s">
        <v>818</v>
      </c>
      <c r="N13294" t="s">
        <v>5560</v>
      </c>
      <c r="O13294" t="s">
        <v>11</v>
      </c>
      <c r="P13294">
        <v>1202</v>
      </c>
      <c r="Q13294">
        <v>-50</v>
      </c>
      <c r="R13294">
        <v>0.52</v>
      </c>
      <c r="S13294">
        <v>-26</v>
      </c>
      <c r="T13294">
        <v>-23</v>
      </c>
      <c r="U13294">
        <v>11.54</v>
      </c>
      <c r="V13294" t="str">
        <f>VLOOKUP(L13294,'[2]tabela de preços'!$A:$D,4,0)</f>
        <v>3M</v>
      </c>
      <c r="W13294" t="str">
        <f>VLOOKUP(L13294,'[2]tabela de preços'!$A:$F,6,0)</f>
        <v>LIXA MASSA  /MADEIRA / PAREDE</v>
      </c>
      <c r="X13294" t="str">
        <f>VLOOKUP(L13294,'[2]tabela de preços'!$A:$G,7,0)</f>
        <v>IMOBILIÁRIO</v>
      </c>
    </row>
    <row r="13295" spans="1:24" x14ac:dyDescent="0.3">
      <c r="A13295" t="s">
        <v>5282</v>
      </c>
      <c r="C13295" t="s">
        <v>5559</v>
      </c>
      <c r="D13295" s="1">
        <v>46113</v>
      </c>
      <c r="F13295">
        <v>9</v>
      </c>
      <c r="G13295">
        <v>236</v>
      </c>
      <c r="H13295" t="str">
        <f>VLOOKUP(G13295,[1]OPERADORES!$A:$B,2,0)</f>
        <v>DANIEL</v>
      </c>
      <c r="I13295" t="s">
        <v>21</v>
      </c>
      <c r="J13295" t="s">
        <v>1427</v>
      </c>
      <c r="K13295" t="s">
        <v>5285</v>
      </c>
      <c r="L13295">
        <v>84036</v>
      </c>
      <c r="M13295" t="s">
        <v>289</v>
      </c>
      <c r="N13295" t="s">
        <v>5560</v>
      </c>
      <c r="O13295" t="s">
        <v>11</v>
      </c>
      <c r="P13295">
        <v>1202</v>
      </c>
      <c r="Q13295">
        <v>-25</v>
      </c>
      <c r="R13295">
        <v>47.9</v>
      </c>
      <c r="S13295" s="2">
        <v>-1197.5</v>
      </c>
      <c r="T13295" s="2">
        <v>-1040.75</v>
      </c>
      <c r="U13295">
        <v>13.09</v>
      </c>
      <c r="V13295" t="str">
        <f>VLOOKUP(L13295,'[2]tabela de preços'!$A:$D,4,0)</f>
        <v>BRASILUX</v>
      </c>
      <c r="W13295" t="str">
        <f>VLOOKUP(L13295,'[2]tabela de preços'!$A:$F,6,0)</f>
        <v>MASSA CORRIDA / ACRÍLICA</v>
      </c>
      <c r="X13295" t="str">
        <f>VLOOKUP(L13295,'[2]tabela de preços'!$A:$G,7,0)</f>
        <v>IMOBILIÁRIO</v>
      </c>
    </row>
    <row r="13296" spans="1:24" x14ac:dyDescent="0.3">
      <c r="A13296" t="s">
        <v>5282</v>
      </c>
      <c r="C13296" t="s">
        <v>5559</v>
      </c>
      <c r="D13296" s="1">
        <v>46113</v>
      </c>
      <c r="F13296">
        <v>9</v>
      </c>
      <c r="G13296">
        <v>236</v>
      </c>
      <c r="H13296" t="str">
        <f>VLOOKUP(G13296,[1]OPERADORES!$A:$B,2,0)</f>
        <v>DANIEL</v>
      </c>
      <c r="I13296" t="s">
        <v>21</v>
      </c>
      <c r="J13296" t="s">
        <v>1427</v>
      </c>
      <c r="K13296" t="s">
        <v>5285</v>
      </c>
      <c r="L13296">
        <v>84431</v>
      </c>
      <c r="M13296" t="s">
        <v>1369</v>
      </c>
      <c r="N13296" t="s">
        <v>5560</v>
      </c>
      <c r="O13296" t="s">
        <v>11</v>
      </c>
      <c r="P13296">
        <v>1202</v>
      </c>
      <c r="Q13296">
        <v>-3</v>
      </c>
      <c r="R13296">
        <v>9.17</v>
      </c>
      <c r="S13296">
        <v>-27.51</v>
      </c>
      <c r="T13296">
        <v>-20.399999999999999</v>
      </c>
      <c r="U13296">
        <v>25.85</v>
      </c>
      <c r="V13296" t="str">
        <f>VLOOKUP(L13296,'[2]tabela de preços'!$A:$D,4,0)</f>
        <v>ATLAS</v>
      </c>
      <c r="W13296" t="str">
        <f>VLOOKUP(L13296,'[2]tabela de preços'!$A:$F,6,0)</f>
        <v>ROLOS / TRINCHAS / PINCÉIS / ESPÁTULAS</v>
      </c>
      <c r="X13296" t="str">
        <f>VLOOKUP(L13296,'[2]tabela de preços'!$A:$G,7,0)</f>
        <v>IMOBILIÁRIO</v>
      </c>
    </row>
    <row r="13297" spans="1:24" x14ac:dyDescent="0.3">
      <c r="A13297" t="s">
        <v>5282</v>
      </c>
      <c r="C13297" t="s">
        <v>5559</v>
      </c>
      <c r="D13297" s="1">
        <v>46113</v>
      </c>
      <c r="F13297">
        <v>9</v>
      </c>
      <c r="G13297">
        <v>236</v>
      </c>
      <c r="H13297" t="str">
        <f>VLOOKUP(G13297,[1]OPERADORES!$A:$B,2,0)</f>
        <v>DANIEL</v>
      </c>
      <c r="I13297" t="s">
        <v>21</v>
      </c>
      <c r="J13297" t="s">
        <v>1427</v>
      </c>
      <c r="K13297" t="s">
        <v>5285</v>
      </c>
      <c r="L13297">
        <v>84201</v>
      </c>
      <c r="M13297" t="s">
        <v>1005</v>
      </c>
      <c r="N13297" t="s">
        <v>5560</v>
      </c>
      <c r="O13297" t="s">
        <v>11</v>
      </c>
      <c r="P13297">
        <v>1411</v>
      </c>
      <c r="Q13297">
        <v>-4</v>
      </c>
      <c r="R13297">
        <v>88.76</v>
      </c>
      <c r="S13297">
        <v>-355.04</v>
      </c>
      <c r="T13297">
        <v>-263.27999999999997</v>
      </c>
      <c r="U13297">
        <v>25.84</v>
      </c>
      <c r="V13297" t="str">
        <f>VLOOKUP(L13297,'[2]tabela de preços'!$A:$D,4,0)</f>
        <v>BRASILUX</v>
      </c>
      <c r="W13297" t="str">
        <f>VLOOKUP(L13297,'[2]tabela de preços'!$A:$F,6,0)</f>
        <v>SELADOR ACRÍLICO</v>
      </c>
      <c r="X13297" t="str">
        <f>VLOOKUP(L13297,'[2]tabela de preços'!$A:$G,7,0)</f>
        <v>IMOBILIÁRIO</v>
      </c>
    </row>
    <row r="13298" spans="1:24" x14ac:dyDescent="0.3">
      <c r="A13298" t="s">
        <v>5282</v>
      </c>
      <c r="C13298" t="s">
        <v>5559</v>
      </c>
      <c r="D13298" s="1">
        <v>46113</v>
      </c>
      <c r="F13298">
        <v>9</v>
      </c>
      <c r="G13298">
        <v>236</v>
      </c>
      <c r="H13298" t="str">
        <f>VLOOKUP(G13298,[1]OPERADORES!$A:$B,2,0)</f>
        <v>DANIEL</v>
      </c>
      <c r="I13298" t="s">
        <v>21</v>
      </c>
      <c r="J13298" t="s">
        <v>1427</v>
      </c>
      <c r="K13298" t="s">
        <v>5285</v>
      </c>
      <c r="L13298">
        <v>85037</v>
      </c>
      <c r="M13298" t="s">
        <v>60</v>
      </c>
      <c r="N13298" t="s">
        <v>5560</v>
      </c>
      <c r="O13298" t="s">
        <v>11</v>
      </c>
      <c r="P13298">
        <v>1202</v>
      </c>
      <c r="Q13298">
        <v>-2</v>
      </c>
      <c r="R13298">
        <v>6.45</v>
      </c>
      <c r="S13298">
        <v>-12.9</v>
      </c>
      <c r="T13298">
        <v>-9.56</v>
      </c>
      <c r="U13298">
        <v>25.89</v>
      </c>
      <c r="V13298" t="str">
        <f>VLOOKUP(L13298,'[2]tabela de preços'!$A:$D,4,0)</f>
        <v>ATLAS</v>
      </c>
      <c r="W13298" t="str">
        <f>VLOOKUP(L13298,'[2]tabela de preços'!$A:$F,6,0)</f>
        <v>ROLOS / TRINCHAS / PINCÉIS / ESPÁTULAS</v>
      </c>
      <c r="X13298" t="str">
        <f>VLOOKUP(L13298,'[2]tabela de preços'!$A:$G,7,0)</f>
        <v>IMOBILIÁRIO</v>
      </c>
    </row>
    <row r="13299" spans="1:24" x14ac:dyDescent="0.3">
      <c r="A13299" t="s">
        <v>5064</v>
      </c>
      <c r="C13299" t="s">
        <v>5815</v>
      </c>
      <c r="D13299" s="1">
        <v>46120</v>
      </c>
      <c r="E13299" t="s">
        <v>5816</v>
      </c>
      <c r="F13299">
        <v>9</v>
      </c>
      <c r="G13299">
        <v>236</v>
      </c>
      <c r="H13299" t="str">
        <f>VLOOKUP(G13299,[1]OPERADORES!$A:$B,2,0)</f>
        <v>DANIEL</v>
      </c>
      <c r="I13299" t="s">
        <v>21</v>
      </c>
      <c r="J13299" t="s">
        <v>339</v>
      </c>
      <c r="K13299" t="s">
        <v>5067</v>
      </c>
      <c r="L13299">
        <v>84767</v>
      </c>
      <c r="M13299" t="s">
        <v>732</v>
      </c>
      <c r="O13299" t="s">
        <v>11</v>
      </c>
      <c r="P13299">
        <v>5403</v>
      </c>
      <c r="Q13299">
        <v>1</v>
      </c>
      <c r="R13299">
        <v>162.33000000000001</v>
      </c>
      <c r="S13299">
        <v>162.33000000000001</v>
      </c>
      <c r="T13299">
        <v>120.38</v>
      </c>
      <c r="U13299">
        <v>25.84</v>
      </c>
      <c r="V13299" t="str">
        <f>VLOOKUP(L13299,'[2]tabela de preços'!$A:$D,4,0)</f>
        <v>BRASILUX</v>
      </c>
      <c r="W13299" t="str">
        <f>VLOOKUP(L13299,'[2]tabela de preços'!$A:$F,6,0)</f>
        <v>EPOXI</v>
      </c>
      <c r="X13299" t="str">
        <f>VLOOKUP(L13299,'[2]tabela de preços'!$A:$G,7,0)</f>
        <v>INDUSTRIAL</v>
      </c>
    </row>
    <row r="13300" spans="1:24" x14ac:dyDescent="0.3">
      <c r="A13300" t="s">
        <v>5064</v>
      </c>
      <c r="C13300" t="s">
        <v>5815</v>
      </c>
      <c r="D13300" s="1">
        <v>46120</v>
      </c>
      <c r="E13300" t="s">
        <v>5816</v>
      </c>
      <c r="F13300">
        <v>9</v>
      </c>
      <c r="G13300">
        <v>236</v>
      </c>
      <c r="H13300" t="str">
        <f>VLOOKUP(G13300,[1]OPERADORES!$A:$B,2,0)</f>
        <v>DANIEL</v>
      </c>
      <c r="I13300" t="s">
        <v>21</v>
      </c>
      <c r="J13300" t="s">
        <v>339</v>
      </c>
      <c r="K13300" t="s">
        <v>5067</v>
      </c>
      <c r="L13300">
        <v>84785</v>
      </c>
      <c r="M13300" t="s">
        <v>944</v>
      </c>
      <c r="O13300" t="s">
        <v>11</v>
      </c>
      <c r="P13300">
        <v>5403</v>
      </c>
      <c r="Q13300">
        <v>1</v>
      </c>
      <c r="R13300">
        <v>179.11</v>
      </c>
      <c r="S13300">
        <v>179.11</v>
      </c>
      <c r="T13300">
        <v>135.94999999999999</v>
      </c>
      <c r="U13300">
        <v>24.1</v>
      </c>
      <c r="V13300" t="str">
        <f>VLOOKUP(L13300,'[2]tabela de preços'!$A:$D,4,0)</f>
        <v>BRASILUX</v>
      </c>
      <c r="W13300" t="str">
        <f>VLOOKUP(L13300,'[2]tabela de preços'!$A:$F,6,0)</f>
        <v>EPOXI</v>
      </c>
      <c r="X13300" t="str">
        <f>VLOOKUP(L13300,'[2]tabela de preços'!$A:$G,7,0)</f>
        <v>INDUSTRIAL</v>
      </c>
    </row>
    <row r="13301" spans="1:24" x14ac:dyDescent="0.3">
      <c r="A13301" t="s">
        <v>5064</v>
      </c>
      <c r="C13301" t="s">
        <v>5817</v>
      </c>
      <c r="D13301" s="1">
        <v>46120</v>
      </c>
      <c r="E13301" t="s">
        <v>5818</v>
      </c>
      <c r="F13301">
        <v>9</v>
      </c>
      <c r="G13301">
        <v>236</v>
      </c>
      <c r="H13301" t="str">
        <f>VLOOKUP(G13301,[1]OPERADORES!$A:$B,2,0)</f>
        <v>DANIEL</v>
      </c>
      <c r="I13301" t="s">
        <v>21</v>
      </c>
      <c r="J13301" t="s">
        <v>339</v>
      </c>
      <c r="K13301" t="s">
        <v>5067</v>
      </c>
      <c r="L13301">
        <v>21037</v>
      </c>
      <c r="M13301" t="s">
        <v>3781</v>
      </c>
      <c r="O13301" t="s">
        <v>11</v>
      </c>
      <c r="P13301">
        <v>5102</v>
      </c>
      <c r="Q13301">
        <v>3</v>
      </c>
      <c r="R13301">
        <v>17.47</v>
      </c>
      <c r="S13301">
        <v>52.41</v>
      </c>
      <c r="T13301">
        <v>39.78</v>
      </c>
      <c r="U13301">
        <v>24.1</v>
      </c>
      <c r="V13301" t="str">
        <f>VLOOKUP(L13301,'[2]tabela de preços'!$A:$D,4,0)</f>
        <v>SHERWIN WILLIAMS</v>
      </c>
      <c r="W13301" t="str">
        <f>VLOOKUP(L13301,'[2]tabela de preços'!$A:$F,6,0)</f>
        <v>CATALISADORES INDIVIDUAS</v>
      </c>
      <c r="X13301" t="str">
        <f>VLOOKUP(L13301,'[2]tabela de preços'!$A:$G,7,0)</f>
        <v>AUTOMOTIVO</v>
      </c>
    </row>
    <row r="13302" spans="1:24" x14ac:dyDescent="0.3">
      <c r="A13302" t="s">
        <v>5064</v>
      </c>
      <c r="C13302" t="s">
        <v>5817</v>
      </c>
      <c r="D13302" s="1">
        <v>46120</v>
      </c>
      <c r="E13302" t="s">
        <v>5818</v>
      </c>
      <c r="F13302">
        <v>9</v>
      </c>
      <c r="G13302">
        <v>236</v>
      </c>
      <c r="H13302" t="str">
        <f>VLOOKUP(G13302,[1]OPERADORES!$A:$B,2,0)</f>
        <v>DANIEL</v>
      </c>
      <c r="I13302" t="s">
        <v>21</v>
      </c>
      <c r="J13302" t="s">
        <v>339</v>
      </c>
      <c r="K13302" t="s">
        <v>5067</v>
      </c>
      <c r="L13302">
        <v>84113</v>
      </c>
      <c r="M13302" t="s">
        <v>737</v>
      </c>
      <c r="O13302" t="s">
        <v>11</v>
      </c>
      <c r="P13302">
        <v>5403</v>
      </c>
      <c r="Q13302">
        <v>1</v>
      </c>
      <c r="R13302">
        <v>162.34</v>
      </c>
      <c r="S13302">
        <v>162.34</v>
      </c>
      <c r="T13302">
        <v>120.39</v>
      </c>
      <c r="U13302">
        <v>25.84</v>
      </c>
      <c r="V13302" t="str">
        <f>VLOOKUP(L13302,'[2]tabela de preços'!$A:$D,4,0)</f>
        <v>BRASILUX</v>
      </c>
      <c r="W13302" t="str">
        <f>VLOOKUP(L13302,'[2]tabela de preços'!$A:$F,6,0)</f>
        <v>EPOXI</v>
      </c>
      <c r="X13302" t="str">
        <f>VLOOKUP(L13302,'[2]tabela de preços'!$A:$G,7,0)</f>
        <v>INDUSTRIAL</v>
      </c>
    </row>
    <row r="13303" spans="1:24" x14ac:dyDescent="0.3">
      <c r="A13303" t="s">
        <v>5064</v>
      </c>
      <c r="C13303" t="s">
        <v>5817</v>
      </c>
      <c r="D13303" s="1">
        <v>46120</v>
      </c>
      <c r="E13303" t="s">
        <v>5818</v>
      </c>
      <c r="F13303">
        <v>9</v>
      </c>
      <c r="G13303">
        <v>236</v>
      </c>
      <c r="H13303" t="str">
        <f>VLOOKUP(G13303,[1]OPERADORES!$A:$B,2,0)</f>
        <v>DANIEL</v>
      </c>
      <c r="I13303" t="s">
        <v>21</v>
      </c>
      <c r="J13303" t="s">
        <v>339</v>
      </c>
      <c r="K13303" t="s">
        <v>5067</v>
      </c>
      <c r="L13303">
        <v>87108</v>
      </c>
      <c r="M13303" t="s">
        <v>3782</v>
      </c>
      <c r="O13303" t="s">
        <v>11</v>
      </c>
      <c r="P13303">
        <v>5102</v>
      </c>
      <c r="Q13303">
        <v>3</v>
      </c>
      <c r="R13303">
        <v>41.95</v>
      </c>
      <c r="S13303">
        <v>125.85</v>
      </c>
      <c r="T13303">
        <v>95.52</v>
      </c>
      <c r="U13303">
        <v>24.1</v>
      </c>
      <c r="V13303" t="str">
        <f>VLOOKUP(L13303,'[2]tabela de preços'!$A:$D,4,0)</f>
        <v>SHERWIN WILLIAMS</v>
      </c>
      <c r="W13303" t="str">
        <f>VLOOKUP(L13303,'[2]tabela de preços'!$A:$F,6,0)</f>
        <v>TINTAS PU</v>
      </c>
      <c r="X13303" t="str">
        <f>VLOOKUP(L13303,'[2]tabela de preços'!$A:$G,7,0)</f>
        <v>AUTOMOTIVO</v>
      </c>
    </row>
    <row r="13304" spans="1:24" x14ac:dyDescent="0.3">
      <c r="A13304" t="s">
        <v>5064</v>
      </c>
      <c r="C13304" t="s">
        <v>5950</v>
      </c>
      <c r="D13304" s="1">
        <v>46122</v>
      </c>
      <c r="E13304" t="s">
        <v>5951</v>
      </c>
      <c r="F13304">
        <v>9</v>
      </c>
      <c r="G13304">
        <v>236</v>
      </c>
      <c r="H13304" t="str">
        <f>VLOOKUP(G13304,[1]OPERADORES!$A:$B,2,0)</f>
        <v>DANIEL</v>
      </c>
      <c r="I13304" t="s">
        <v>21</v>
      </c>
      <c r="J13304" t="s">
        <v>339</v>
      </c>
      <c r="K13304" t="s">
        <v>5067</v>
      </c>
      <c r="L13304">
        <v>84767</v>
      </c>
      <c r="M13304" t="s">
        <v>732</v>
      </c>
      <c r="O13304" t="s">
        <v>11</v>
      </c>
      <c r="P13304">
        <v>5403</v>
      </c>
      <c r="Q13304">
        <v>1</v>
      </c>
      <c r="R13304">
        <v>158.6</v>
      </c>
      <c r="S13304">
        <v>158.6</v>
      </c>
      <c r="T13304">
        <v>120.38</v>
      </c>
      <c r="U13304">
        <v>24.1</v>
      </c>
      <c r="V13304" t="str">
        <f>VLOOKUP(L13304,'[2]tabela de preços'!$A:$D,4,0)</f>
        <v>BRASILUX</v>
      </c>
      <c r="W13304" t="str">
        <f>VLOOKUP(L13304,'[2]tabela de preços'!$A:$F,6,0)</f>
        <v>EPOXI</v>
      </c>
      <c r="X13304" t="str">
        <f>VLOOKUP(L13304,'[2]tabela de preços'!$A:$G,7,0)</f>
        <v>INDUSTRIAL</v>
      </c>
    </row>
    <row r="13305" spans="1:24" x14ac:dyDescent="0.3">
      <c r="A13305" t="s">
        <v>5064</v>
      </c>
      <c r="C13305" t="s">
        <v>6229</v>
      </c>
      <c r="D13305" s="1">
        <v>46129</v>
      </c>
      <c r="E13305" t="s">
        <v>6230</v>
      </c>
      <c r="F13305">
        <v>9</v>
      </c>
      <c r="G13305">
        <v>236</v>
      </c>
      <c r="H13305" t="str">
        <f>VLOOKUP(G13305,[1]OPERADORES!$A:$B,2,0)</f>
        <v>DANIEL</v>
      </c>
      <c r="I13305" t="s">
        <v>21</v>
      </c>
      <c r="J13305" t="s">
        <v>339</v>
      </c>
      <c r="K13305" t="s">
        <v>5067</v>
      </c>
      <c r="L13305">
        <v>84113</v>
      </c>
      <c r="M13305" t="s">
        <v>737</v>
      </c>
      <c r="O13305" t="s">
        <v>11</v>
      </c>
      <c r="P13305">
        <v>5403</v>
      </c>
      <c r="Q13305">
        <v>2</v>
      </c>
      <c r="R13305">
        <v>162.34</v>
      </c>
      <c r="S13305">
        <v>324.68</v>
      </c>
      <c r="T13305">
        <v>240.78</v>
      </c>
      <c r="U13305">
        <v>25.84</v>
      </c>
      <c r="V13305" t="str">
        <f>VLOOKUP(L13305,'[2]tabela de preços'!$A:$D,4,0)</f>
        <v>BRASILUX</v>
      </c>
      <c r="W13305" t="str">
        <f>VLOOKUP(L13305,'[2]tabela de preços'!$A:$F,6,0)</f>
        <v>EPOXI</v>
      </c>
      <c r="X13305" t="str">
        <f>VLOOKUP(L13305,'[2]tabela de preços'!$A:$G,7,0)</f>
        <v>INDUSTRIAL</v>
      </c>
    </row>
    <row r="13306" spans="1:24" x14ac:dyDescent="0.3">
      <c r="A13306" t="s">
        <v>5064</v>
      </c>
      <c r="C13306" t="s">
        <v>6401</v>
      </c>
      <c r="D13306" s="1">
        <v>46134</v>
      </c>
      <c r="E13306" t="s">
        <v>6402</v>
      </c>
      <c r="F13306">
        <v>9</v>
      </c>
      <c r="G13306">
        <v>236</v>
      </c>
      <c r="H13306" t="str">
        <f>VLOOKUP(G13306,[1]OPERADORES!$A:$B,2,0)</f>
        <v>DANIEL</v>
      </c>
      <c r="I13306" t="s">
        <v>21</v>
      </c>
      <c r="J13306" t="s">
        <v>339</v>
      </c>
      <c r="K13306" t="s">
        <v>5067</v>
      </c>
      <c r="L13306">
        <v>84113</v>
      </c>
      <c r="M13306" t="s">
        <v>737</v>
      </c>
      <c r="O13306" t="s">
        <v>11</v>
      </c>
      <c r="P13306">
        <v>5403</v>
      </c>
      <c r="Q13306">
        <v>1</v>
      </c>
      <c r="R13306">
        <v>162.34</v>
      </c>
      <c r="S13306">
        <v>162.34</v>
      </c>
      <c r="T13306">
        <v>120.39</v>
      </c>
      <c r="U13306">
        <v>25.84</v>
      </c>
      <c r="V13306" t="str">
        <f>VLOOKUP(L13306,'[2]tabela de preços'!$A:$D,4,0)</f>
        <v>BRASILUX</v>
      </c>
      <c r="W13306" t="str">
        <f>VLOOKUP(L13306,'[2]tabela de preços'!$A:$F,6,0)</f>
        <v>EPOXI</v>
      </c>
      <c r="X13306" t="str">
        <f>VLOOKUP(L13306,'[2]tabela de preços'!$A:$G,7,0)</f>
        <v>INDUSTRIAL</v>
      </c>
    </row>
    <row r="13307" spans="1:24" x14ac:dyDescent="0.3">
      <c r="A13307" t="s">
        <v>4676</v>
      </c>
      <c r="C13307" t="s">
        <v>6655</v>
      </c>
      <c r="D13307" s="1">
        <v>46140</v>
      </c>
      <c r="E13307" t="s">
        <v>6656</v>
      </c>
      <c r="F13307">
        <v>9</v>
      </c>
      <c r="G13307">
        <v>236</v>
      </c>
      <c r="H13307" t="str">
        <f>VLOOKUP(G13307,[1]OPERADORES!$A:$B,2,0)</f>
        <v>DANIEL</v>
      </c>
      <c r="I13307" t="s">
        <v>21</v>
      </c>
      <c r="J13307" t="s">
        <v>372</v>
      </c>
      <c r="K13307" t="s">
        <v>4679</v>
      </c>
      <c r="L13307">
        <v>20814</v>
      </c>
      <c r="M13307" t="s">
        <v>445</v>
      </c>
      <c r="O13307" t="s">
        <v>11</v>
      </c>
      <c r="P13307">
        <v>5102</v>
      </c>
      <c r="Q13307">
        <v>2</v>
      </c>
      <c r="R13307">
        <v>8.8699999999999992</v>
      </c>
      <c r="S13307">
        <v>17.739999999999998</v>
      </c>
      <c r="T13307">
        <v>11.44</v>
      </c>
      <c r="U13307">
        <v>35.51</v>
      </c>
      <c r="V13307" t="str">
        <f>VLOOKUP(L13307,'[2]tabela de preços'!$A:$D,4,0)</f>
        <v>AUTO AMERICA</v>
      </c>
      <c r="W13307" t="str">
        <f>VLOOKUP(L13307,'[2]tabela de preços'!$A:$F,6,0)</f>
        <v>APLICADORES / ADAPTADORES / ENGATES / SUPORTES</v>
      </c>
      <c r="X13307" t="str">
        <f>VLOOKUP(L13307,'[2]tabela de preços'!$A:$G,7,0)</f>
        <v>AUTOMOTIVO</v>
      </c>
    </row>
    <row r="13308" spans="1:24" x14ac:dyDescent="0.3">
      <c r="A13308" t="s">
        <v>4676</v>
      </c>
      <c r="C13308" t="s">
        <v>6655</v>
      </c>
      <c r="D13308" s="1">
        <v>46140</v>
      </c>
      <c r="E13308" t="s">
        <v>6656</v>
      </c>
      <c r="F13308">
        <v>9</v>
      </c>
      <c r="G13308">
        <v>236</v>
      </c>
      <c r="H13308" t="str">
        <f>VLOOKUP(G13308,[1]OPERADORES!$A:$B,2,0)</f>
        <v>DANIEL</v>
      </c>
      <c r="I13308" t="s">
        <v>21</v>
      </c>
      <c r="J13308" t="s">
        <v>372</v>
      </c>
      <c r="K13308" t="s">
        <v>4679</v>
      </c>
      <c r="L13308">
        <v>9751</v>
      </c>
      <c r="M13308" t="s">
        <v>1333</v>
      </c>
      <c r="O13308" t="s">
        <v>11</v>
      </c>
      <c r="P13308">
        <v>5102</v>
      </c>
      <c r="Q13308">
        <v>1</v>
      </c>
      <c r="R13308">
        <v>52.74</v>
      </c>
      <c r="S13308">
        <v>52.74</v>
      </c>
      <c r="T13308">
        <v>39.11</v>
      </c>
      <c r="U13308">
        <v>25.84</v>
      </c>
      <c r="V13308" t="str">
        <f>VLOOKUP(L13308,'[2]tabela de preços'!$A:$D,4,0)</f>
        <v>3M</v>
      </c>
      <c r="W13308" t="str">
        <f>VLOOKUP(L13308,'[2]tabela de preços'!$A:$F,6,0)</f>
        <v xml:space="preserve">LÍQUIDOS P/ POLIMENTO </v>
      </c>
      <c r="X13308" t="str">
        <f>VLOOKUP(L13308,'[2]tabela de preços'!$A:$G,7,0)</f>
        <v>AUTOMOTIVO</v>
      </c>
    </row>
    <row r="13309" spans="1:24" x14ac:dyDescent="0.3">
      <c r="A13309" t="s">
        <v>4676</v>
      </c>
      <c r="C13309" t="s">
        <v>6655</v>
      </c>
      <c r="D13309" s="1">
        <v>46140</v>
      </c>
      <c r="E13309" t="s">
        <v>6656</v>
      </c>
      <c r="F13309">
        <v>9</v>
      </c>
      <c r="G13309">
        <v>236</v>
      </c>
      <c r="H13309" t="str">
        <f>VLOOKUP(G13309,[1]OPERADORES!$A:$B,2,0)</f>
        <v>DANIEL</v>
      </c>
      <c r="I13309" t="s">
        <v>21</v>
      </c>
      <c r="J13309" t="s">
        <v>372</v>
      </c>
      <c r="K13309" t="s">
        <v>4679</v>
      </c>
      <c r="L13309">
        <v>21321</v>
      </c>
      <c r="M13309" t="s">
        <v>272</v>
      </c>
      <c r="O13309" t="s">
        <v>11</v>
      </c>
      <c r="P13309">
        <v>5102</v>
      </c>
      <c r="Q13309">
        <v>1</v>
      </c>
      <c r="R13309">
        <v>20.71</v>
      </c>
      <c r="S13309">
        <v>20.71</v>
      </c>
      <c r="T13309">
        <v>15.36</v>
      </c>
      <c r="U13309">
        <v>25.83</v>
      </c>
      <c r="V13309" t="str">
        <f>VLOOKUP(L13309,'[2]tabela de preços'!$A:$D,4,0)</f>
        <v>AUTO AMERICA</v>
      </c>
      <c r="W13309" t="str">
        <f>VLOOKUP(L13309,'[2]tabela de preços'!$A:$F,6,0)</f>
        <v>CERA  / LIMPEZA /  POLIMENTO VEICULAR</v>
      </c>
      <c r="X13309" t="str">
        <f>VLOOKUP(L13309,'[2]tabela de preços'!$A:$G,7,0)</f>
        <v>AUTOMOTIVO</v>
      </c>
    </row>
    <row r="13310" spans="1:24" x14ac:dyDescent="0.3">
      <c r="A13310" t="s">
        <v>1606</v>
      </c>
      <c r="C13310" t="s">
        <v>5819</v>
      </c>
      <c r="D13310" s="1">
        <v>46119</v>
      </c>
      <c r="E13310" t="s">
        <v>5820</v>
      </c>
      <c r="F13310">
        <v>9</v>
      </c>
      <c r="G13310">
        <v>231</v>
      </c>
      <c r="H13310" t="str">
        <f>VLOOKUP(G13310,[1]OPERADORES!$A:$B,2,0)</f>
        <v>EDIJANE</v>
      </c>
      <c r="I13310" t="s">
        <v>21</v>
      </c>
      <c r="J13310" t="s">
        <v>397</v>
      </c>
      <c r="K13310" t="s">
        <v>1609</v>
      </c>
      <c r="L13310">
        <v>84624</v>
      </c>
      <c r="M13310" t="s">
        <v>1611</v>
      </c>
      <c r="O13310" t="s">
        <v>11</v>
      </c>
      <c r="P13310">
        <v>5403</v>
      </c>
      <c r="Q13310">
        <v>2</v>
      </c>
      <c r="R13310">
        <v>82.09</v>
      </c>
      <c r="S13310">
        <v>164.18</v>
      </c>
      <c r="T13310">
        <v>124.62</v>
      </c>
      <c r="U13310">
        <v>24.1</v>
      </c>
      <c r="V13310" t="str">
        <f>VLOOKUP(L13310,'[2]tabela de preços'!$A:$D,4,0)</f>
        <v>BRASILUX</v>
      </c>
      <c r="W13310" t="str">
        <f>VLOOKUP(L13310,'[2]tabela de preços'!$A:$F,6,0)</f>
        <v xml:space="preserve">BASES SISTEMA NO MACHINE </v>
      </c>
      <c r="X13310" t="str">
        <f>VLOOKUP(L13310,'[2]tabela de preços'!$A:$G,7,0)</f>
        <v>INDUSTRIAL</v>
      </c>
    </row>
    <row r="13311" spans="1:24" x14ac:dyDescent="0.3">
      <c r="A13311" t="s">
        <v>1606</v>
      </c>
      <c r="C13311" t="s">
        <v>5819</v>
      </c>
      <c r="D13311" s="1">
        <v>46119</v>
      </c>
      <c r="E13311" t="s">
        <v>5820</v>
      </c>
      <c r="F13311">
        <v>9</v>
      </c>
      <c r="G13311">
        <v>231</v>
      </c>
      <c r="H13311" t="str">
        <f>VLOOKUP(G13311,[1]OPERADORES!$A:$B,2,0)</f>
        <v>EDIJANE</v>
      </c>
      <c r="I13311" t="s">
        <v>21</v>
      </c>
      <c r="J13311" t="s">
        <v>397</v>
      </c>
      <c r="K13311" t="s">
        <v>1609</v>
      </c>
      <c r="L13311">
        <v>84625</v>
      </c>
      <c r="M13311" t="s">
        <v>1612</v>
      </c>
      <c r="O13311" t="s">
        <v>11</v>
      </c>
      <c r="P13311">
        <v>5403</v>
      </c>
      <c r="Q13311">
        <v>2</v>
      </c>
      <c r="R13311">
        <v>82.99</v>
      </c>
      <c r="S13311">
        <v>165.98</v>
      </c>
      <c r="T13311">
        <v>125.98</v>
      </c>
      <c r="U13311">
        <v>24.1</v>
      </c>
      <c r="V13311" t="str">
        <f>VLOOKUP(L13311,'[2]tabela de preços'!$A:$D,4,0)</f>
        <v>BRASILUX</v>
      </c>
      <c r="W13311" t="str">
        <f>VLOOKUP(L13311,'[2]tabela de preços'!$A:$F,6,0)</f>
        <v xml:space="preserve">BASES SISTEMA NO MACHINE </v>
      </c>
      <c r="X13311" t="str">
        <f>VLOOKUP(L13311,'[2]tabela de preços'!$A:$G,7,0)</f>
        <v>INDUSTRIAL</v>
      </c>
    </row>
    <row r="13312" spans="1:24" x14ac:dyDescent="0.3">
      <c r="A13312" t="s">
        <v>1606</v>
      </c>
      <c r="C13312" t="s">
        <v>5819</v>
      </c>
      <c r="D13312" s="1">
        <v>46119</v>
      </c>
      <c r="E13312" t="s">
        <v>5820</v>
      </c>
      <c r="F13312">
        <v>9</v>
      </c>
      <c r="G13312">
        <v>231</v>
      </c>
      <c r="H13312" t="str">
        <f>VLOOKUP(G13312,[1]OPERADORES!$A:$B,2,0)</f>
        <v>EDIJANE</v>
      </c>
      <c r="I13312" t="s">
        <v>21</v>
      </c>
      <c r="J13312" t="s">
        <v>397</v>
      </c>
      <c r="K13312" t="s">
        <v>1609</v>
      </c>
      <c r="L13312">
        <v>84628</v>
      </c>
      <c r="M13312" t="s">
        <v>5821</v>
      </c>
      <c r="O13312" t="s">
        <v>11</v>
      </c>
      <c r="P13312">
        <v>5403</v>
      </c>
      <c r="Q13312">
        <v>2</v>
      </c>
      <c r="R13312">
        <v>49.76</v>
      </c>
      <c r="S13312">
        <v>99.52</v>
      </c>
      <c r="T13312">
        <v>75.540000000000006</v>
      </c>
      <c r="U13312">
        <v>24.1</v>
      </c>
      <c r="V13312" t="str">
        <f>VLOOKUP(L13312,'[2]tabela de preços'!$A:$D,4,0)</f>
        <v>BRASILUX</v>
      </c>
      <c r="W13312" t="str">
        <f>VLOOKUP(L13312,'[2]tabela de preços'!$A:$F,6,0)</f>
        <v xml:space="preserve">BASES SISTEMA NO MACHINE </v>
      </c>
      <c r="X13312" t="str">
        <f>VLOOKUP(L13312,'[2]tabela de preços'!$A:$G,7,0)</f>
        <v>INDUSTRIAL</v>
      </c>
    </row>
    <row r="13313" spans="1:24" x14ac:dyDescent="0.3">
      <c r="A13313" t="s">
        <v>1606</v>
      </c>
      <c r="C13313" t="s">
        <v>5819</v>
      </c>
      <c r="D13313" s="1">
        <v>46119</v>
      </c>
      <c r="E13313" t="s">
        <v>5820</v>
      </c>
      <c r="F13313">
        <v>9</v>
      </c>
      <c r="G13313">
        <v>231</v>
      </c>
      <c r="H13313" t="str">
        <f>VLOOKUP(G13313,[1]OPERADORES!$A:$B,2,0)</f>
        <v>EDIJANE</v>
      </c>
      <c r="I13313" t="s">
        <v>21</v>
      </c>
      <c r="J13313" t="s">
        <v>397</v>
      </c>
      <c r="K13313" t="s">
        <v>1609</v>
      </c>
      <c r="L13313">
        <v>84629</v>
      </c>
      <c r="M13313" t="s">
        <v>1613</v>
      </c>
      <c r="O13313" t="s">
        <v>11</v>
      </c>
      <c r="P13313">
        <v>5403</v>
      </c>
      <c r="Q13313">
        <v>2</v>
      </c>
      <c r="R13313">
        <v>54.76</v>
      </c>
      <c r="S13313">
        <v>109.52</v>
      </c>
      <c r="T13313">
        <v>83.12</v>
      </c>
      <c r="U13313">
        <v>24.11</v>
      </c>
      <c r="V13313" t="str">
        <f>VLOOKUP(L13313,'[2]tabela de preços'!$A:$D,4,0)</f>
        <v>BRASILUX</v>
      </c>
      <c r="W13313" t="str">
        <f>VLOOKUP(L13313,'[2]tabela de preços'!$A:$F,6,0)</f>
        <v xml:space="preserve">BASES SISTEMA NO MACHINE </v>
      </c>
      <c r="X13313" t="str">
        <f>VLOOKUP(L13313,'[2]tabela de preços'!$A:$G,7,0)</f>
        <v>INDUSTRIAL</v>
      </c>
    </row>
    <row r="13314" spans="1:24" x14ac:dyDescent="0.3">
      <c r="A13314" t="s">
        <v>1606</v>
      </c>
      <c r="C13314" t="s">
        <v>5819</v>
      </c>
      <c r="D13314" s="1">
        <v>46119</v>
      </c>
      <c r="E13314" t="s">
        <v>5820</v>
      </c>
      <c r="F13314">
        <v>9</v>
      </c>
      <c r="G13314">
        <v>231</v>
      </c>
      <c r="H13314" t="str">
        <f>VLOOKUP(G13314,[1]OPERADORES!$A:$B,2,0)</f>
        <v>EDIJANE</v>
      </c>
      <c r="I13314" t="s">
        <v>21</v>
      </c>
      <c r="J13314" t="s">
        <v>397</v>
      </c>
      <c r="K13314" t="s">
        <v>1609</v>
      </c>
      <c r="L13314">
        <v>84632</v>
      </c>
      <c r="M13314" t="s">
        <v>1614</v>
      </c>
      <c r="O13314" t="s">
        <v>11</v>
      </c>
      <c r="P13314">
        <v>5403</v>
      </c>
      <c r="Q13314">
        <v>2</v>
      </c>
      <c r="R13314">
        <v>95.2</v>
      </c>
      <c r="S13314">
        <v>190.4</v>
      </c>
      <c r="T13314">
        <v>144.52000000000001</v>
      </c>
      <c r="U13314">
        <v>24.1</v>
      </c>
      <c r="V13314" t="str">
        <f>VLOOKUP(L13314,'[2]tabela de preços'!$A:$D,4,0)</f>
        <v>BRASILUX</v>
      </c>
      <c r="W13314" t="str">
        <f>VLOOKUP(L13314,'[2]tabela de preços'!$A:$F,6,0)</f>
        <v xml:space="preserve">BASES SISTEMA NO MACHINE </v>
      </c>
      <c r="X13314" t="str">
        <f>VLOOKUP(L13314,'[2]tabela de preços'!$A:$G,7,0)</f>
        <v>INDUSTRIAL</v>
      </c>
    </row>
    <row r="13315" spans="1:24" x14ac:dyDescent="0.3">
      <c r="A13315" t="s">
        <v>1606</v>
      </c>
      <c r="C13315" t="s">
        <v>5819</v>
      </c>
      <c r="D13315" s="1">
        <v>46119</v>
      </c>
      <c r="E13315" t="s">
        <v>5820</v>
      </c>
      <c r="F13315">
        <v>9</v>
      </c>
      <c r="G13315">
        <v>231</v>
      </c>
      <c r="H13315" t="str">
        <f>VLOOKUP(G13315,[1]OPERADORES!$A:$B,2,0)</f>
        <v>EDIJANE</v>
      </c>
      <c r="I13315" t="s">
        <v>21</v>
      </c>
      <c r="J13315" t="s">
        <v>397</v>
      </c>
      <c r="K13315" t="s">
        <v>1609</v>
      </c>
      <c r="L13315">
        <v>84633</v>
      </c>
      <c r="M13315" t="s">
        <v>5822</v>
      </c>
      <c r="O13315" t="s">
        <v>11</v>
      </c>
      <c r="P13315">
        <v>5403</v>
      </c>
      <c r="Q13315">
        <v>2</v>
      </c>
      <c r="R13315">
        <v>95.48</v>
      </c>
      <c r="S13315">
        <v>190.96</v>
      </c>
      <c r="T13315">
        <v>144.94</v>
      </c>
      <c r="U13315">
        <v>24.1</v>
      </c>
      <c r="V13315" t="str">
        <f>VLOOKUP(L13315,'[2]tabela de preços'!$A:$D,4,0)</f>
        <v>BRASILUX</v>
      </c>
      <c r="W13315" t="str">
        <f>VLOOKUP(L13315,'[2]tabela de preços'!$A:$F,6,0)</f>
        <v xml:space="preserve">BASES SISTEMA NO MACHINE </v>
      </c>
      <c r="X13315" t="str">
        <f>VLOOKUP(L13315,'[2]tabela de preços'!$A:$G,7,0)</f>
        <v>INDUSTRIAL</v>
      </c>
    </row>
    <row r="13316" spans="1:24" x14ac:dyDescent="0.3">
      <c r="A13316" t="s">
        <v>1606</v>
      </c>
      <c r="C13316" t="s">
        <v>5819</v>
      </c>
      <c r="D13316" s="1">
        <v>46119</v>
      </c>
      <c r="E13316" t="s">
        <v>5820</v>
      </c>
      <c r="F13316">
        <v>9</v>
      </c>
      <c r="G13316">
        <v>231</v>
      </c>
      <c r="H13316" t="str">
        <f>VLOOKUP(G13316,[1]OPERADORES!$A:$B,2,0)</f>
        <v>EDIJANE</v>
      </c>
      <c r="I13316" t="s">
        <v>21</v>
      </c>
      <c r="J13316" t="s">
        <v>397</v>
      </c>
      <c r="K13316" t="s">
        <v>1609</v>
      </c>
      <c r="L13316">
        <v>84631</v>
      </c>
      <c r="M13316" t="s">
        <v>1615</v>
      </c>
      <c r="O13316" t="s">
        <v>11</v>
      </c>
      <c r="P13316">
        <v>5403</v>
      </c>
      <c r="Q13316">
        <v>2</v>
      </c>
      <c r="R13316">
        <v>51.12</v>
      </c>
      <c r="S13316">
        <v>102.24</v>
      </c>
      <c r="T13316">
        <v>77.599999999999994</v>
      </c>
      <c r="U13316">
        <v>24.1</v>
      </c>
      <c r="V13316" t="str">
        <f>VLOOKUP(L13316,'[2]tabela de preços'!$A:$D,4,0)</f>
        <v>BRASILUX</v>
      </c>
      <c r="W13316" t="str">
        <f>VLOOKUP(L13316,'[2]tabela de preços'!$A:$F,6,0)</f>
        <v xml:space="preserve">BASES SISTEMA NO MACHINE </v>
      </c>
      <c r="X13316" t="str">
        <f>VLOOKUP(L13316,'[2]tabela de preços'!$A:$G,7,0)</f>
        <v>INDUSTRIAL</v>
      </c>
    </row>
    <row r="13317" spans="1:24" x14ac:dyDescent="0.3">
      <c r="A13317" t="s">
        <v>1606</v>
      </c>
      <c r="C13317" t="s">
        <v>5819</v>
      </c>
      <c r="D13317" s="1">
        <v>46119</v>
      </c>
      <c r="E13317" t="s">
        <v>5820</v>
      </c>
      <c r="F13317">
        <v>9</v>
      </c>
      <c r="G13317">
        <v>231</v>
      </c>
      <c r="H13317" t="str">
        <f>VLOOKUP(G13317,[1]OPERADORES!$A:$B,2,0)</f>
        <v>EDIJANE</v>
      </c>
      <c r="I13317" t="s">
        <v>21</v>
      </c>
      <c r="J13317" t="s">
        <v>397</v>
      </c>
      <c r="K13317" t="s">
        <v>1609</v>
      </c>
      <c r="L13317">
        <v>24355</v>
      </c>
      <c r="M13317" t="s">
        <v>3511</v>
      </c>
      <c r="O13317" t="s">
        <v>11</v>
      </c>
      <c r="P13317">
        <v>5403</v>
      </c>
      <c r="Q13317">
        <v>1</v>
      </c>
      <c r="R13317">
        <v>500.73</v>
      </c>
      <c r="S13317">
        <v>500.73</v>
      </c>
      <c r="T13317">
        <v>380.06</v>
      </c>
      <c r="U13317">
        <v>24.1</v>
      </c>
      <c r="V13317" t="str">
        <f>VLOOKUP(L13317,'[2]tabela de preços'!$A:$D,4,0)</f>
        <v>BRASILUX</v>
      </c>
      <c r="W13317" t="str">
        <f>VLOOKUP(L13317,'[2]tabela de preços'!$A:$F,6,0)</f>
        <v xml:space="preserve">BASES SISTEMA NO MACHINE </v>
      </c>
      <c r="X13317" t="str">
        <f>VLOOKUP(L13317,'[2]tabela de preços'!$A:$G,7,0)</f>
        <v>INDUSTRIAL</v>
      </c>
    </row>
    <row r="13318" spans="1:24" x14ac:dyDescent="0.3">
      <c r="A13318" t="s">
        <v>1623</v>
      </c>
      <c r="C13318" t="s">
        <v>6403</v>
      </c>
      <c r="D13318" s="1">
        <v>46134</v>
      </c>
      <c r="E13318" t="s">
        <v>6404</v>
      </c>
      <c r="F13318">
        <v>9</v>
      </c>
      <c r="G13318">
        <v>231</v>
      </c>
      <c r="H13318" t="str">
        <f>VLOOKUP(G13318,[1]OPERADORES!$A:$B,2,0)</f>
        <v>EDIJANE</v>
      </c>
      <c r="I13318" t="s">
        <v>21</v>
      </c>
      <c r="J13318" t="s">
        <v>531</v>
      </c>
      <c r="K13318" t="s">
        <v>1626</v>
      </c>
      <c r="L13318">
        <v>85321</v>
      </c>
      <c r="M13318" t="s">
        <v>1063</v>
      </c>
      <c r="O13318" t="s">
        <v>11</v>
      </c>
      <c r="P13318">
        <v>5102</v>
      </c>
      <c r="Q13318">
        <v>1</v>
      </c>
      <c r="R13318">
        <v>675.85</v>
      </c>
      <c r="S13318">
        <v>675.85</v>
      </c>
      <c r="T13318">
        <v>481.89</v>
      </c>
      <c r="U13318">
        <v>28.7</v>
      </c>
      <c r="V13318" t="str">
        <f>VLOOKUP(L13318,'[2]tabela de preços'!$A:$D,4,0)</f>
        <v>BRASILUX</v>
      </c>
      <c r="W13318" t="str">
        <f>VLOOKUP(L13318,'[2]tabela de preços'!$A:$F,6,0)</f>
        <v>TINTA EM PÓ</v>
      </c>
      <c r="X13318" t="str">
        <f>VLOOKUP(L13318,'[2]tabela de preços'!$A:$G,7,0)</f>
        <v>INDUSTRIAL</v>
      </c>
    </row>
    <row r="13319" spans="1:24" x14ac:dyDescent="0.3">
      <c r="A13319" t="s">
        <v>1623</v>
      </c>
      <c r="C13319" t="s">
        <v>6403</v>
      </c>
      <c r="D13319" s="1">
        <v>46134</v>
      </c>
      <c r="E13319" t="s">
        <v>6404</v>
      </c>
      <c r="F13319">
        <v>9</v>
      </c>
      <c r="G13319">
        <v>231</v>
      </c>
      <c r="H13319" t="str">
        <f>VLOOKUP(G13319,[1]OPERADORES!$A:$B,2,0)</f>
        <v>EDIJANE</v>
      </c>
      <c r="I13319" t="s">
        <v>21</v>
      </c>
      <c r="J13319" t="s">
        <v>531</v>
      </c>
      <c r="K13319" t="s">
        <v>1626</v>
      </c>
      <c r="L13319">
        <v>85401</v>
      </c>
      <c r="M13319" t="s">
        <v>261</v>
      </c>
      <c r="O13319" t="s">
        <v>11</v>
      </c>
      <c r="P13319">
        <v>5102</v>
      </c>
      <c r="Q13319">
        <v>3</v>
      </c>
      <c r="R13319">
        <v>706.51</v>
      </c>
      <c r="S13319" s="2">
        <v>2119.5300000000002</v>
      </c>
      <c r="T13319" s="2">
        <v>1511.25</v>
      </c>
      <c r="U13319">
        <v>28.7</v>
      </c>
      <c r="V13319" t="str">
        <f>VLOOKUP(L13319,'[2]tabela de preços'!$A:$D,4,0)</f>
        <v>BRASILUX</v>
      </c>
      <c r="W13319" t="str">
        <f>VLOOKUP(L13319,'[2]tabela de preços'!$A:$F,6,0)</f>
        <v>TINTA EM PÓ</v>
      </c>
      <c r="X13319" t="str">
        <f>VLOOKUP(L13319,'[2]tabela de preços'!$A:$G,7,0)</f>
        <v>INDUSTRIAL</v>
      </c>
    </row>
    <row r="13320" spans="1:24" x14ac:dyDescent="0.3">
      <c r="A13320" t="s">
        <v>1630</v>
      </c>
      <c r="C13320" t="s">
        <v>5823</v>
      </c>
      <c r="D13320" s="1">
        <v>46119</v>
      </c>
      <c r="E13320" t="s">
        <v>5824</v>
      </c>
      <c r="F13320">
        <v>9</v>
      </c>
      <c r="G13320">
        <v>174</v>
      </c>
      <c r="H13320" t="str">
        <f>VLOOKUP(G13320,[1]OPERADORES!$A:$B,2,0)</f>
        <v>MIRIÃ LOBATO RODRIGUES</v>
      </c>
      <c r="I13320" t="s">
        <v>21</v>
      </c>
      <c r="J13320" t="s">
        <v>762</v>
      </c>
      <c r="K13320" t="s">
        <v>1633</v>
      </c>
      <c r="L13320">
        <v>22684</v>
      </c>
      <c r="M13320" t="s">
        <v>73</v>
      </c>
      <c r="O13320" t="s">
        <v>11</v>
      </c>
      <c r="P13320">
        <v>5102</v>
      </c>
      <c r="Q13320">
        <v>80</v>
      </c>
      <c r="R13320">
        <v>3.65</v>
      </c>
      <c r="S13320">
        <v>292</v>
      </c>
      <c r="T13320">
        <v>246.4</v>
      </c>
      <c r="U13320">
        <v>15.62</v>
      </c>
      <c r="V13320" t="str">
        <f>VLOOKUP(L13320,'[2]tabela de preços'!$A:$D,4,0)</f>
        <v>3M</v>
      </c>
      <c r="W13320" t="str">
        <f>VLOOKUP(L13320,'[2]tabela de preços'!$A:$F,6,0)</f>
        <v>FITA AUTOMOTIVA</v>
      </c>
      <c r="X13320" t="str">
        <f>VLOOKUP(L13320,'[2]tabela de preços'!$A:$G,7,0)</f>
        <v>AUTOMOTIVO</v>
      </c>
    </row>
    <row r="13321" spans="1:24" x14ac:dyDescent="0.3">
      <c r="A13321" t="s">
        <v>1630</v>
      </c>
      <c r="C13321" t="s">
        <v>5823</v>
      </c>
      <c r="D13321" s="1">
        <v>46119</v>
      </c>
      <c r="E13321" t="s">
        <v>5824</v>
      </c>
      <c r="F13321">
        <v>9</v>
      </c>
      <c r="G13321">
        <v>174</v>
      </c>
      <c r="H13321" t="str">
        <f>VLOOKUP(G13321,[1]OPERADORES!$A:$B,2,0)</f>
        <v>MIRIÃ LOBATO RODRIGUES</v>
      </c>
      <c r="I13321" t="s">
        <v>21</v>
      </c>
      <c r="J13321" t="s">
        <v>762</v>
      </c>
      <c r="K13321" t="s">
        <v>1633</v>
      </c>
      <c r="L13321">
        <v>58</v>
      </c>
      <c r="M13321" t="s">
        <v>389</v>
      </c>
      <c r="O13321" t="s">
        <v>11</v>
      </c>
      <c r="P13321">
        <v>5102</v>
      </c>
      <c r="Q13321">
        <v>100</v>
      </c>
      <c r="R13321">
        <v>1.05</v>
      </c>
      <c r="S13321">
        <v>105</v>
      </c>
      <c r="T13321">
        <v>77</v>
      </c>
      <c r="U13321">
        <v>26.67</v>
      </c>
      <c r="V13321" t="str">
        <f>VLOOKUP(L13321,'[2]tabela de preços'!$A:$D,4,0)</f>
        <v>3M</v>
      </c>
      <c r="W13321" t="str">
        <f>VLOOKUP(L13321,'[2]tabela de preços'!$A:$F,6,0)</f>
        <v>LIXA DÁGUA</v>
      </c>
      <c r="X13321" t="str">
        <f>VLOOKUP(L13321,'[2]tabela de preços'!$A:$G,7,0)</f>
        <v>AUTOMOTIVO</v>
      </c>
    </row>
    <row r="13322" spans="1:24" x14ac:dyDescent="0.3">
      <c r="A13322" t="s">
        <v>1630</v>
      </c>
      <c r="C13322" t="s">
        <v>5823</v>
      </c>
      <c r="D13322" s="1">
        <v>46119</v>
      </c>
      <c r="E13322" t="s">
        <v>5824</v>
      </c>
      <c r="F13322">
        <v>9</v>
      </c>
      <c r="G13322">
        <v>174</v>
      </c>
      <c r="H13322" t="str">
        <f>VLOOKUP(G13322,[1]OPERADORES!$A:$B,2,0)</f>
        <v>MIRIÃ LOBATO RODRIGUES</v>
      </c>
      <c r="I13322" t="s">
        <v>21</v>
      </c>
      <c r="J13322" t="s">
        <v>762</v>
      </c>
      <c r="K13322" t="s">
        <v>1633</v>
      </c>
      <c r="L13322">
        <v>24355</v>
      </c>
      <c r="M13322" t="s">
        <v>3511</v>
      </c>
      <c r="O13322" t="s">
        <v>11</v>
      </c>
      <c r="P13322">
        <v>5403</v>
      </c>
      <c r="Q13322">
        <v>1</v>
      </c>
      <c r="R13322">
        <v>500.73</v>
      </c>
      <c r="S13322">
        <v>500.73</v>
      </c>
      <c r="T13322">
        <v>380.06</v>
      </c>
      <c r="U13322">
        <v>24.1</v>
      </c>
      <c r="V13322" t="str">
        <f>VLOOKUP(L13322,'[2]tabela de preços'!$A:$D,4,0)</f>
        <v>BRASILUX</v>
      </c>
      <c r="W13322" t="str">
        <f>VLOOKUP(L13322,'[2]tabela de preços'!$A:$F,6,0)</f>
        <v xml:space="preserve">BASES SISTEMA NO MACHINE </v>
      </c>
      <c r="X13322" t="str">
        <f>VLOOKUP(L13322,'[2]tabela de preços'!$A:$G,7,0)</f>
        <v>INDUSTRIAL</v>
      </c>
    </row>
    <row r="13323" spans="1:24" x14ac:dyDescent="0.3">
      <c r="A13323" t="s">
        <v>1630</v>
      </c>
      <c r="C13323" t="s">
        <v>5825</v>
      </c>
      <c r="D13323" s="1">
        <v>46119</v>
      </c>
      <c r="E13323" t="s">
        <v>5826</v>
      </c>
      <c r="F13323">
        <v>9</v>
      </c>
      <c r="G13323">
        <v>174</v>
      </c>
      <c r="H13323" t="str">
        <f>VLOOKUP(G13323,[1]OPERADORES!$A:$B,2,0)</f>
        <v>MIRIÃ LOBATO RODRIGUES</v>
      </c>
      <c r="I13323" t="s">
        <v>21</v>
      </c>
      <c r="J13323" t="s">
        <v>762</v>
      </c>
      <c r="K13323" t="s">
        <v>1633</v>
      </c>
      <c r="L13323">
        <v>83819</v>
      </c>
      <c r="M13323" t="s">
        <v>5827</v>
      </c>
      <c r="O13323" t="s">
        <v>11</v>
      </c>
      <c r="P13323">
        <v>5102</v>
      </c>
      <c r="Q13323">
        <v>50</v>
      </c>
      <c r="R13323">
        <v>3.49</v>
      </c>
      <c r="S13323">
        <v>174.5</v>
      </c>
      <c r="T13323">
        <v>132.5</v>
      </c>
      <c r="U13323">
        <v>24.07</v>
      </c>
      <c r="V13323" t="str">
        <f>VLOOKUP(L13323,'[2]tabela de preços'!$A:$D,4,0)</f>
        <v>3M</v>
      </c>
      <c r="W13323" t="str">
        <f>VLOOKUP(L13323,'[2]tabela de preços'!$A:$F,6,0)</f>
        <v>LIXA DÁGUA</v>
      </c>
      <c r="X13323" t="str">
        <f>VLOOKUP(L13323,'[2]tabela de preços'!$A:$G,7,0)</f>
        <v>AUTOMOTIVO</v>
      </c>
    </row>
    <row r="13324" spans="1:24" x14ac:dyDescent="0.3">
      <c r="A13324" t="s">
        <v>1630</v>
      </c>
      <c r="C13324" t="s">
        <v>6231</v>
      </c>
      <c r="D13324" s="1">
        <v>46128</v>
      </c>
      <c r="E13324" t="s">
        <v>6232</v>
      </c>
      <c r="F13324">
        <v>9</v>
      </c>
      <c r="G13324">
        <v>174</v>
      </c>
      <c r="H13324" t="str">
        <f>VLOOKUP(G13324,[1]OPERADORES!$A:$B,2,0)</f>
        <v>MIRIÃ LOBATO RODRIGUES</v>
      </c>
      <c r="I13324" t="s">
        <v>21</v>
      </c>
      <c r="J13324" t="s">
        <v>762</v>
      </c>
      <c r="K13324" t="s">
        <v>1633</v>
      </c>
      <c r="L13324">
        <v>9799</v>
      </c>
      <c r="M13324" t="s">
        <v>1636</v>
      </c>
      <c r="O13324" t="s">
        <v>11</v>
      </c>
      <c r="P13324">
        <v>5102</v>
      </c>
      <c r="Q13324">
        <v>24</v>
      </c>
      <c r="R13324">
        <v>34.729999999999997</v>
      </c>
      <c r="S13324">
        <v>833.52</v>
      </c>
      <c r="T13324">
        <v>632.64</v>
      </c>
      <c r="U13324">
        <v>24.1</v>
      </c>
      <c r="V13324" t="str">
        <f>VLOOKUP(L13324,'[2]tabela de preços'!$A:$D,4,0)</f>
        <v>WANDA</v>
      </c>
      <c r="W13324" t="str">
        <f>VLOOKUP(L13324,'[2]tabela de preços'!$A:$F,6,0)</f>
        <v>FERRUGEM</v>
      </c>
      <c r="X13324" t="str">
        <f>VLOOKUP(L13324,'[2]tabela de preços'!$A:$G,7,0)</f>
        <v>AUTOMOTIVO</v>
      </c>
    </row>
    <row r="13325" spans="1:24" x14ac:dyDescent="0.3">
      <c r="A13325" t="s">
        <v>1630</v>
      </c>
      <c r="C13325" t="s">
        <v>6231</v>
      </c>
      <c r="D13325" s="1">
        <v>46128</v>
      </c>
      <c r="E13325" t="s">
        <v>6232</v>
      </c>
      <c r="F13325">
        <v>9</v>
      </c>
      <c r="G13325">
        <v>174</v>
      </c>
      <c r="H13325" t="str">
        <f>VLOOKUP(G13325,[1]OPERADORES!$A:$B,2,0)</f>
        <v>MIRIÃ LOBATO RODRIGUES</v>
      </c>
      <c r="I13325" t="s">
        <v>21</v>
      </c>
      <c r="J13325" t="s">
        <v>762</v>
      </c>
      <c r="K13325" t="s">
        <v>1633</v>
      </c>
      <c r="L13325">
        <v>16</v>
      </c>
      <c r="M13325" t="s">
        <v>5334</v>
      </c>
      <c r="O13325" t="s">
        <v>11</v>
      </c>
      <c r="P13325">
        <v>5102</v>
      </c>
      <c r="Q13325">
        <v>150</v>
      </c>
      <c r="R13325">
        <v>2.95</v>
      </c>
      <c r="S13325">
        <v>442.5</v>
      </c>
      <c r="T13325">
        <v>330</v>
      </c>
      <c r="U13325">
        <v>25.42</v>
      </c>
      <c r="V13325" t="str">
        <f>VLOOKUP(L13325,'[2]tabela de preços'!$A:$D,4,0)</f>
        <v>3M</v>
      </c>
      <c r="W13325" t="str">
        <f>VLOOKUP(L13325,'[2]tabela de preços'!$A:$F,6,0)</f>
        <v>LIXA DÁGUA</v>
      </c>
      <c r="X13325" t="str">
        <f>VLOOKUP(L13325,'[2]tabela de preços'!$A:$G,7,0)</f>
        <v>AUTOMOTIVO</v>
      </c>
    </row>
    <row r="13326" spans="1:24" x14ac:dyDescent="0.3">
      <c r="A13326" t="s">
        <v>1630</v>
      </c>
      <c r="C13326" t="s">
        <v>6657</v>
      </c>
      <c r="D13326" s="1">
        <v>46140</v>
      </c>
      <c r="E13326" t="s">
        <v>6658</v>
      </c>
      <c r="F13326">
        <v>9</v>
      </c>
      <c r="G13326">
        <v>174</v>
      </c>
      <c r="H13326" t="str">
        <f>VLOOKUP(G13326,[1]OPERADORES!$A:$B,2,0)</f>
        <v>MIRIÃ LOBATO RODRIGUES</v>
      </c>
      <c r="I13326" t="s">
        <v>21</v>
      </c>
      <c r="J13326" t="s">
        <v>762</v>
      </c>
      <c r="K13326" t="s">
        <v>1633</v>
      </c>
      <c r="L13326">
        <v>22684</v>
      </c>
      <c r="M13326" t="s">
        <v>73</v>
      </c>
      <c r="O13326" t="s">
        <v>11</v>
      </c>
      <c r="P13326">
        <v>5102</v>
      </c>
      <c r="Q13326">
        <v>80</v>
      </c>
      <c r="R13326">
        <v>3.65</v>
      </c>
      <c r="S13326">
        <v>292</v>
      </c>
      <c r="T13326">
        <v>246.4</v>
      </c>
      <c r="U13326">
        <v>15.62</v>
      </c>
      <c r="V13326" t="str">
        <f>VLOOKUP(L13326,'[2]tabela de preços'!$A:$D,4,0)</f>
        <v>3M</v>
      </c>
      <c r="W13326" t="str">
        <f>VLOOKUP(L13326,'[2]tabela de preços'!$A:$F,6,0)</f>
        <v>FITA AUTOMOTIVA</v>
      </c>
      <c r="X13326" t="str">
        <f>VLOOKUP(L13326,'[2]tabela de preços'!$A:$G,7,0)</f>
        <v>AUTOMOTIVO</v>
      </c>
    </row>
    <row r="13327" spans="1:24" x14ac:dyDescent="0.3">
      <c r="A13327" t="s">
        <v>1630</v>
      </c>
      <c r="C13327" t="s">
        <v>6657</v>
      </c>
      <c r="D13327" s="1">
        <v>46140</v>
      </c>
      <c r="E13327" t="s">
        <v>6658</v>
      </c>
      <c r="F13327">
        <v>9</v>
      </c>
      <c r="G13327">
        <v>174</v>
      </c>
      <c r="H13327" t="str">
        <f>VLOOKUP(G13327,[1]OPERADORES!$A:$B,2,0)</f>
        <v>MIRIÃ LOBATO RODRIGUES</v>
      </c>
      <c r="I13327" t="s">
        <v>21</v>
      </c>
      <c r="J13327" t="s">
        <v>762</v>
      </c>
      <c r="K13327" t="s">
        <v>1633</v>
      </c>
      <c r="L13327">
        <v>22173</v>
      </c>
      <c r="M13327" t="s">
        <v>194</v>
      </c>
      <c r="O13327" t="s">
        <v>11</v>
      </c>
      <c r="P13327">
        <v>5102</v>
      </c>
      <c r="Q13327">
        <v>96</v>
      </c>
      <c r="R13327">
        <v>4.58</v>
      </c>
      <c r="S13327">
        <v>439.68</v>
      </c>
      <c r="T13327">
        <v>334.08</v>
      </c>
      <c r="U13327">
        <v>24.02</v>
      </c>
      <c r="V13327" t="str">
        <f>VLOOKUP(L13327,'[2]tabela de preços'!$A:$D,4,0)</f>
        <v>3M</v>
      </c>
      <c r="W13327" t="str">
        <f>VLOOKUP(L13327,'[2]tabela de preços'!$A:$F,6,0)</f>
        <v>FITA AUTOMOTIVA</v>
      </c>
      <c r="X13327" t="str">
        <f>VLOOKUP(L13327,'[2]tabela de preços'!$A:$G,7,0)</f>
        <v>AUTOMOTIVO</v>
      </c>
    </row>
    <row r="13328" spans="1:24" x14ac:dyDescent="0.3">
      <c r="A13328" t="s">
        <v>1630</v>
      </c>
      <c r="C13328" t="s">
        <v>6657</v>
      </c>
      <c r="D13328" s="1">
        <v>46140</v>
      </c>
      <c r="E13328" t="s">
        <v>6658</v>
      </c>
      <c r="F13328">
        <v>9</v>
      </c>
      <c r="G13328">
        <v>174</v>
      </c>
      <c r="H13328" t="str">
        <f>VLOOKUP(G13328,[1]OPERADORES!$A:$B,2,0)</f>
        <v>MIRIÃ LOBATO RODRIGUES</v>
      </c>
      <c r="I13328" t="s">
        <v>21</v>
      </c>
      <c r="J13328" t="s">
        <v>762</v>
      </c>
      <c r="K13328" t="s">
        <v>1633</v>
      </c>
      <c r="L13328">
        <v>83992</v>
      </c>
      <c r="M13328" t="s">
        <v>1038</v>
      </c>
      <c r="O13328" t="s">
        <v>11</v>
      </c>
      <c r="P13328">
        <v>5102</v>
      </c>
      <c r="Q13328">
        <v>50</v>
      </c>
      <c r="R13328">
        <v>2.41</v>
      </c>
      <c r="S13328">
        <v>120.5</v>
      </c>
      <c r="T13328">
        <v>91.5</v>
      </c>
      <c r="U13328">
        <v>24.07</v>
      </c>
      <c r="V13328" t="str">
        <f>VLOOKUP(L13328,'[2]tabela de preços'!$A:$D,4,0)</f>
        <v>3M</v>
      </c>
      <c r="W13328" t="str">
        <f>VLOOKUP(L13328,'[2]tabela de preços'!$A:$F,6,0)</f>
        <v>LIXA FERRO</v>
      </c>
      <c r="X13328" t="str">
        <f>VLOOKUP(L13328,'[2]tabela de preços'!$A:$G,7,0)</f>
        <v>IMOBILIÁRIO</v>
      </c>
    </row>
    <row r="13329" spans="1:24" x14ac:dyDescent="0.3">
      <c r="A13329" t="s">
        <v>1630</v>
      </c>
      <c r="C13329" t="s">
        <v>6657</v>
      </c>
      <c r="D13329" s="1">
        <v>46140</v>
      </c>
      <c r="E13329" t="s">
        <v>6658</v>
      </c>
      <c r="F13329">
        <v>9</v>
      </c>
      <c r="G13329">
        <v>174</v>
      </c>
      <c r="H13329" t="str">
        <f>VLOOKUP(G13329,[1]OPERADORES!$A:$B,2,0)</f>
        <v>MIRIÃ LOBATO RODRIGUES</v>
      </c>
      <c r="I13329" t="s">
        <v>21</v>
      </c>
      <c r="J13329" t="s">
        <v>762</v>
      </c>
      <c r="K13329" t="s">
        <v>1633</v>
      </c>
      <c r="L13329">
        <v>84014</v>
      </c>
      <c r="M13329" t="s">
        <v>1152</v>
      </c>
      <c r="O13329" t="s">
        <v>11</v>
      </c>
      <c r="P13329">
        <v>5102</v>
      </c>
      <c r="Q13329">
        <v>50</v>
      </c>
      <c r="R13329">
        <v>2.2000000000000002</v>
      </c>
      <c r="S13329">
        <v>110</v>
      </c>
      <c r="T13329">
        <v>83.5</v>
      </c>
      <c r="U13329">
        <v>24.09</v>
      </c>
      <c r="V13329" t="str">
        <f>VLOOKUP(L13329,'[2]tabela de preços'!$A:$D,4,0)</f>
        <v>3M</v>
      </c>
      <c r="W13329" t="str">
        <f>VLOOKUP(L13329,'[2]tabela de preços'!$A:$F,6,0)</f>
        <v>LIXA FERRO</v>
      </c>
      <c r="X13329" t="str">
        <f>VLOOKUP(L13329,'[2]tabela de preços'!$A:$G,7,0)</f>
        <v>IMOBILIÁRIO</v>
      </c>
    </row>
    <row r="13330" spans="1:24" x14ac:dyDescent="0.3">
      <c r="A13330" t="s">
        <v>1630</v>
      </c>
      <c r="C13330" t="s">
        <v>6657</v>
      </c>
      <c r="D13330" s="1">
        <v>46140</v>
      </c>
      <c r="E13330" t="s">
        <v>6658</v>
      </c>
      <c r="F13330">
        <v>9</v>
      </c>
      <c r="G13330">
        <v>174</v>
      </c>
      <c r="H13330" t="str">
        <f>VLOOKUP(G13330,[1]OPERADORES!$A:$B,2,0)</f>
        <v>MIRIÃ LOBATO RODRIGUES</v>
      </c>
      <c r="I13330" t="s">
        <v>21</v>
      </c>
      <c r="J13330" t="s">
        <v>762</v>
      </c>
      <c r="K13330" t="s">
        <v>1633</v>
      </c>
      <c r="L13330">
        <v>85698</v>
      </c>
      <c r="M13330" t="s">
        <v>1946</v>
      </c>
      <c r="O13330" t="s">
        <v>11</v>
      </c>
      <c r="P13330">
        <v>5102</v>
      </c>
      <c r="Q13330">
        <v>1</v>
      </c>
      <c r="R13330">
        <v>129.9</v>
      </c>
      <c r="S13330">
        <v>129.9</v>
      </c>
      <c r="T13330">
        <v>103.86</v>
      </c>
      <c r="U13330">
        <v>20.05</v>
      </c>
      <c r="V13330" t="str">
        <f>VLOOKUP(L13330,'[2]tabela de preços'!$A:$D,4,0)</f>
        <v>SIMAPPEL</v>
      </c>
      <c r="W13330" t="str">
        <f>VLOOKUP(L13330,'[2]tabela de preços'!$A:$F,6,0)</f>
        <v>PAPELAO ONDULADO</v>
      </c>
      <c r="X13330" t="str">
        <f>VLOOKUP(L13330,'[2]tabela de preços'!$A:$G,7,0)</f>
        <v>IMOBILIÁRIO</v>
      </c>
    </row>
    <row r="13331" spans="1:24" x14ac:dyDescent="0.3">
      <c r="A13331" t="s">
        <v>1649</v>
      </c>
      <c r="B13331" t="s">
        <v>1650</v>
      </c>
      <c r="C13331" t="s">
        <v>5561</v>
      </c>
      <c r="D13331" s="1">
        <v>46113</v>
      </c>
      <c r="E13331" t="s">
        <v>5562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1653</v>
      </c>
      <c r="K13331" t="s">
        <v>1654</v>
      </c>
      <c r="L13331">
        <v>10236</v>
      </c>
      <c r="M13331" t="s">
        <v>133</v>
      </c>
      <c r="O13331" t="s">
        <v>11</v>
      </c>
      <c r="P13331">
        <v>5102</v>
      </c>
      <c r="Q13331">
        <v>102</v>
      </c>
      <c r="R13331">
        <v>2.79</v>
      </c>
      <c r="S13331">
        <v>284.58</v>
      </c>
      <c r="T13331">
        <v>236.64</v>
      </c>
      <c r="U13331">
        <v>16.850000000000001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1649</v>
      </c>
      <c r="B13332" t="s">
        <v>1650</v>
      </c>
      <c r="C13332" t="s">
        <v>5561</v>
      </c>
      <c r="D13332" s="1">
        <v>46113</v>
      </c>
      <c r="E13332" t="s">
        <v>5562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1653</v>
      </c>
      <c r="K13332" t="s">
        <v>1654</v>
      </c>
      <c r="L13332">
        <v>10230</v>
      </c>
      <c r="M13332" t="s">
        <v>193</v>
      </c>
      <c r="O13332" t="s">
        <v>11</v>
      </c>
      <c r="P13332">
        <v>5102</v>
      </c>
      <c r="Q13332">
        <v>102</v>
      </c>
      <c r="R13332">
        <v>2.79</v>
      </c>
      <c r="S13332">
        <v>284.58</v>
      </c>
      <c r="T13332">
        <v>236.64</v>
      </c>
      <c r="U13332">
        <v>16.850000000000001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1649</v>
      </c>
      <c r="B13333" t="s">
        <v>1650</v>
      </c>
      <c r="C13333" t="s">
        <v>5561</v>
      </c>
      <c r="D13333" s="1">
        <v>46113</v>
      </c>
      <c r="E13333" t="s">
        <v>5562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1653</v>
      </c>
      <c r="K13333" t="s">
        <v>1654</v>
      </c>
      <c r="L13333">
        <v>10238</v>
      </c>
      <c r="M13333" t="s">
        <v>79</v>
      </c>
      <c r="O13333" t="s">
        <v>11</v>
      </c>
      <c r="P13333">
        <v>5102</v>
      </c>
      <c r="Q13333">
        <v>50</v>
      </c>
      <c r="R13333">
        <v>2.79</v>
      </c>
      <c r="S13333">
        <v>139.5</v>
      </c>
      <c r="T13333">
        <v>112</v>
      </c>
      <c r="U13333">
        <v>19.71</v>
      </c>
      <c r="V13333" t="str">
        <f>VLOOKUP(L13333,'[2]tabela de preços'!$A:$D,4,0)</f>
        <v>NORTON</v>
      </c>
      <c r="W13333" t="str">
        <f>VLOOKUP(L13333,'[2]tabela de preços'!$A:$F,6,0)</f>
        <v xml:space="preserve">DISCOS / LIXAS / ABRASIVOS </v>
      </c>
      <c r="X13333" t="str">
        <f>VLOOKUP(L13333,'[2]tabela de preços'!$A:$G,7,0)</f>
        <v>AUTOMOTIVO</v>
      </c>
    </row>
    <row r="13334" spans="1:24" x14ac:dyDescent="0.3">
      <c r="A13334" t="s">
        <v>1649</v>
      </c>
      <c r="B13334" t="s">
        <v>1650</v>
      </c>
      <c r="C13334" t="s">
        <v>5561</v>
      </c>
      <c r="D13334" s="1">
        <v>46113</v>
      </c>
      <c r="E13334" t="s">
        <v>5562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1653</v>
      </c>
      <c r="K13334" t="s">
        <v>1654</v>
      </c>
      <c r="L13334">
        <v>10242</v>
      </c>
      <c r="M13334" t="s">
        <v>82</v>
      </c>
      <c r="O13334" t="s">
        <v>11</v>
      </c>
      <c r="P13334">
        <v>5102</v>
      </c>
      <c r="Q13334">
        <v>50</v>
      </c>
      <c r="R13334">
        <v>2.79</v>
      </c>
      <c r="S13334">
        <v>139.5</v>
      </c>
      <c r="T13334">
        <v>112</v>
      </c>
      <c r="U13334">
        <v>19.71</v>
      </c>
      <c r="V13334" t="str">
        <f>VLOOKUP(L13334,'[2]tabela de preços'!$A:$D,4,0)</f>
        <v>NORTON</v>
      </c>
      <c r="W13334" t="str">
        <f>VLOOKUP(L13334,'[2]tabela de preços'!$A:$F,6,0)</f>
        <v xml:space="preserve">DISCOS / LIXAS / ABRASIVOS </v>
      </c>
      <c r="X13334" t="str">
        <f>VLOOKUP(L13334,'[2]tabela de preços'!$A:$G,7,0)</f>
        <v>AUTOMOTIVO</v>
      </c>
    </row>
    <row r="13335" spans="1:24" x14ac:dyDescent="0.3">
      <c r="A13335" t="s">
        <v>1649</v>
      </c>
      <c r="B13335" t="s">
        <v>1650</v>
      </c>
      <c r="C13335" t="s">
        <v>5561</v>
      </c>
      <c r="D13335" s="1">
        <v>46113</v>
      </c>
      <c r="E13335" t="s">
        <v>5562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1653</v>
      </c>
      <c r="K13335" t="s">
        <v>1654</v>
      </c>
      <c r="L13335">
        <v>10243</v>
      </c>
      <c r="M13335" t="s">
        <v>83</v>
      </c>
      <c r="O13335" t="s">
        <v>11</v>
      </c>
      <c r="P13335">
        <v>5102</v>
      </c>
      <c r="Q13335">
        <v>50</v>
      </c>
      <c r="R13335">
        <v>2.79</v>
      </c>
      <c r="S13335">
        <v>139.5</v>
      </c>
      <c r="T13335">
        <v>96.5</v>
      </c>
      <c r="U13335">
        <v>30.82</v>
      </c>
      <c r="V13335" t="str">
        <f>VLOOKUP(L13335,'[2]tabela de preços'!$A:$D,4,0)</f>
        <v>NORTON</v>
      </c>
      <c r="W13335" t="str">
        <f>VLOOKUP(L13335,'[2]tabela de preços'!$A:$F,6,0)</f>
        <v xml:space="preserve">DISCOS / LIXAS / ABRASIVOS </v>
      </c>
      <c r="X13335" t="str">
        <f>VLOOKUP(L13335,'[2]tabela de preços'!$A:$G,7,0)</f>
        <v>AUTOMOTIVO</v>
      </c>
    </row>
    <row r="13336" spans="1:24" x14ac:dyDescent="0.3">
      <c r="A13336" t="s">
        <v>1649</v>
      </c>
      <c r="B13336" t="s">
        <v>1650</v>
      </c>
      <c r="C13336" t="s">
        <v>5561</v>
      </c>
      <c r="D13336" s="1">
        <v>46113</v>
      </c>
      <c r="E13336" t="s">
        <v>5562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1653</v>
      </c>
      <c r="K13336" t="s">
        <v>1654</v>
      </c>
      <c r="L13336">
        <v>10246</v>
      </c>
      <c r="M13336" t="s">
        <v>206</v>
      </c>
      <c r="O13336" t="s">
        <v>11</v>
      </c>
      <c r="P13336">
        <v>5102</v>
      </c>
      <c r="Q13336">
        <v>50</v>
      </c>
      <c r="R13336">
        <v>2.79</v>
      </c>
      <c r="S13336">
        <v>139.5</v>
      </c>
      <c r="T13336">
        <v>96.5</v>
      </c>
      <c r="U13336">
        <v>30.82</v>
      </c>
      <c r="V13336" t="str">
        <f>VLOOKUP(L13336,'[2]tabela de preços'!$A:$D,4,0)</f>
        <v>NORTON</v>
      </c>
      <c r="W13336" t="str">
        <f>VLOOKUP(L13336,'[2]tabela de preços'!$A:$F,6,0)</f>
        <v xml:space="preserve">DISCOS / LIXAS / ABRASIVOS </v>
      </c>
      <c r="X13336" t="str">
        <f>VLOOKUP(L13336,'[2]tabela de preços'!$A:$G,7,0)</f>
        <v>AUTOMOTIVO</v>
      </c>
    </row>
    <row r="13337" spans="1:24" x14ac:dyDescent="0.3">
      <c r="A13337" t="s">
        <v>1649</v>
      </c>
      <c r="B13337" t="s">
        <v>1650</v>
      </c>
      <c r="C13337" t="s">
        <v>5828</v>
      </c>
      <c r="D13337" s="1">
        <v>46119</v>
      </c>
      <c r="E13337" t="s">
        <v>5829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1653</v>
      </c>
      <c r="K13337" t="s">
        <v>1654</v>
      </c>
      <c r="L13337">
        <v>21437</v>
      </c>
      <c r="M13337" t="s">
        <v>1832</v>
      </c>
      <c r="O13337" t="s">
        <v>11</v>
      </c>
      <c r="P13337">
        <v>5102</v>
      </c>
      <c r="Q13337">
        <v>24</v>
      </c>
      <c r="R13337">
        <v>8.41</v>
      </c>
      <c r="S13337">
        <v>201.84</v>
      </c>
      <c r="T13337">
        <v>153.12</v>
      </c>
      <c r="U13337">
        <v>24.14</v>
      </c>
      <c r="V13337" t="str">
        <f>VLOOKUP(L13337,'[2]tabela de preços'!$A:$D,4,0)</f>
        <v>ROBERLO</v>
      </c>
      <c r="W13337" t="str">
        <f>VLOOKUP(L13337,'[2]tabela de preços'!$A:$F,6,0)</f>
        <v>PRIMER AUTOMOTIVO</v>
      </c>
      <c r="X13337" t="str">
        <f>VLOOKUP(L13337,'[2]tabela de preços'!$A:$G,7,0)</f>
        <v>AUTOMOTIVO</v>
      </c>
    </row>
    <row r="13338" spans="1:24" x14ac:dyDescent="0.3">
      <c r="A13338" t="s">
        <v>1649</v>
      </c>
      <c r="B13338" t="s">
        <v>1650</v>
      </c>
      <c r="C13338" t="s">
        <v>5828</v>
      </c>
      <c r="D13338" s="1">
        <v>46119</v>
      </c>
      <c r="E13338" t="s">
        <v>5829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1653</v>
      </c>
      <c r="K13338" t="s">
        <v>1654</v>
      </c>
      <c r="L13338">
        <v>21436</v>
      </c>
      <c r="M13338" t="s">
        <v>1833</v>
      </c>
      <c r="O13338" t="s">
        <v>11</v>
      </c>
      <c r="P13338">
        <v>5102</v>
      </c>
      <c r="Q13338">
        <v>24</v>
      </c>
      <c r="R13338">
        <v>34.659999999999997</v>
      </c>
      <c r="S13338">
        <v>831.84</v>
      </c>
      <c r="T13338">
        <v>631.44000000000005</v>
      </c>
      <c r="U13338">
        <v>24.09</v>
      </c>
      <c r="V13338" t="str">
        <f>VLOOKUP(L13338,'[2]tabela de preços'!$A:$D,4,0)</f>
        <v>ROBERLO</v>
      </c>
      <c r="W13338" t="str">
        <f>VLOOKUP(L13338,'[2]tabela de preços'!$A:$F,6,0)</f>
        <v>PRIMER AUTOMOTIVO</v>
      </c>
      <c r="X13338" t="str">
        <f>VLOOKUP(L13338,'[2]tabela de preços'!$A:$G,7,0)</f>
        <v>AUTOMOTIVO</v>
      </c>
    </row>
    <row r="13339" spans="1:24" x14ac:dyDescent="0.3">
      <c r="A13339" t="s">
        <v>1649</v>
      </c>
      <c r="B13339" t="s">
        <v>1650</v>
      </c>
      <c r="C13339" t="s">
        <v>5828</v>
      </c>
      <c r="D13339" s="1">
        <v>46119</v>
      </c>
      <c r="E13339" t="s">
        <v>5829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1653</v>
      </c>
      <c r="K13339" t="s">
        <v>1654</v>
      </c>
      <c r="L13339">
        <v>24355</v>
      </c>
      <c r="M13339" t="s">
        <v>3511</v>
      </c>
      <c r="O13339" t="s">
        <v>11</v>
      </c>
      <c r="P13339">
        <v>5403</v>
      </c>
      <c r="Q13339">
        <v>1</v>
      </c>
      <c r="R13339">
        <v>500.73</v>
      </c>
      <c r="S13339">
        <v>500.73</v>
      </c>
      <c r="T13339">
        <v>380.06</v>
      </c>
      <c r="U13339">
        <v>24.1</v>
      </c>
      <c r="V13339" t="str">
        <f>VLOOKUP(L13339,'[2]tabela de preços'!$A:$D,4,0)</f>
        <v>BRASILUX</v>
      </c>
      <c r="W13339" t="str">
        <f>VLOOKUP(L13339,'[2]tabela de preços'!$A:$F,6,0)</f>
        <v xml:space="preserve">BASES SISTEMA NO MACHINE </v>
      </c>
      <c r="X13339" t="str">
        <f>VLOOKUP(L13339,'[2]tabela de preços'!$A:$G,7,0)</f>
        <v>INDUSTRIAL</v>
      </c>
    </row>
    <row r="13340" spans="1:24" x14ac:dyDescent="0.3">
      <c r="A13340" t="s">
        <v>1649</v>
      </c>
      <c r="B13340" t="s">
        <v>1650</v>
      </c>
      <c r="C13340" t="s">
        <v>5830</v>
      </c>
      <c r="D13340" s="1">
        <v>46120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1653</v>
      </c>
      <c r="K13340" t="s">
        <v>1654</v>
      </c>
      <c r="L13340">
        <v>10236</v>
      </c>
      <c r="M13340" t="s">
        <v>133</v>
      </c>
      <c r="N13340" t="s">
        <v>5831</v>
      </c>
      <c r="O13340" t="s">
        <v>11</v>
      </c>
      <c r="P13340">
        <v>1202</v>
      </c>
      <c r="Q13340">
        <v>-102</v>
      </c>
      <c r="R13340">
        <v>2.79</v>
      </c>
      <c r="S13340">
        <v>-284.58</v>
      </c>
      <c r="T13340">
        <v>-236.64</v>
      </c>
      <c r="U13340">
        <v>16.850000000000001</v>
      </c>
      <c r="V13340" t="str">
        <f>VLOOKUP(L13340,'[2]tabela de preços'!$A:$D,4,0)</f>
        <v>NORTON</v>
      </c>
      <c r="W13340" t="str">
        <f>VLOOKUP(L13340,'[2]tabela de preços'!$A:$F,6,0)</f>
        <v xml:space="preserve">DISCOS / LIXAS / ABRASIVOS </v>
      </c>
      <c r="X13340" t="str">
        <f>VLOOKUP(L13340,'[2]tabela de preços'!$A:$G,7,0)</f>
        <v>AUTOMOTIVO</v>
      </c>
    </row>
    <row r="13341" spans="1:24" x14ac:dyDescent="0.3">
      <c r="A13341" t="s">
        <v>1649</v>
      </c>
      <c r="B13341" t="s">
        <v>1650</v>
      </c>
      <c r="C13341" t="s">
        <v>5830</v>
      </c>
      <c r="D13341" s="1">
        <v>46120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1653</v>
      </c>
      <c r="K13341" t="s">
        <v>1654</v>
      </c>
      <c r="L13341">
        <v>10230</v>
      </c>
      <c r="M13341" t="s">
        <v>193</v>
      </c>
      <c r="N13341" t="s">
        <v>5831</v>
      </c>
      <c r="O13341" t="s">
        <v>11</v>
      </c>
      <c r="P13341">
        <v>1202</v>
      </c>
      <c r="Q13341">
        <v>-102</v>
      </c>
      <c r="R13341">
        <v>2.79</v>
      </c>
      <c r="S13341">
        <v>-284.58</v>
      </c>
      <c r="T13341">
        <v>-236.64</v>
      </c>
      <c r="U13341">
        <v>16.850000000000001</v>
      </c>
      <c r="V13341" t="str">
        <f>VLOOKUP(L13341,'[2]tabela de preços'!$A:$D,4,0)</f>
        <v>NORTON</v>
      </c>
      <c r="W13341" t="str">
        <f>VLOOKUP(L13341,'[2]tabela de preços'!$A:$F,6,0)</f>
        <v xml:space="preserve">DISCOS / LIXAS / ABRASIVOS </v>
      </c>
      <c r="X13341" t="str">
        <f>VLOOKUP(L13341,'[2]tabela de preços'!$A:$G,7,0)</f>
        <v>AUTOMOTIVO</v>
      </c>
    </row>
    <row r="13342" spans="1:24" x14ac:dyDescent="0.3">
      <c r="A13342" t="s">
        <v>1649</v>
      </c>
      <c r="B13342" t="s">
        <v>1650</v>
      </c>
      <c r="C13342" t="s">
        <v>5830</v>
      </c>
      <c r="D13342" s="1">
        <v>46120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1653</v>
      </c>
      <c r="K13342" t="s">
        <v>1654</v>
      </c>
      <c r="L13342">
        <v>10238</v>
      </c>
      <c r="M13342" t="s">
        <v>79</v>
      </c>
      <c r="N13342" t="s">
        <v>5831</v>
      </c>
      <c r="O13342" t="s">
        <v>11</v>
      </c>
      <c r="P13342">
        <v>1202</v>
      </c>
      <c r="Q13342">
        <v>-50</v>
      </c>
      <c r="R13342">
        <v>2.79</v>
      </c>
      <c r="S13342">
        <v>-139.5</v>
      </c>
      <c r="T13342">
        <v>-112</v>
      </c>
      <c r="U13342">
        <v>19.71</v>
      </c>
      <c r="V13342" t="str">
        <f>VLOOKUP(L13342,'[2]tabela de preços'!$A:$D,4,0)</f>
        <v>NORTON</v>
      </c>
      <c r="W13342" t="str">
        <f>VLOOKUP(L13342,'[2]tabela de preços'!$A:$F,6,0)</f>
        <v xml:space="preserve">DISCOS / LIXAS / ABRASIVOS </v>
      </c>
      <c r="X13342" t="str">
        <f>VLOOKUP(L13342,'[2]tabela de preços'!$A:$G,7,0)</f>
        <v>AUTOMOTIVO</v>
      </c>
    </row>
    <row r="13343" spans="1:24" x14ac:dyDescent="0.3">
      <c r="A13343" t="s">
        <v>1649</v>
      </c>
      <c r="B13343" t="s">
        <v>1650</v>
      </c>
      <c r="C13343" t="s">
        <v>5830</v>
      </c>
      <c r="D13343" s="1">
        <v>46120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1653</v>
      </c>
      <c r="K13343" t="s">
        <v>1654</v>
      </c>
      <c r="L13343">
        <v>10242</v>
      </c>
      <c r="M13343" t="s">
        <v>82</v>
      </c>
      <c r="N13343" t="s">
        <v>5831</v>
      </c>
      <c r="O13343" t="s">
        <v>11</v>
      </c>
      <c r="P13343">
        <v>1202</v>
      </c>
      <c r="Q13343">
        <v>-50</v>
      </c>
      <c r="R13343">
        <v>2.79</v>
      </c>
      <c r="S13343">
        <v>-139.5</v>
      </c>
      <c r="T13343">
        <v>-112</v>
      </c>
      <c r="U13343">
        <v>19.71</v>
      </c>
      <c r="V13343" t="str">
        <f>VLOOKUP(L13343,'[2]tabela de preços'!$A:$D,4,0)</f>
        <v>NORTON</v>
      </c>
      <c r="W13343" t="str">
        <f>VLOOKUP(L13343,'[2]tabela de preços'!$A:$F,6,0)</f>
        <v xml:space="preserve">DISCOS / LIXAS / ABRASIVOS </v>
      </c>
      <c r="X13343" t="str">
        <f>VLOOKUP(L13343,'[2]tabela de preços'!$A:$G,7,0)</f>
        <v>AUTOMOTIVO</v>
      </c>
    </row>
    <row r="13344" spans="1:24" x14ac:dyDescent="0.3">
      <c r="A13344" t="s">
        <v>1649</v>
      </c>
      <c r="B13344" t="s">
        <v>1650</v>
      </c>
      <c r="C13344" t="s">
        <v>5830</v>
      </c>
      <c r="D13344" s="1">
        <v>46120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1653</v>
      </c>
      <c r="K13344" t="s">
        <v>1654</v>
      </c>
      <c r="L13344">
        <v>10243</v>
      </c>
      <c r="M13344" t="s">
        <v>83</v>
      </c>
      <c r="N13344" t="s">
        <v>5831</v>
      </c>
      <c r="O13344" t="s">
        <v>11</v>
      </c>
      <c r="P13344">
        <v>1202</v>
      </c>
      <c r="Q13344">
        <v>-50</v>
      </c>
      <c r="R13344">
        <v>2.79</v>
      </c>
      <c r="S13344">
        <v>-139.5</v>
      </c>
      <c r="T13344">
        <v>-96.5</v>
      </c>
      <c r="U13344">
        <v>30.82</v>
      </c>
      <c r="V13344" t="str">
        <f>VLOOKUP(L13344,'[2]tabela de preços'!$A:$D,4,0)</f>
        <v>NORTON</v>
      </c>
      <c r="W13344" t="str">
        <f>VLOOKUP(L13344,'[2]tabela de preços'!$A:$F,6,0)</f>
        <v xml:space="preserve">DISCOS / LIXAS / ABRASIVOS </v>
      </c>
      <c r="X13344" t="str">
        <f>VLOOKUP(L13344,'[2]tabela de preços'!$A:$G,7,0)</f>
        <v>AUTOMOTIVO</v>
      </c>
    </row>
    <row r="13345" spans="1:24" x14ac:dyDescent="0.3">
      <c r="A13345" t="s">
        <v>1649</v>
      </c>
      <c r="B13345" t="s">
        <v>1650</v>
      </c>
      <c r="C13345" t="s">
        <v>5830</v>
      </c>
      <c r="D13345" s="1">
        <v>46120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1653</v>
      </c>
      <c r="K13345" t="s">
        <v>1654</v>
      </c>
      <c r="L13345">
        <v>10246</v>
      </c>
      <c r="M13345" t="s">
        <v>206</v>
      </c>
      <c r="N13345" t="s">
        <v>5831</v>
      </c>
      <c r="O13345" t="s">
        <v>11</v>
      </c>
      <c r="P13345">
        <v>1202</v>
      </c>
      <c r="Q13345">
        <v>-50</v>
      </c>
      <c r="R13345">
        <v>2.79</v>
      </c>
      <c r="S13345">
        <v>-139.5</v>
      </c>
      <c r="T13345">
        <v>-96.5</v>
      </c>
      <c r="U13345">
        <v>30.82</v>
      </c>
      <c r="V13345" t="str">
        <f>VLOOKUP(L13345,'[2]tabela de preços'!$A:$D,4,0)</f>
        <v>NORTON</v>
      </c>
      <c r="W13345" t="str">
        <f>VLOOKUP(L13345,'[2]tabela de preços'!$A:$F,6,0)</f>
        <v xml:space="preserve">DISCOS / LIXAS / ABRASIVOS </v>
      </c>
      <c r="X13345" t="str">
        <f>VLOOKUP(L13345,'[2]tabela de preços'!$A:$G,7,0)</f>
        <v>AUTOMOTIVO</v>
      </c>
    </row>
    <row r="13346" spans="1:24" x14ac:dyDescent="0.3">
      <c r="A13346" t="s">
        <v>1649</v>
      </c>
      <c r="B13346" t="s">
        <v>1650</v>
      </c>
      <c r="C13346" t="s">
        <v>6405</v>
      </c>
      <c r="D13346" s="1">
        <v>46135</v>
      </c>
      <c r="E13346" t="s">
        <v>6406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1653</v>
      </c>
      <c r="K13346" t="s">
        <v>1654</v>
      </c>
      <c r="L13346">
        <v>21437</v>
      </c>
      <c r="M13346" t="s">
        <v>1832</v>
      </c>
      <c r="O13346" t="s">
        <v>11</v>
      </c>
      <c r="P13346">
        <v>5102</v>
      </c>
      <c r="Q13346">
        <v>16</v>
      </c>
      <c r="R13346">
        <v>9.17</v>
      </c>
      <c r="S13346">
        <v>146.72</v>
      </c>
      <c r="T13346">
        <v>111.36</v>
      </c>
      <c r="U13346">
        <v>24.1</v>
      </c>
      <c r="V13346" t="str">
        <f>VLOOKUP(L13346,'[2]tabela de preços'!$A:$D,4,0)</f>
        <v>ROBERLO</v>
      </c>
      <c r="W13346" t="str">
        <f>VLOOKUP(L13346,'[2]tabela de preços'!$A:$F,6,0)</f>
        <v>PRIMER AUTOMOTIVO</v>
      </c>
      <c r="X13346" t="str">
        <f>VLOOKUP(L13346,'[2]tabela de preços'!$A:$G,7,0)</f>
        <v>AUTOMOTIVO</v>
      </c>
    </row>
    <row r="13347" spans="1:24" x14ac:dyDescent="0.3">
      <c r="A13347" t="s">
        <v>1649</v>
      </c>
      <c r="B13347" t="s">
        <v>1650</v>
      </c>
      <c r="C13347" t="s">
        <v>6405</v>
      </c>
      <c r="D13347" s="1">
        <v>46135</v>
      </c>
      <c r="E13347" t="s">
        <v>6406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1653</v>
      </c>
      <c r="K13347" t="s">
        <v>1654</v>
      </c>
      <c r="L13347">
        <v>20135</v>
      </c>
      <c r="M13347" t="s">
        <v>459</v>
      </c>
      <c r="O13347" t="s">
        <v>11</v>
      </c>
      <c r="P13347">
        <v>5102</v>
      </c>
      <c r="Q13347">
        <v>30</v>
      </c>
      <c r="R13347">
        <v>25.37</v>
      </c>
      <c r="S13347">
        <v>761.1</v>
      </c>
      <c r="T13347">
        <v>577.79999999999995</v>
      </c>
      <c r="U13347">
        <v>24.08</v>
      </c>
      <c r="V13347" t="str">
        <f>VLOOKUP(L13347,'[2]tabela de preços'!$A:$D,4,0)</f>
        <v>3M</v>
      </c>
      <c r="W13347" t="str">
        <f>VLOOKUP(L13347,'[2]tabela de preços'!$A:$F,6,0)</f>
        <v>DISCO TRIZACT</v>
      </c>
      <c r="X13347" t="str">
        <f>VLOOKUP(L13347,'[2]tabela de preços'!$A:$G,7,0)</f>
        <v>AUTOMOTIVO</v>
      </c>
    </row>
    <row r="13348" spans="1:24" x14ac:dyDescent="0.3">
      <c r="A13348" t="s">
        <v>1649</v>
      </c>
      <c r="B13348" t="s">
        <v>1650</v>
      </c>
      <c r="C13348" t="s">
        <v>6405</v>
      </c>
      <c r="D13348" s="1">
        <v>46135</v>
      </c>
      <c r="E13348" t="s">
        <v>6406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1653</v>
      </c>
      <c r="K13348" t="s">
        <v>1654</v>
      </c>
      <c r="L13348">
        <v>24248</v>
      </c>
      <c r="M13348" t="s">
        <v>107</v>
      </c>
      <c r="O13348" t="s">
        <v>11</v>
      </c>
      <c r="P13348">
        <v>5102</v>
      </c>
      <c r="Q13348">
        <v>36</v>
      </c>
      <c r="R13348">
        <v>8.9</v>
      </c>
      <c r="S13348">
        <v>320.39999999999998</v>
      </c>
      <c r="T13348">
        <v>240.48</v>
      </c>
      <c r="U13348">
        <v>24.94</v>
      </c>
      <c r="V13348" t="str">
        <f>VLOOKUP(L13348,'[2]tabela de preços'!$A:$D,4,0)</f>
        <v>SHERWIN WILLIAMS</v>
      </c>
      <c r="W13348" t="str">
        <f>VLOOKUP(L13348,'[2]tabela de preços'!$A:$F,6,0)</f>
        <v>PRIMER AUTOMOTIVO</v>
      </c>
      <c r="X13348" t="str">
        <f>VLOOKUP(L13348,'[2]tabela de preços'!$A:$G,7,0)</f>
        <v>AUTOMOTIVO</v>
      </c>
    </row>
    <row r="13349" spans="1:24" x14ac:dyDescent="0.3">
      <c r="A13349" t="s">
        <v>1649</v>
      </c>
      <c r="B13349" t="s">
        <v>1650</v>
      </c>
      <c r="C13349" t="s">
        <v>6405</v>
      </c>
      <c r="D13349" s="1">
        <v>46135</v>
      </c>
      <c r="E13349" t="s">
        <v>6406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1653</v>
      </c>
      <c r="K13349" t="s">
        <v>1654</v>
      </c>
      <c r="L13349">
        <v>21078</v>
      </c>
      <c r="M13349" t="s">
        <v>141</v>
      </c>
      <c r="O13349" t="s">
        <v>11</v>
      </c>
      <c r="P13349">
        <v>5102</v>
      </c>
      <c r="Q13349">
        <v>24</v>
      </c>
      <c r="R13349">
        <v>23.49</v>
      </c>
      <c r="S13349">
        <v>563.76</v>
      </c>
      <c r="T13349">
        <v>452.16</v>
      </c>
      <c r="U13349">
        <v>19.8</v>
      </c>
      <c r="V13349" t="str">
        <f>VLOOKUP(L13349,'[2]tabela de preços'!$A:$D,4,0)</f>
        <v>SHERWIN WILLIAMS</v>
      </c>
      <c r="W13349" t="str">
        <f>VLOOKUP(L13349,'[2]tabela de preços'!$A:$F,6,0)</f>
        <v>MASSA POLIÉSTER</v>
      </c>
      <c r="X13349" t="str">
        <f>VLOOKUP(L13349,'[2]tabela de preços'!$A:$G,7,0)</f>
        <v>AUTOMOTIVO</v>
      </c>
    </row>
    <row r="13350" spans="1:24" x14ac:dyDescent="0.3">
      <c r="A13350" t="s">
        <v>1649</v>
      </c>
      <c r="B13350" t="s">
        <v>1650</v>
      </c>
      <c r="C13350" t="s">
        <v>6405</v>
      </c>
      <c r="D13350" s="1">
        <v>46135</v>
      </c>
      <c r="E13350" t="s">
        <v>6406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1653</v>
      </c>
      <c r="K13350" t="s">
        <v>1654</v>
      </c>
      <c r="L13350">
        <v>24247</v>
      </c>
      <c r="M13350" t="s">
        <v>160</v>
      </c>
      <c r="O13350" t="s">
        <v>11</v>
      </c>
      <c r="P13350">
        <v>5403</v>
      </c>
      <c r="Q13350">
        <v>36</v>
      </c>
      <c r="R13350">
        <v>20.9</v>
      </c>
      <c r="S13350">
        <v>752.4</v>
      </c>
      <c r="T13350">
        <v>623.16</v>
      </c>
      <c r="U13350">
        <v>17.18</v>
      </c>
      <c r="V13350" t="str">
        <f>VLOOKUP(L13350,'[2]tabela de preços'!$A:$D,4,0)</f>
        <v>SHERWIN WILLIAMS</v>
      </c>
      <c r="W13350" t="str">
        <f>VLOOKUP(L13350,'[2]tabela de preços'!$A:$F,6,0)</f>
        <v>PRIMER AUTOMOTIVO</v>
      </c>
      <c r="X13350" t="str">
        <f>VLOOKUP(L13350,'[2]tabela de preços'!$A:$G,7,0)</f>
        <v>AUTOMOTIVO</v>
      </c>
    </row>
    <row r="13351" spans="1:24" x14ac:dyDescent="0.3">
      <c r="A13351" t="s">
        <v>1649</v>
      </c>
      <c r="B13351" t="s">
        <v>1650</v>
      </c>
      <c r="C13351" t="s">
        <v>6405</v>
      </c>
      <c r="D13351" s="1">
        <v>46135</v>
      </c>
      <c r="E13351" t="s">
        <v>6406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1653</v>
      </c>
      <c r="K13351" t="s">
        <v>1654</v>
      </c>
      <c r="L13351">
        <v>21436</v>
      </c>
      <c r="M13351" t="s">
        <v>1833</v>
      </c>
      <c r="O13351" t="s">
        <v>11</v>
      </c>
      <c r="P13351">
        <v>5102</v>
      </c>
      <c r="Q13351">
        <v>16</v>
      </c>
      <c r="R13351">
        <v>27.81</v>
      </c>
      <c r="S13351">
        <v>444.96</v>
      </c>
      <c r="T13351">
        <v>337.76</v>
      </c>
      <c r="U13351">
        <v>24.09</v>
      </c>
      <c r="V13351" t="str">
        <f>VLOOKUP(L13351,'[2]tabela de preços'!$A:$D,4,0)</f>
        <v>ROBERLO</v>
      </c>
      <c r="W13351" t="str">
        <f>VLOOKUP(L13351,'[2]tabela de preços'!$A:$F,6,0)</f>
        <v>PRIMER AUTOMOTIVO</v>
      </c>
      <c r="X13351" t="str">
        <f>VLOOKUP(L13351,'[2]tabela de preços'!$A:$G,7,0)</f>
        <v>AUTOMOTIVO</v>
      </c>
    </row>
    <row r="13352" spans="1:24" x14ac:dyDescent="0.3">
      <c r="A13352" t="s">
        <v>1671</v>
      </c>
      <c r="B13352" t="s">
        <v>1672</v>
      </c>
      <c r="C13352" t="s">
        <v>6095</v>
      </c>
      <c r="D13352" s="1">
        <v>46126</v>
      </c>
      <c r="E13352" t="s">
        <v>6096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494</v>
      </c>
      <c r="K13352" t="s">
        <v>1675</v>
      </c>
      <c r="L13352">
        <v>84304</v>
      </c>
      <c r="M13352" t="s">
        <v>2078</v>
      </c>
      <c r="O13352" t="s">
        <v>11</v>
      </c>
      <c r="P13352">
        <v>5403</v>
      </c>
      <c r="Q13352">
        <v>4</v>
      </c>
      <c r="R13352">
        <v>50.84</v>
      </c>
      <c r="S13352">
        <v>203.36</v>
      </c>
      <c r="T13352">
        <v>154.36000000000001</v>
      </c>
      <c r="U13352">
        <v>24.1</v>
      </c>
      <c r="V13352" t="str">
        <f>VLOOKUP(L13352,'[2]tabela de preços'!$A:$D,4,0)</f>
        <v>BRASILUX</v>
      </c>
      <c r="W13352" t="str">
        <f>VLOOKUP(L13352,'[2]tabela de preços'!$A:$F,6,0)</f>
        <v>TINTA PARA PISO</v>
      </c>
      <c r="X13352" t="str">
        <f>VLOOKUP(L13352,'[2]tabela de preços'!$A:$G,7,0)</f>
        <v>IMOBILIÁRIO</v>
      </c>
    </row>
    <row r="13353" spans="1:24" x14ac:dyDescent="0.3">
      <c r="A13353" t="s">
        <v>1671</v>
      </c>
      <c r="B13353" t="s">
        <v>1672</v>
      </c>
      <c r="C13353" t="s">
        <v>6095</v>
      </c>
      <c r="D13353" s="1">
        <v>46126</v>
      </c>
      <c r="E13353" t="s">
        <v>6096</v>
      </c>
      <c r="F13353">
        <v>9</v>
      </c>
      <c r="G13353">
        <v>236</v>
      </c>
      <c r="H13353" t="str">
        <f>VLOOKUP(G13353,[1]OPERADORES!$A:$B,2,0)</f>
        <v>DANIEL</v>
      </c>
      <c r="I13353" t="s">
        <v>21</v>
      </c>
      <c r="J13353" t="s">
        <v>494</v>
      </c>
      <c r="K13353" t="s">
        <v>1675</v>
      </c>
      <c r="L13353">
        <v>84501</v>
      </c>
      <c r="M13353" t="s">
        <v>31</v>
      </c>
      <c r="O13353" t="s">
        <v>11</v>
      </c>
      <c r="P13353">
        <v>5403</v>
      </c>
      <c r="Q13353">
        <v>4</v>
      </c>
      <c r="R13353">
        <v>48.65</v>
      </c>
      <c r="S13353">
        <v>194.6</v>
      </c>
      <c r="T13353">
        <v>147.68</v>
      </c>
      <c r="U13353">
        <v>24.11</v>
      </c>
      <c r="V13353" t="str">
        <f>VLOOKUP(L13353,'[2]tabela de preços'!$A:$D,4,0)</f>
        <v>BRASILUX</v>
      </c>
      <c r="W13353" t="str">
        <f>VLOOKUP(L13353,'[2]tabela de preços'!$A:$F,6,0)</f>
        <v>CIMENTO QUEIMADO / EFEITOS DECORATIVOS</v>
      </c>
      <c r="X13353" t="str">
        <f>VLOOKUP(L13353,'[2]tabela de preços'!$A:$G,7,0)</f>
        <v>IMOBILIÁRIO</v>
      </c>
    </row>
    <row r="13354" spans="1:24" x14ac:dyDescent="0.3">
      <c r="A13354" t="s">
        <v>1676</v>
      </c>
      <c r="C13354" t="s">
        <v>6233</v>
      </c>
      <c r="D13354" s="1">
        <v>46128</v>
      </c>
      <c r="E13354" t="s">
        <v>6234</v>
      </c>
      <c r="F13354">
        <v>9</v>
      </c>
      <c r="G13354">
        <v>174</v>
      </c>
      <c r="H13354" t="str">
        <f>VLOOKUP(G13354,[1]OPERADORES!$A:$B,2,0)</f>
        <v>MIRIÃ LOBATO RODRIGUES</v>
      </c>
      <c r="I13354" t="s">
        <v>21</v>
      </c>
      <c r="J13354" t="s">
        <v>306</v>
      </c>
      <c r="K13354" t="s">
        <v>1679</v>
      </c>
      <c r="L13354">
        <v>24248</v>
      </c>
      <c r="M13354" t="s">
        <v>107</v>
      </c>
      <c r="O13354" t="s">
        <v>11</v>
      </c>
      <c r="P13354">
        <v>5102</v>
      </c>
      <c r="Q13354">
        <v>6</v>
      </c>
      <c r="R13354">
        <v>8.9</v>
      </c>
      <c r="S13354">
        <v>53.4</v>
      </c>
      <c r="T13354">
        <v>40.08</v>
      </c>
      <c r="U13354">
        <v>24.94</v>
      </c>
      <c r="V13354" t="str">
        <f>VLOOKUP(L13354,'[2]tabela de preços'!$A:$D,4,0)</f>
        <v>SHERWIN WILLIAMS</v>
      </c>
      <c r="W13354" t="str">
        <f>VLOOKUP(L13354,'[2]tabela de preços'!$A:$F,6,0)</f>
        <v>PRIMER AUTOMOTIVO</v>
      </c>
      <c r="X13354" t="str">
        <f>VLOOKUP(L13354,'[2]tabela de preços'!$A:$G,7,0)</f>
        <v>AUTOMOTIVO</v>
      </c>
    </row>
    <row r="13355" spans="1:24" x14ac:dyDescent="0.3">
      <c r="A13355" t="s">
        <v>1676</v>
      </c>
      <c r="C13355" t="s">
        <v>6233</v>
      </c>
      <c r="D13355" s="1">
        <v>46128</v>
      </c>
      <c r="E13355" t="s">
        <v>6234</v>
      </c>
      <c r="F13355">
        <v>9</v>
      </c>
      <c r="G13355">
        <v>174</v>
      </c>
      <c r="H13355" t="str">
        <f>VLOOKUP(G13355,[1]OPERADORES!$A:$B,2,0)</f>
        <v>MIRIÃ LOBATO RODRIGUES</v>
      </c>
      <c r="I13355" t="s">
        <v>21</v>
      </c>
      <c r="J13355" t="s">
        <v>306</v>
      </c>
      <c r="K13355" t="s">
        <v>1679</v>
      </c>
      <c r="L13355">
        <v>24240</v>
      </c>
      <c r="M13355" t="s">
        <v>240</v>
      </c>
      <c r="O13355" t="s">
        <v>11</v>
      </c>
      <c r="P13355">
        <v>5102</v>
      </c>
      <c r="Q13355">
        <v>32</v>
      </c>
      <c r="R13355">
        <v>4.32</v>
      </c>
      <c r="S13355">
        <v>138.24</v>
      </c>
      <c r="T13355">
        <v>104.96</v>
      </c>
      <c r="U13355">
        <v>24.07</v>
      </c>
      <c r="V13355" t="str">
        <f>VLOOKUP(L13355,'[2]tabela de preços'!$A:$D,4,0)</f>
        <v>ADERE</v>
      </c>
      <c r="W13355" t="str">
        <f>VLOOKUP(L13355,'[2]tabela de preços'!$A:$F,6,0)</f>
        <v>FITA AUTOMOTIVA</v>
      </c>
      <c r="X13355" t="str">
        <f>VLOOKUP(L13355,'[2]tabela de preços'!$A:$G,7,0)</f>
        <v>AUTOMOTIVO</v>
      </c>
    </row>
    <row r="13356" spans="1:24" x14ac:dyDescent="0.3">
      <c r="A13356" t="s">
        <v>1676</v>
      </c>
      <c r="C13356" t="s">
        <v>6233</v>
      </c>
      <c r="D13356" s="1">
        <v>46128</v>
      </c>
      <c r="E13356" t="s">
        <v>6234</v>
      </c>
      <c r="F13356">
        <v>9</v>
      </c>
      <c r="G13356">
        <v>174</v>
      </c>
      <c r="H13356" t="str">
        <f>VLOOKUP(G13356,[1]OPERADORES!$A:$B,2,0)</f>
        <v>MIRIÃ LOBATO RODRIGUES</v>
      </c>
      <c r="I13356" t="s">
        <v>21</v>
      </c>
      <c r="J13356" t="s">
        <v>306</v>
      </c>
      <c r="K13356" t="s">
        <v>1679</v>
      </c>
      <c r="L13356">
        <v>87043</v>
      </c>
      <c r="M13356" t="s">
        <v>217</v>
      </c>
      <c r="O13356" t="s">
        <v>11</v>
      </c>
      <c r="P13356">
        <v>5102</v>
      </c>
      <c r="Q13356">
        <v>8</v>
      </c>
      <c r="R13356">
        <v>21.89</v>
      </c>
      <c r="S13356">
        <v>175.12</v>
      </c>
      <c r="T13356">
        <v>144.16</v>
      </c>
      <c r="U13356">
        <v>17.68</v>
      </c>
      <c r="V13356" t="str">
        <f>VLOOKUP(L13356,'[2]tabela de preços'!$A:$D,4,0)</f>
        <v>ROBERLO</v>
      </c>
      <c r="W13356" t="str">
        <f>VLOOKUP(L13356,'[2]tabela de preços'!$A:$F,6,0)</f>
        <v>MASSA POLIÉSTER</v>
      </c>
      <c r="X13356" t="str">
        <f>VLOOKUP(L13356,'[2]tabela de preços'!$A:$G,7,0)</f>
        <v>AUTOMOTIVO</v>
      </c>
    </row>
    <row r="13357" spans="1:24" x14ac:dyDescent="0.3">
      <c r="A13357" t="s">
        <v>1676</v>
      </c>
      <c r="C13357" t="s">
        <v>6233</v>
      </c>
      <c r="D13357" s="1">
        <v>46128</v>
      </c>
      <c r="E13357" t="s">
        <v>6234</v>
      </c>
      <c r="F13357">
        <v>9</v>
      </c>
      <c r="G13357">
        <v>174</v>
      </c>
      <c r="H13357" t="str">
        <f>VLOOKUP(G13357,[1]OPERADORES!$A:$B,2,0)</f>
        <v>MIRIÃ LOBATO RODRIGUES</v>
      </c>
      <c r="I13357" t="s">
        <v>21</v>
      </c>
      <c r="J13357" t="s">
        <v>306</v>
      </c>
      <c r="K13357" t="s">
        <v>1679</v>
      </c>
      <c r="L13357">
        <v>24247</v>
      </c>
      <c r="M13357" t="s">
        <v>160</v>
      </c>
      <c r="O13357" t="s">
        <v>11</v>
      </c>
      <c r="P13357">
        <v>5405</v>
      </c>
      <c r="Q13357">
        <v>6</v>
      </c>
      <c r="R13357">
        <v>20.9</v>
      </c>
      <c r="S13357">
        <v>125.4</v>
      </c>
      <c r="T13357">
        <v>103.86</v>
      </c>
      <c r="U13357">
        <v>17.18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1676</v>
      </c>
      <c r="C13358" t="s">
        <v>6233</v>
      </c>
      <c r="D13358" s="1">
        <v>46128</v>
      </c>
      <c r="E13358" t="s">
        <v>6234</v>
      </c>
      <c r="F13358">
        <v>9</v>
      </c>
      <c r="G13358">
        <v>174</v>
      </c>
      <c r="H13358" t="str">
        <f>VLOOKUP(G13358,[1]OPERADORES!$A:$B,2,0)</f>
        <v>MIRIÃ LOBATO RODRIGUES</v>
      </c>
      <c r="I13358" t="s">
        <v>21</v>
      </c>
      <c r="J13358" t="s">
        <v>306</v>
      </c>
      <c r="K13358" t="s">
        <v>1679</v>
      </c>
      <c r="L13358">
        <v>10297</v>
      </c>
      <c r="M13358" t="s">
        <v>41</v>
      </c>
      <c r="O13358" t="s">
        <v>11</v>
      </c>
      <c r="P13358">
        <v>5102</v>
      </c>
      <c r="Q13358">
        <v>12</v>
      </c>
      <c r="R13358">
        <v>12.08</v>
      </c>
      <c r="S13358">
        <v>144.96</v>
      </c>
      <c r="T13358">
        <v>118.92</v>
      </c>
      <c r="U13358">
        <v>17.96</v>
      </c>
      <c r="V13358" t="str">
        <f>VLOOKUP(L13358,'[2]tabela de preços'!$A:$D,4,0)</f>
        <v>ANJO</v>
      </c>
      <c r="W13358" t="str">
        <f>VLOOKUP(L13358,'[2]tabela de preços'!$A:$F,6,0)</f>
        <v>THINNER DE LIMPEZA</v>
      </c>
      <c r="X13358" t="str">
        <f>VLOOKUP(L13358,'[2]tabela de preços'!$A:$G,7,0)</f>
        <v>THINNER</v>
      </c>
    </row>
    <row r="13359" spans="1:24" x14ac:dyDescent="0.3">
      <c r="A13359" t="s">
        <v>1688</v>
      </c>
      <c r="C13359" t="s">
        <v>5637</v>
      </c>
      <c r="D13359" s="1">
        <v>46118</v>
      </c>
      <c r="E13359" t="s">
        <v>5638</v>
      </c>
      <c r="F13359">
        <v>9</v>
      </c>
      <c r="G13359">
        <v>174</v>
      </c>
      <c r="H13359" t="str">
        <f>VLOOKUP(G13359,[1]OPERADORES!$A:$B,2,0)</f>
        <v>MIRIÃ LOBATO RODRIGUES</v>
      </c>
      <c r="I13359" t="s">
        <v>21</v>
      </c>
      <c r="J13359" t="s">
        <v>1691</v>
      </c>
      <c r="K13359" t="s">
        <v>1692</v>
      </c>
      <c r="L13359">
        <v>84825</v>
      </c>
      <c r="M13359" t="s">
        <v>1864</v>
      </c>
      <c r="O13359" t="s">
        <v>11</v>
      </c>
      <c r="P13359">
        <v>5102</v>
      </c>
      <c r="Q13359">
        <v>1</v>
      </c>
      <c r="R13359">
        <v>198.75</v>
      </c>
      <c r="S13359">
        <v>198.75</v>
      </c>
      <c r="T13359">
        <v>150.85</v>
      </c>
      <c r="U13359">
        <v>24.1</v>
      </c>
      <c r="V13359" t="str">
        <f>VLOOKUP(L13359,'[2]tabela de preços'!$A:$D,4,0)</f>
        <v>BRASILUX</v>
      </c>
      <c r="W13359" t="str">
        <f>VLOOKUP(L13359,'[2]tabela de preços'!$A:$F,6,0)</f>
        <v>DILUENTE</v>
      </c>
      <c r="X13359" t="str">
        <f>VLOOKUP(L13359,'[2]tabela de preços'!$A:$G,7,0)</f>
        <v>AUTOMOTIVO</v>
      </c>
    </row>
    <row r="13360" spans="1:24" x14ac:dyDescent="0.3">
      <c r="A13360" t="s">
        <v>1688</v>
      </c>
      <c r="C13360" t="s">
        <v>5832</v>
      </c>
      <c r="D13360" s="1">
        <v>46121</v>
      </c>
      <c r="E13360" t="s">
        <v>5833</v>
      </c>
      <c r="F13360">
        <v>9</v>
      </c>
      <c r="G13360">
        <v>174</v>
      </c>
      <c r="H13360" t="str">
        <f>VLOOKUP(G13360,[1]OPERADORES!$A:$B,2,0)</f>
        <v>MIRIÃ LOBATO RODRIGUES</v>
      </c>
      <c r="I13360" t="s">
        <v>21</v>
      </c>
      <c r="J13360" t="s">
        <v>1691</v>
      </c>
      <c r="K13360" t="s">
        <v>1692</v>
      </c>
      <c r="L13360">
        <v>23716</v>
      </c>
      <c r="M13360" t="s">
        <v>220</v>
      </c>
      <c r="O13360" t="s">
        <v>11</v>
      </c>
      <c r="P13360">
        <v>5102</v>
      </c>
      <c r="Q13360">
        <v>1</v>
      </c>
      <c r="R13360">
        <v>41.19</v>
      </c>
      <c r="S13360">
        <v>41.19</v>
      </c>
      <c r="T13360">
        <v>30.9</v>
      </c>
      <c r="U13360">
        <v>24.98</v>
      </c>
      <c r="V13360" t="str">
        <f>VLOOKUP(L13360,'[2]tabela de preços'!$A:$D,4,0)</f>
        <v>NEW PAD</v>
      </c>
      <c r="W13360" t="str">
        <f>VLOOKUP(L13360,'[2]tabela de preços'!$A:$F,6,0)</f>
        <v>BOINAS PARA POLIMENTO</v>
      </c>
      <c r="X13360" t="str">
        <f>VLOOKUP(L13360,'[2]tabela de preços'!$A:$G,7,0)</f>
        <v>AUTOMOTIVO</v>
      </c>
    </row>
    <row r="13361" spans="1:24" x14ac:dyDescent="0.3">
      <c r="A13361" t="s">
        <v>1688</v>
      </c>
      <c r="C13361" t="s">
        <v>5832</v>
      </c>
      <c r="D13361" s="1">
        <v>46121</v>
      </c>
      <c r="E13361" t="s">
        <v>5833</v>
      </c>
      <c r="F13361">
        <v>9</v>
      </c>
      <c r="G13361">
        <v>174</v>
      </c>
      <c r="H13361" t="str">
        <f>VLOOKUP(G13361,[1]OPERADORES!$A:$B,2,0)</f>
        <v>MIRIÃ LOBATO RODRIGUES</v>
      </c>
      <c r="I13361" t="s">
        <v>21</v>
      </c>
      <c r="J13361" t="s">
        <v>1691</v>
      </c>
      <c r="K13361" t="s">
        <v>1692</v>
      </c>
      <c r="L13361">
        <v>24248</v>
      </c>
      <c r="M13361" t="s">
        <v>107</v>
      </c>
      <c r="O13361" t="s">
        <v>11</v>
      </c>
      <c r="P13361">
        <v>5102</v>
      </c>
      <c r="Q13361">
        <v>12</v>
      </c>
      <c r="R13361">
        <v>8.9</v>
      </c>
      <c r="S13361">
        <v>106.8</v>
      </c>
      <c r="T13361">
        <v>80.16</v>
      </c>
      <c r="U13361">
        <v>24.94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1688</v>
      </c>
      <c r="C13362" t="s">
        <v>5832</v>
      </c>
      <c r="D13362" s="1">
        <v>46121</v>
      </c>
      <c r="E13362" t="s">
        <v>5833</v>
      </c>
      <c r="F13362">
        <v>9</v>
      </c>
      <c r="G13362">
        <v>174</v>
      </c>
      <c r="H13362" t="str">
        <f>VLOOKUP(G13362,[1]OPERADORES!$A:$B,2,0)</f>
        <v>MIRIÃ LOBATO RODRIGUES</v>
      </c>
      <c r="I13362" t="s">
        <v>21</v>
      </c>
      <c r="J13362" t="s">
        <v>1691</v>
      </c>
      <c r="K13362" t="s">
        <v>1692</v>
      </c>
      <c r="L13362">
        <v>83883</v>
      </c>
      <c r="M13362" t="s">
        <v>5834</v>
      </c>
      <c r="O13362" t="s">
        <v>11</v>
      </c>
      <c r="P13362">
        <v>5102</v>
      </c>
      <c r="Q13362">
        <v>1</v>
      </c>
      <c r="R13362">
        <v>45.9</v>
      </c>
      <c r="S13362">
        <v>45.9</v>
      </c>
      <c r="T13362">
        <v>34.840000000000003</v>
      </c>
      <c r="U13362">
        <v>24.1</v>
      </c>
      <c r="V13362" t="str">
        <f>VLOOKUP(L13362,'[2]tabela de preços'!$A:$D,4,0)</f>
        <v>AUTO AMERICA</v>
      </c>
      <c r="W13362" t="str">
        <f>VLOOKUP(L13362,'[2]tabela de preços'!$A:$F,6,0)</f>
        <v>CERA  / LIMPEZA /  POLIMENTO VEICULAR</v>
      </c>
      <c r="X13362" t="str">
        <f>VLOOKUP(L13362,'[2]tabela de preços'!$A:$G,7,0)</f>
        <v>AUTOMOTIVO</v>
      </c>
    </row>
    <row r="13363" spans="1:24" x14ac:dyDescent="0.3">
      <c r="A13363" t="s">
        <v>1688</v>
      </c>
      <c r="C13363" t="s">
        <v>5832</v>
      </c>
      <c r="D13363" s="1">
        <v>46121</v>
      </c>
      <c r="E13363" t="s">
        <v>5833</v>
      </c>
      <c r="F13363">
        <v>9</v>
      </c>
      <c r="G13363">
        <v>174</v>
      </c>
      <c r="H13363" t="str">
        <f>VLOOKUP(G13363,[1]OPERADORES!$A:$B,2,0)</f>
        <v>MIRIÃ LOBATO RODRIGUES</v>
      </c>
      <c r="I13363" t="s">
        <v>21</v>
      </c>
      <c r="J13363" t="s">
        <v>1691</v>
      </c>
      <c r="K13363" t="s">
        <v>1692</v>
      </c>
      <c r="L13363">
        <v>24247</v>
      </c>
      <c r="M13363" t="s">
        <v>160</v>
      </c>
      <c r="O13363" t="s">
        <v>11</v>
      </c>
      <c r="P13363">
        <v>5403</v>
      </c>
      <c r="Q13363">
        <v>12</v>
      </c>
      <c r="R13363">
        <v>20.9</v>
      </c>
      <c r="S13363">
        <v>250.8</v>
      </c>
      <c r="T13363">
        <v>207.72</v>
      </c>
      <c r="U13363">
        <v>17.18</v>
      </c>
      <c r="V13363" t="str">
        <f>VLOOKUP(L13363,'[2]tabela de preços'!$A:$D,4,0)</f>
        <v>SHERWIN WILLIAMS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1688</v>
      </c>
      <c r="C13364" t="s">
        <v>6235</v>
      </c>
      <c r="D13364" s="1">
        <v>46129</v>
      </c>
      <c r="E13364" t="s">
        <v>6236</v>
      </c>
      <c r="F13364">
        <v>9</v>
      </c>
      <c r="G13364">
        <v>174</v>
      </c>
      <c r="H13364" t="str">
        <f>VLOOKUP(G13364,[1]OPERADORES!$A:$B,2,0)</f>
        <v>MIRIÃ LOBATO RODRIGUES</v>
      </c>
      <c r="I13364" t="s">
        <v>21</v>
      </c>
      <c r="J13364" t="s">
        <v>1691</v>
      </c>
      <c r="K13364" t="s">
        <v>1692</v>
      </c>
      <c r="L13364">
        <v>83825</v>
      </c>
      <c r="M13364" t="s">
        <v>332</v>
      </c>
      <c r="O13364" t="s">
        <v>11</v>
      </c>
      <c r="P13364">
        <v>5102</v>
      </c>
      <c r="Q13364">
        <v>10</v>
      </c>
      <c r="R13364">
        <v>2.64</v>
      </c>
      <c r="S13364">
        <v>26.4</v>
      </c>
      <c r="T13364">
        <v>20.100000000000001</v>
      </c>
      <c r="U13364">
        <v>23.86</v>
      </c>
      <c r="V13364" t="str">
        <f>VLOOKUP(L13364,'[2]tabela de preços'!$A:$D,4,0)</f>
        <v>NORTON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1688</v>
      </c>
      <c r="C13365" t="s">
        <v>6235</v>
      </c>
      <c r="D13365" s="1">
        <v>46129</v>
      </c>
      <c r="E13365" t="s">
        <v>6236</v>
      </c>
      <c r="F13365">
        <v>9</v>
      </c>
      <c r="G13365">
        <v>174</v>
      </c>
      <c r="H13365" t="str">
        <f>VLOOKUP(G13365,[1]OPERADORES!$A:$B,2,0)</f>
        <v>MIRIÃ LOBATO RODRIGUES</v>
      </c>
      <c r="I13365" t="s">
        <v>21</v>
      </c>
      <c r="J13365" t="s">
        <v>1691</v>
      </c>
      <c r="K13365" t="s">
        <v>1692</v>
      </c>
      <c r="L13365">
        <v>87043</v>
      </c>
      <c r="M13365" t="s">
        <v>217</v>
      </c>
      <c r="O13365" t="s">
        <v>11</v>
      </c>
      <c r="P13365">
        <v>5102</v>
      </c>
      <c r="Q13365">
        <v>8</v>
      </c>
      <c r="R13365">
        <v>21.89</v>
      </c>
      <c r="S13365">
        <v>175.12</v>
      </c>
      <c r="T13365">
        <v>144.16</v>
      </c>
      <c r="U13365">
        <v>17.68</v>
      </c>
      <c r="V13365" t="str">
        <f>VLOOKUP(L13365,'[2]tabela de preços'!$A:$D,4,0)</f>
        <v>ROBERLO</v>
      </c>
      <c r="W13365" t="str">
        <f>VLOOKUP(L13365,'[2]tabela de preços'!$A:$F,6,0)</f>
        <v>MASSA POLIÉSTER</v>
      </c>
      <c r="X13365" t="str">
        <f>VLOOKUP(L13365,'[2]tabela de preços'!$A:$G,7,0)</f>
        <v>AUTOMOTIVO</v>
      </c>
    </row>
    <row r="13366" spans="1:24" x14ac:dyDescent="0.3">
      <c r="A13366" t="s">
        <v>1688</v>
      </c>
      <c r="C13366" t="s">
        <v>6659</v>
      </c>
      <c r="D13366" s="1">
        <v>46140</v>
      </c>
      <c r="E13366" t="s">
        <v>6660</v>
      </c>
      <c r="F13366">
        <v>9</v>
      </c>
      <c r="G13366">
        <v>174</v>
      </c>
      <c r="H13366" t="str">
        <f>VLOOKUP(G13366,[1]OPERADORES!$A:$B,2,0)</f>
        <v>MIRIÃ LOBATO RODRIGUES</v>
      </c>
      <c r="I13366" t="s">
        <v>21</v>
      </c>
      <c r="J13366" t="s">
        <v>1691</v>
      </c>
      <c r="K13366" t="s">
        <v>1692</v>
      </c>
      <c r="L13366">
        <v>24248</v>
      </c>
      <c r="M13366" t="s">
        <v>107</v>
      </c>
      <c r="O13366" t="s">
        <v>11</v>
      </c>
      <c r="P13366">
        <v>5102</v>
      </c>
      <c r="Q13366">
        <v>12</v>
      </c>
      <c r="R13366">
        <v>8.9</v>
      </c>
      <c r="S13366">
        <v>106.8</v>
      </c>
      <c r="T13366">
        <v>80.16</v>
      </c>
      <c r="U13366">
        <v>24.94</v>
      </c>
      <c r="V13366" t="str">
        <f>VLOOKUP(L13366,'[2]tabela de preços'!$A:$D,4,0)</f>
        <v>SHERWIN WILLIAMS</v>
      </c>
      <c r="W13366" t="str">
        <f>VLOOKUP(L13366,'[2]tabela de preços'!$A:$F,6,0)</f>
        <v>PRIMER AUTOMOTIVO</v>
      </c>
      <c r="X13366" t="str">
        <f>VLOOKUP(L13366,'[2]tabela de preços'!$A:$G,7,0)</f>
        <v>AUTOMOTIVO</v>
      </c>
    </row>
    <row r="13367" spans="1:24" x14ac:dyDescent="0.3">
      <c r="A13367" t="s">
        <v>1688</v>
      </c>
      <c r="C13367" t="s">
        <v>6659</v>
      </c>
      <c r="D13367" s="1">
        <v>46140</v>
      </c>
      <c r="E13367" t="s">
        <v>6660</v>
      </c>
      <c r="F13367">
        <v>9</v>
      </c>
      <c r="G13367">
        <v>174</v>
      </c>
      <c r="H13367" t="str">
        <f>VLOOKUP(G13367,[1]OPERADORES!$A:$B,2,0)</f>
        <v>MIRIÃ LOBATO RODRIGUES</v>
      </c>
      <c r="I13367" t="s">
        <v>21</v>
      </c>
      <c r="J13367" t="s">
        <v>1691</v>
      </c>
      <c r="K13367" t="s">
        <v>1692</v>
      </c>
      <c r="L13367">
        <v>87043</v>
      </c>
      <c r="M13367" t="s">
        <v>217</v>
      </c>
      <c r="O13367" t="s">
        <v>11</v>
      </c>
      <c r="P13367">
        <v>5102</v>
      </c>
      <c r="Q13367">
        <v>8</v>
      </c>
      <c r="R13367">
        <v>21.89</v>
      </c>
      <c r="S13367">
        <v>175.12</v>
      </c>
      <c r="T13367">
        <v>144.16</v>
      </c>
      <c r="U13367">
        <v>17.68</v>
      </c>
      <c r="V13367" t="str">
        <f>VLOOKUP(L13367,'[2]tabela de preços'!$A:$D,4,0)</f>
        <v>ROBERLO</v>
      </c>
      <c r="W13367" t="str">
        <f>VLOOKUP(L13367,'[2]tabela de preços'!$A:$F,6,0)</f>
        <v>MASSA POLIÉSTER</v>
      </c>
      <c r="X13367" t="str">
        <f>VLOOKUP(L13367,'[2]tabela de preços'!$A:$G,7,0)</f>
        <v>AUTOMOTIVO</v>
      </c>
    </row>
    <row r="13368" spans="1:24" x14ac:dyDescent="0.3">
      <c r="A13368" t="s">
        <v>1688</v>
      </c>
      <c r="C13368" t="s">
        <v>6659</v>
      </c>
      <c r="D13368" s="1">
        <v>46140</v>
      </c>
      <c r="E13368" t="s">
        <v>6660</v>
      </c>
      <c r="F13368">
        <v>9</v>
      </c>
      <c r="G13368">
        <v>174</v>
      </c>
      <c r="H13368" t="str">
        <f>VLOOKUP(G13368,[1]OPERADORES!$A:$B,2,0)</f>
        <v>MIRIÃ LOBATO RODRIGUES</v>
      </c>
      <c r="I13368" t="s">
        <v>21</v>
      </c>
      <c r="J13368" t="s">
        <v>1691</v>
      </c>
      <c r="K13368" t="s">
        <v>1692</v>
      </c>
      <c r="L13368">
        <v>24247</v>
      </c>
      <c r="M13368" t="s">
        <v>160</v>
      </c>
      <c r="O13368" t="s">
        <v>11</v>
      </c>
      <c r="P13368">
        <v>5403</v>
      </c>
      <c r="Q13368">
        <v>12</v>
      </c>
      <c r="R13368">
        <v>20.9</v>
      </c>
      <c r="S13368">
        <v>250.8</v>
      </c>
      <c r="T13368">
        <v>207.72</v>
      </c>
      <c r="U13368">
        <v>17.18</v>
      </c>
      <c r="V13368" t="str">
        <f>VLOOKUP(L13368,'[2]tabela de preços'!$A:$D,4,0)</f>
        <v>SHERWIN WILLIAMS</v>
      </c>
      <c r="W13368" t="str">
        <f>VLOOKUP(L13368,'[2]tabela de preços'!$A:$F,6,0)</f>
        <v>PRIMER AUTOMOTIVO</v>
      </c>
      <c r="X13368" t="str">
        <f>VLOOKUP(L13368,'[2]tabela de preços'!$A:$G,7,0)</f>
        <v>AUTOMOTIVO</v>
      </c>
    </row>
    <row r="13369" spans="1:24" x14ac:dyDescent="0.3">
      <c r="A13369" t="s">
        <v>1701</v>
      </c>
      <c r="C13369" t="s">
        <v>5835</v>
      </c>
      <c r="D13369" s="1">
        <v>46121</v>
      </c>
      <c r="E13369" t="s">
        <v>5836</v>
      </c>
      <c r="F13369">
        <v>9</v>
      </c>
      <c r="G13369">
        <v>197</v>
      </c>
      <c r="H13369" t="str">
        <f>VLOOKUP(G13369,[1]OPERADORES!$A:$B,2,0)</f>
        <v xml:space="preserve">POLIANA LORRANE DE AMORIM </v>
      </c>
      <c r="I13369" t="s">
        <v>21</v>
      </c>
      <c r="J13369" t="s">
        <v>265</v>
      </c>
      <c r="K13369" t="s">
        <v>1704</v>
      </c>
      <c r="L13369">
        <v>84354</v>
      </c>
      <c r="M13369" t="s">
        <v>2782</v>
      </c>
      <c r="O13369" t="s">
        <v>11</v>
      </c>
      <c r="P13369">
        <v>5403</v>
      </c>
      <c r="Q13369">
        <v>1</v>
      </c>
      <c r="R13369">
        <v>18.510000000000002</v>
      </c>
      <c r="S13369">
        <v>18.510000000000002</v>
      </c>
      <c r="T13369">
        <v>14.05</v>
      </c>
      <c r="U13369">
        <v>24.1</v>
      </c>
      <c r="V13369" t="str">
        <f>VLOOKUP(L13369,'[2]tabela de preços'!$A:$D,4,0)</f>
        <v>BRASILUX</v>
      </c>
      <c r="W13369" t="str">
        <f>VLOOKUP(L13369,'[2]tabela de preços'!$A:$F,6,0)</f>
        <v>ESMALTES</v>
      </c>
      <c r="X13369" t="str">
        <f>VLOOKUP(L13369,'[2]tabela de preços'!$A:$G,7,0)</f>
        <v>INDUSTRIAL</v>
      </c>
    </row>
    <row r="13370" spans="1:24" x14ac:dyDescent="0.3">
      <c r="A13370" t="s">
        <v>1701</v>
      </c>
      <c r="C13370" t="s">
        <v>5835</v>
      </c>
      <c r="D13370" s="1">
        <v>46121</v>
      </c>
      <c r="E13370" t="s">
        <v>5836</v>
      </c>
      <c r="F13370">
        <v>9</v>
      </c>
      <c r="G13370">
        <v>197</v>
      </c>
      <c r="H13370" t="str">
        <f>VLOOKUP(G13370,[1]OPERADORES!$A:$B,2,0)</f>
        <v xml:space="preserve">POLIANA LORRANE DE AMORIM </v>
      </c>
      <c r="I13370" t="s">
        <v>21</v>
      </c>
      <c r="J13370" t="s">
        <v>265</v>
      </c>
      <c r="K13370" t="s">
        <v>1704</v>
      </c>
      <c r="L13370">
        <v>84146</v>
      </c>
      <c r="M13370" t="s">
        <v>1707</v>
      </c>
      <c r="O13370" t="s">
        <v>11</v>
      </c>
      <c r="P13370">
        <v>5403</v>
      </c>
      <c r="Q13370">
        <v>3</v>
      </c>
      <c r="R13370">
        <v>22.64</v>
      </c>
      <c r="S13370">
        <v>67.92</v>
      </c>
      <c r="T13370">
        <v>51.57</v>
      </c>
      <c r="U13370">
        <v>24.07</v>
      </c>
      <c r="V13370" t="str">
        <f>VLOOKUP(L13370,'[2]tabela de preços'!$A:$D,4,0)</f>
        <v>BRASILUX</v>
      </c>
      <c r="W13370" t="str">
        <f>VLOOKUP(L13370,'[2]tabela de preços'!$A:$F,6,0)</f>
        <v>ESMALTES</v>
      </c>
      <c r="X13370" t="str">
        <f>VLOOKUP(L13370,'[2]tabela de preços'!$A:$G,7,0)</f>
        <v>INDUSTRIAL</v>
      </c>
    </row>
    <row r="13371" spans="1:24" x14ac:dyDescent="0.3">
      <c r="A13371" t="s">
        <v>1701</v>
      </c>
      <c r="C13371" t="s">
        <v>5835</v>
      </c>
      <c r="D13371" s="1">
        <v>46121</v>
      </c>
      <c r="E13371" t="s">
        <v>5836</v>
      </c>
      <c r="F13371">
        <v>9</v>
      </c>
      <c r="G13371">
        <v>197</v>
      </c>
      <c r="H13371" t="str">
        <f>VLOOKUP(G13371,[1]OPERADORES!$A:$B,2,0)</f>
        <v xml:space="preserve">POLIANA LORRANE DE AMORIM </v>
      </c>
      <c r="I13371" t="s">
        <v>21</v>
      </c>
      <c r="J13371" t="s">
        <v>265</v>
      </c>
      <c r="K13371" t="s">
        <v>1704</v>
      </c>
      <c r="L13371">
        <v>84358</v>
      </c>
      <c r="M13371" t="s">
        <v>5669</v>
      </c>
      <c r="O13371" t="s">
        <v>11</v>
      </c>
      <c r="P13371">
        <v>5403</v>
      </c>
      <c r="Q13371">
        <v>2</v>
      </c>
      <c r="R13371">
        <v>17.920000000000002</v>
      </c>
      <c r="S13371">
        <v>35.840000000000003</v>
      </c>
      <c r="T13371">
        <v>27.2</v>
      </c>
      <c r="U13371">
        <v>24.11</v>
      </c>
      <c r="V13371" t="str">
        <f>VLOOKUP(L13371,'[2]tabela de preços'!$A:$D,4,0)</f>
        <v>BRASILUX</v>
      </c>
      <c r="W13371" t="str">
        <f>VLOOKUP(L13371,'[2]tabela de preços'!$A:$F,6,0)</f>
        <v>ESMALTES</v>
      </c>
      <c r="X13371" t="str">
        <f>VLOOKUP(L13371,'[2]tabela de preços'!$A:$G,7,0)</f>
        <v>INDUSTRIAL</v>
      </c>
    </row>
    <row r="13372" spans="1:24" x14ac:dyDescent="0.3">
      <c r="A13372" t="s">
        <v>1701</v>
      </c>
      <c r="C13372" t="s">
        <v>5835</v>
      </c>
      <c r="D13372" s="1">
        <v>46121</v>
      </c>
      <c r="E13372" t="s">
        <v>5836</v>
      </c>
      <c r="F13372">
        <v>9</v>
      </c>
      <c r="G13372">
        <v>197</v>
      </c>
      <c r="H13372" t="str">
        <f>VLOOKUP(G13372,[1]OPERADORES!$A:$B,2,0)</f>
        <v xml:space="preserve">POLIANA LORRANE DE AMORIM </v>
      </c>
      <c r="I13372" t="s">
        <v>21</v>
      </c>
      <c r="J13372" t="s">
        <v>265</v>
      </c>
      <c r="K13372" t="s">
        <v>1704</v>
      </c>
      <c r="L13372">
        <v>84341</v>
      </c>
      <c r="M13372" t="s">
        <v>4157</v>
      </c>
      <c r="O13372" t="s">
        <v>11</v>
      </c>
      <c r="P13372">
        <v>5403</v>
      </c>
      <c r="Q13372">
        <v>2</v>
      </c>
      <c r="R13372">
        <v>62.9</v>
      </c>
      <c r="S13372">
        <v>125.8</v>
      </c>
      <c r="T13372">
        <v>92.1</v>
      </c>
      <c r="U13372">
        <v>26.79</v>
      </c>
      <c r="V13372" t="str">
        <f>VLOOKUP(L13372,'[2]tabela de preços'!$A:$D,4,0)</f>
        <v>BRASILUX</v>
      </c>
      <c r="W13372" t="str">
        <f>VLOOKUP(L13372,'[2]tabela de preços'!$A:$F,6,0)</f>
        <v>ESMALTES</v>
      </c>
      <c r="X13372" t="str">
        <f>VLOOKUP(L13372,'[2]tabela de preços'!$A:$G,7,0)</f>
        <v>INDUSTRIAL</v>
      </c>
    </row>
    <row r="13373" spans="1:24" x14ac:dyDescent="0.3">
      <c r="A13373" t="s">
        <v>1701</v>
      </c>
      <c r="C13373" t="s">
        <v>5835</v>
      </c>
      <c r="D13373" s="1">
        <v>46121</v>
      </c>
      <c r="E13373" t="s">
        <v>5836</v>
      </c>
      <c r="F13373">
        <v>9</v>
      </c>
      <c r="G13373">
        <v>197</v>
      </c>
      <c r="H13373" t="str">
        <f>VLOOKUP(G13373,[1]OPERADORES!$A:$B,2,0)</f>
        <v xml:space="preserve">POLIANA LORRANE DE AMORIM </v>
      </c>
      <c r="I13373" t="s">
        <v>21</v>
      </c>
      <c r="J13373" t="s">
        <v>265</v>
      </c>
      <c r="K13373" t="s">
        <v>1704</v>
      </c>
      <c r="L13373">
        <v>84128</v>
      </c>
      <c r="M13373" t="s">
        <v>1710</v>
      </c>
      <c r="O13373" t="s">
        <v>11</v>
      </c>
      <c r="P13373">
        <v>5403</v>
      </c>
      <c r="Q13373">
        <v>3</v>
      </c>
      <c r="R13373">
        <v>21.9</v>
      </c>
      <c r="S13373">
        <v>65.7</v>
      </c>
      <c r="T13373">
        <v>49.86</v>
      </c>
      <c r="U13373">
        <v>24.11</v>
      </c>
      <c r="V13373" t="str">
        <f>VLOOKUP(L13373,'[2]tabela de preços'!$A:$D,4,0)</f>
        <v>BRASILUX</v>
      </c>
      <c r="W13373" t="str">
        <f>VLOOKUP(L13373,'[2]tabela de preços'!$A:$F,6,0)</f>
        <v>ESMALTES</v>
      </c>
      <c r="X13373" t="str">
        <f>VLOOKUP(L13373,'[2]tabela de preços'!$A:$G,7,0)</f>
        <v>INDUSTRIAL</v>
      </c>
    </row>
    <row r="13374" spans="1:24" x14ac:dyDescent="0.3">
      <c r="A13374" t="s">
        <v>1701</v>
      </c>
      <c r="C13374" t="s">
        <v>5835</v>
      </c>
      <c r="D13374" s="1">
        <v>46121</v>
      </c>
      <c r="E13374" t="s">
        <v>5836</v>
      </c>
      <c r="F13374">
        <v>9</v>
      </c>
      <c r="G13374">
        <v>197</v>
      </c>
      <c r="H13374" t="str">
        <f>VLOOKUP(G13374,[1]OPERADORES!$A:$B,2,0)</f>
        <v xml:space="preserve">POLIANA LORRANE DE AMORIM </v>
      </c>
      <c r="I13374" t="s">
        <v>21</v>
      </c>
      <c r="J13374" t="s">
        <v>265</v>
      </c>
      <c r="K13374" t="s">
        <v>1704</v>
      </c>
      <c r="L13374">
        <v>84113</v>
      </c>
      <c r="M13374" t="s">
        <v>737</v>
      </c>
      <c r="O13374" t="s">
        <v>11</v>
      </c>
      <c r="P13374">
        <v>5403</v>
      </c>
      <c r="Q13374">
        <v>2</v>
      </c>
      <c r="R13374">
        <v>158.61000000000001</v>
      </c>
      <c r="S13374">
        <v>317.22000000000003</v>
      </c>
      <c r="T13374">
        <v>240.78</v>
      </c>
      <c r="U13374">
        <v>24.1</v>
      </c>
      <c r="V13374" t="str">
        <f>VLOOKUP(L13374,'[2]tabela de preços'!$A:$D,4,0)</f>
        <v>BRASILUX</v>
      </c>
      <c r="W13374" t="str">
        <f>VLOOKUP(L13374,'[2]tabela de preços'!$A:$F,6,0)</f>
        <v>EPOXI</v>
      </c>
      <c r="X13374" t="str">
        <f>VLOOKUP(L13374,'[2]tabela de preços'!$A:$G,7,0)</f>
        <v>INDUSTRIAL</v>
      </c>
    </row>
    <row r="13375" spans="1:24" x14ac:dyDescent="0.3">
      <c r="A13375" t="s">
        <v>1701</v>
      </c>
      <c r="C13375" t="s">
        <v>5835</v>
      </c>
      <c r="D13375" s="1">
        <v>46121</v>
      </c>
      <c r="E13375" t="s">
        <v>5836</v>
      </c>
      <c r="F13375">
        <v>9</v>
      </c>
      <c r="G13375">
        <v>197</v>
      </c>
      <c r="H13375" t="str">
        <f>VLOOKUP(G13375,[1]OPERADORES!$A:$B,2,0)</f>
        <v xml:space="preserve">POLIANA LORRANE DE AMORIM </v>
      </c>
      <c r="I13375" t="s">
        <v>21</v>
      </c>
      <c r="J13375" t="s">
        <v>265</v>
      </c>
      <c r="K13375" t="s">
        <v>1704</v>
      </c>
      <c r="L13375">
        <v>84762</v>
      </c>
      <c r="M13375" t="s">
        <v>1014</v>
      </c>
      <c r="O13375" t="s">
        <v>11</v>
      </c>
      <c r="P13375">
        <v>5403</v>
      </c>
      <c r="Q13375">
        <v>2</v>
      </c>
      <c r="R13375">
        <v>164.21</v>
      </c>
      <c r="S13375">
        <v>328.42</v>
      </c>
      <c r="T13375">
        <v>240.78</v>
      </c>
      <c r="U13375">
        <v>26.69</v>
      </c>
      <c r="V13375" t="str">
        <f>VLOOKUP(L13375,'[2]tabela de preços'!$A:$D,4,0)</f>
        <v>BRASILUX</v>
      </c>
      <c r="W13375" t="str">
        <f>VLOOKUP(L13375,'[2]tabela de preços'!$A:$F,6,0)</f>
        <v>EPOXI</v>
      </c>
      <c r="X13375" t="str">
        <f>VLOOKUP(L13375,'[2]tabela de preços'!$A:$G,7,0)</f>
        <v>INDUSTRIAL</v>
      </c>
    </row>
    <row r="13376" spans="1:24" x14ac:dyDescent="0.3">
      <c r="A13376" t="s">
        <v>1701</v>
      </c>
      <c r="C13376" t="s">
        <v>5837</v>
      </c>
      <c r="D13376" s="1">
        <v>46121</v>
      </c>
      <c r="E13376" t="s">
        <v>5838</v>
      </c>
      <c r="F13376">
        <v>9</v>
      </c>
      <c r="G13376">
        <v>197</v>
      </c>
      <c r="H13376" t="str">
        <f>VLOOKUP(G13376,[1]OPERADORES!$A:$B,2,0)</f>
        <v xml:space="preserve">POLIANA LORRANE DE AMORIM </v>
      </c>
      <c r="I13376" t="s">
        <v>21</v>
      </c>
      <c r="J13376" t="s">
        <v>265</v>
      </c>
      <c r="K13376" t="s">
        <v>1704</v>
      </c>
      <c r="L13376">
        <v>84342</v>
      </c>
      <c r="M13376" t="s">
        <v>498</v>
      </c>
      <c r="O13376" t="s">
        <v>11</v>
      </c>
      <c r="P13376">
        <v>5403</v>
      </c>
      <c r="Q13376">
        <v>4</v>
      </c>
      <c r="R13376">
        <v>62.9</v>
      </c>
      <c r="S13376">
        <v>251.6</v>
      </c>
      <c r="T13376">
        <v>212.28</v>
      </c>
      <c r="U13376">
        <v>15.63</v>
      </c>
      <c r="V13376" t="str">
        <f>VLOOKUP(L13376,'[2]tabela de preços'!$A:$D,4,0)</f>
        <v>BRASILUX</v>
      </c>
      <c r="W13376" t="str">
        <f>VLOOKUP(L13376,'[2]tabela de preços'!$A:$F,6,0)</f>
        <v>ESMALTES</v>
      </c>
      <c r="X13376" t="str">
        <f>VLOOKUP(L13376,'[2]tabela de preços'!$A:$G,7,0)</f>
        <v>INDUSTRIAL</v>
      </c>
    </row>
    <row r="13377" spans="1:24" x14ac:dyDescent="0.3">
      <c r="A13377" t="s">
        <v>1701</v>
      </c>
      <c r="C13377" t="s">
        <v>5837</v>
      </c>
      <c r="D13377" s="1">
        <v>46121</v>
      </c>
      <c r="E13377" t="s">
        <v>5838</v>
      </c>
      <c r="F13377">
        <v>9</v>
      </c>
      <c r="G13377">
        <v>197</v>
      </c>
      <c r="H13377" t="str">
        <f>VLOOKUP(G13377,[1]OPERADORES!$A:$B,2,0)</f>
        <v xml:space="preserve">POLIANA LORRANE DE AMORIM </v>
      </c>
      <c r="I13377" t="s">
        <v>21</v>
      </c>
      <c r="J13377" t="s">
        <v>265</v>
      </c>
      <c r="K13377" t="s">
        <v>1704</v>
      </c>
      <c r="L13377">
        <v>84147</v>
      </c>
      <c r="M13377" t="s">
        <v>1717</v>
      </c>
      <c r="O13377" t="s">
        <v>11</v>
      </c>
      <c r="P13377">
        <v>5403</v>
      </c>
      <c r="Q13377">
        <v>2</v>
      </c>
      <c r="R13377">
        <v>20.37</v>
      </c>
      <c r="S13377">
        <v>40.74</v>
      </c>
      <c r="T13377">
        <v>30.92</v>
      </c>
      <c r="U13377">
        <v>24.1</v>
      </c>
      <c r="V13377" t="str">
        <f>VLOOKUP(L13377,'[2]tabela de preços'!$A:$D,4,0)</f>
        <v>BRASILUX</v>
      </c>
      <c r="W13377" t="str">
        <f>VLOOKUP(L13377,'[2]tabela de preços'!$A:$F,6,0)</f>
        <v>ESMALTES</v>
      </c>
      <c r="X13377" t="str">
        <f>VLOOKUP(L13377,'[2]tabela de preços'!$A:$G,7,0)</f>
        <v>INDUSTRIAL</v>
      </c>
    </row>
    <row r="13378" spans="1:24" x14ac:dyDescent="0.3">
      <c r="A13378" t="s">
        <v>1701</v>
      </c>
      <c r="C13378" t="s">
        <v>5837</v>
      </c>
      <c r="D13378" s="1">
        <v>46121</v>
      </c>
      <c r="E13378" t="s">
        <v>5838</v>
      </c>
      <c r="F13378">
        <v>9</v>
      </c>
      <c r="G13378">
        <v>197</v>
      </c>
      <c r="H13378" t="str">
        <f>VLOOKUP(G13378,[1]OPERADORES!$A:$B,2,0)</f>
        <v xml:space="preserve">POLIANA LORRANE DE AMORIM </v>
      </c>
      <c r="I13378" t="s">
        <v>21</v>
      </c>
      <c r="J13378" t="s">
        <v>265</v>
      </c>
      <c r="K13378" t="s">
        <v>1704</v>
      </c>
      <c r="L13378">
        <v>84177</v>
      </c>
      <c r="M13378" t="s">
        <v>1718</v>
      </c>
      <c r="O13378" t="s">
        <v>11</v>
      </c>
      <c r="P13378">
        <v>5403</v>
      </c>
      <c r="Q13378">
        <v>6</v>
      </c>
      <c r="R13378">
        <v>32.67</v>
      </c>
      <c r="S13378">
        <v>196.02</v>
      </c>
      <c r="T13378">
        <v>148.80000000000001</v>
      </c>
      <c r="U13378">
        <v>24.09</v>
      </c>
      <c r="V13378" t="str">
        <f>VLOOKUP(L13378,'[2]tabela de preços'!$A:$D,4,0)</f>
        <v>BRASILUX</v>
      </c>
      <c r="W13378" t="str">
        <f>VLOOKUP(L13378,'[2]tabela de preços'!$A:$F,6,0)</f>
        <v>ESMALTES</v>
      </c>
      <c r="X13378" t="str">
        <f>VLOOKUP(L13378,'[2]tabela de preços'!$A:$G,7,0)</f>
        <v>INDUSTRIAL</v>
      </c>
    </row>
    <row r="13379" spans="1:24" x14ac:dyDescent="0.3">
      <c r="A13379" t="s">
        <v>1701</v>
      </c>
      <c r="C13379" t="s">
        <v>5837</v>
      </c>
      <c r="D13379" s="1">
        <v>46121</v>
      </c>
      <c r="E13379" t="s">
        <v>5838</v>
      </c>
      <c r="F13379">
        <v>9</v>
      </c>
      <c r="G13379">
        <v>197</v>
      </c>
      <c r="H13379" t="str">
        <f>VLOOKUP(G13379,[1]OPERADORES!$A:$B,2,0)</f>
        <v xml:space="preserve">POLIANA LORRANE DE AMORIM </v>
      </c>
      <c r="I13379" t="s">
        <v>21</v>
      </c>
      <c r="J13379" t="s">
        <v>265</v>
      </c>
      <c r="K13379" t="s">
        <v>1704</v>
      </c>
      <c r="L13379">
        <v>5</v>
      </c>
      <c r="M13379" t="s">
        <v>147</v>
      </c>
      <c r="O13379" t="s">
        <v>11</v>
      </c>
      <c r="P13379">
        <v>5102</v>
      </c>
      <c r="Q13379">
        <v>10</v>
      </c>
      <c r="R13379">
        <v>5.3</v>
      </c>
      <c r="S13379">
        <v>53</v>
      </c>
      <c r="T13379">
        <v>40.200000000000003</v>
      </c>
      <c r="U13379">
        <v>24.15</v>
      </c>
      <c r="V13379" t="str">
        <f>VLOOKUP(L13379,'[2]tabela de preços'!$A:$D,4,0)</f>
        <v>BRILHO ESTOPA</v>
      </c>
      <c r="W13379" t="str">
        <f>VLOOKUP(L13379,'[2]tabela de preços'!$A:$F,6,0)</f>
        <v>ESTOPAS</v>
      </c>
      <c r="X13379" t="str">
        <f>VLOOKUP(L13379,'[2]tabela de preços'!$A:$G,7,0)</f>
        <v>AUTOMOTIVO</v>
      </c>
    </row>
    <row r="13380" spans="1:24" x14ac:dyDescent="0.3">
      <c r="A13380" t="s">
        <v>1701</v>
      </c>
      <c r="C13380" t="s">
        <v>6237</v>
      </c>
      <c r="D13380" s="1">
        <v>46128</v>
      </c>
      <c r="E13380" t="s">
        <v>6238</v>
      </c>
      <c r="F13380">
        <v>9</v>
      </c>
      <c r="G13380">
        <v>197</v>
      </c>
      <c r="H13380" t="str">
        <f>VLOOKUP(G13380,[1]OPERADORES!$A:$B,2,0)</f>
        <v xml:space="preserve">POLIANA LORRANE DE AMORIM </v>
      </c>
      <c r="I13380" t="s">
        <v>21</v>
      </c>
      <c r="J13380" t="s">
        <v>265</v>
      </c>
      <c r="K13380" t="s">
        <v>1704</v>
      </c>
      <c r="L13380">
        <v>84338</v>
      </c>
      <c r="M13380" t="s">
        <v>752</v>
      </c>
      <c r="O13380" t="s">
        <v>11</v>
      </c>
      <c r="P13380">
        <v>5403</v>
      </c>
      <c r="Q13380">
        <v>1</v>
      </c>
      <c r="R13380">
        <v>62.9</v>
      </c>
      <c r="S13380">
        <v>62.9</v>
      </c>
      <c r="T13380">
        <v>53.07</v>
      </c>
      <c r="U13380">
        <v>15.63</v>
      </c>
      <c r="V13380" t="str">
        <f>VLOOKUP(L13380,'[2]tabela de preços'!$A:$D,4,0)</f>
        <v>BRASILUX</v>
      </c>
      <c r="W13380" t="str">
        <f>VLOOKUP(L13380,'[2]tabela de preços'!$A:$F,6,0)</f>
        <v>ESMALTES</v>
      </c>
      <c r="X13380" t="str">
        <f>VLOOKUP(L13380,'[2]tabela de preços'!$A:$G,7,0)</f>
        <v>INDUSTRIAL</v>
      </c>
    </row>
    <row r="13381" spans="1:24" x14ac:dyDescent="0.3">
      <c r="A13381" t="s">
        <v>1701</v>
      </c>
      <c r="C13381" t="s">
        <v>6237</v>
      </c>
      <c r="D13381" s="1">
        <v>46128</v>
      </c>
      <c r="E13381" t="s">
        <v>6238</v>
      </c>
      <c r="F13381">
        <v>9</v>
      </c>
      <c r="G13381">
        <v>197</v>
      </c>
      <c r="H13381" t="str">
        <f>VLOOKUP(G13381,[1]OPERADORES!$A:$B,2,0)</f>
        <v xml:space="preserve">POLIANA LORRANE DE AMORIM </v>
      </c>
      <c r="I13381" t="s">
        <v>21</v>
      </c>
      <c r="J13381" t="s">
        <v>265</v>
      </c>
      <c r="K13381" t="s">
        <v>1704</v>
      </c>
      <c r="L13381">
        <v>84346</v>
      </c>
      <c r="M13381" t="s">
        <v>1909</v>
      </c>
      <c r="O13381" t="s">
        <v>11</v>
      </c>
      <c r="P13381">
        <v>5403</v>
      </c>
      <c r="Q13381">
        <v>2</v>
      </c>
      <c r="R13381">
        <v>62.9</v>
      </c>
      <c r="S13381">
        <v>125.8</v>
      </c>
      <c r="T13381">
        <v>106.14</v>
      </c>
      <c r="U13381">
        <v>15.63</v>
      </c>
      <c r="V13381" t="str">
        <f>VLOOKUP(L13381,'[2]tabela de preços'!$A:$D,4,0)</f>
        <v>BRASILUX</v>
      </c>
      <c r="W13381" t="str">
        <f>VLOOKUP(L13381,'[2]tabela de preços'!$A:$F,6,0)</f>
        <v>ESMALTES</v>
      </c>
      <c r="X13381" t="str">
        <f>VLOOKUP(L13381,'[2]tabela de preços'!$A:$G,7,0)</f>
        <v>INDUSTRIAL</v>
      </c>
    </row>
    <row r="13382" spans="1:24" x14ac:dyDescent="0.3">
      <c r="A13382" t="s">
        <v>1701</v>
      </c>
      <c r="C13382" t="s">
        <v>6237</v>
      </c>
      <c r="D13382" s="1">
        <v>46128</v>
      </c>
      <c r="E13382" t="s">
        <v>6238</v>
      </c>
      <c r="F13382">
        <v>9</v>
      </c>
      <c r="G13382">
        <v>197</v>
      </c>
      <c r="H13382" t="str">
        <f>VLOOKUP(G13382,[1]OPERADORES!$A:$B,2,0)</f>
        <v xml:space="preserve">POLIANA LORRANE DE AMORIM </v>
      </c>
      <c r="I13382" t="s">
        <v>21</v>
      </c>
      <c r="J13382" t="s">
        <v>265</v>
      </c>
      <c r="K13382" t="s">
        <v>1704</v>
      </c>
      <c r="L13382">
        <v>84127</v>
      </c>
      <c r="M13382" t="s">
        <v>1709</v>
      </c>
      <c r="O13382" t="s">
        <v>11</v>
      </c>
      <c r="P13382">
        <v>5403</v>
      </c>
      <c r="Q13382">
        <v>2</v>
      </c>
      <c r="R13382">
        <v>17.690000000000001</v>
      </c>
      <c r="S13382">
        <v>35.380000000000003</v>
      </c>
      <c r="T13382">
        <v>26.86</v>
      </c>
      <c r="U13382">
        <v>24.08</v>
      </c>
      <c r="V13382" t="str">
        <f>VLOOKUP(L13382,'[2]tabela de preços'!$A:$D,4,0)</f>
        <v>BRASILUX</v>
      </c>
      <c r="W13382" t="str">
        <f>VLOOKUP(L13382,'[2]tabela de preços'!$A:$F,6,0)</f>
        <v>ESMALTES</v>
      </c>
      <c r="X13382" t="str">
        <f>VLOOKUP(L13382,'[2]tabela de preços'!$A:$G,7,0)</f>
        <v>INDUSTRIAL</v>
      </c>
    </row>
    <row r="13383" spans="1:24" x14ac:dyDescent="0.3">
      <c r="A13383" t="s">
        <v>1701</v>
      </c>
      <c r="C13383" t="s">
        <v>6237</v>
      </c>
      <c r="D13383" s="1">
        <v>46128</v>
      </c>
      <c r="E13383" t="s">
        <v>6238</v>
      </c>
      <c r="F13383">
        <v>9</v>
      </c>
      <c r="G13383">
        <v>197</v>
      </c>
      <c r="H13383" t="str">
        <f>VLOOKUP(G13383,[1]OPERADORES!$A:$B,2,0)</f>
        <v xml:space="preserve">POLIANA LORRANE DE AMORIM </v>
      </c>
      <c r="I13383" t="s">
        <v>21</v>
      </c>
      <c r="J13383" t="s">
        <v>265</v>
      </c>
      <c r="K13383" t="s">
        <v>1704</v>
      </c>
      <c r="L13383">
        <v>84113</v>
      </c>
      <c r="M13383" t="s">
        <v>737</v>
      </c>
      <c r="O13383" t="s">
        <v>11</v>
      </c>
      <c r="P13383">
        <v>5403</v>
      </c>
      <c r="Q13383">
        <v>1</v>
      </c>
      <c r="R13383">
        <v>158.61000000000001</v>
      </c>
      <c r="S13383">
        <v>158.61000000000001</v>
      </c>
      <c r="T13383">
        <v>120.39</v>
      </c>
      <c r="U13383">
        <v>24.1</v>
      </c>
      <c r="V13383" t="str">
        <f>VLOOKUP(L13383,'[2]tabela de preços'!$A:$D,4,0)</f>
        <v>BRASILUX</v>
      </c>
      <c r="W13383" t="str">
        <f>VLOOKUP(L13383,'[2]tabela de preços'!$A:$F,6,0)</f>
        <v>EPOXI</v>
      </c>
      <c r="X13383" t="str">
        <f>VLOOKUP(L13383,'[2]tabela de preços'!$A:$G,7,0)</f>
        <v>INDUSTRIAL</v>
      </c>
    </row>
    <row r="13384" spans="1:24" x14ac:dyDescent="0.3">
      <c r="A13384" t="s">
        <v>1701</v>
      </c>
      <c r="C13384" t="s">
        <v>6237</v>
      </c>
      <c r="D13384" s="1">
        <v>46128</v>
      </c>
      <c r="E13384" t="s">
        <v>6238</v>
      </c>
      <c r="F13384">
        <v>9</v>
      </c>
      <c r="G13384">
        <v>197</v>
      </c>
      <c r="H13384" t="str">
        <f>VLOOKUP(G13384,[1]OPERADORES!$A:$B,2,0)</f>
        <v xml:space="preserve">POLIANA LORRANE DE AMORIM </v>
      </c>
      <c r="I13384" t="s">
        <v>21</v>
      </c>
      <c r="J13384" t="s">
        <v>265</v>
      </c>
      <c r="K13384" t="s">
        <v>1704</v>
      </c>
      <c r="L13384">
        <v>84116</v>
      </c>
      <c r="M13384" t="s">
        <v>2417</v>
      </c>
      <c r="O13384" t="s">
        <v>11</v>
      </c>
      <c r="P13384">
        <v>5403</v>
      </c>
      <c r="Q13384">
        <v>2</v>
      </c>
      <c r="R13384">
        <v>159.41999999999999</v>
      </c>
      <c r="S13384">
        <v>318.83999999999997</v>
      </c>
      <c r="T13384">
        <v>233.76</v>
      </c>
      <c r="U13384">
        <v>26.68</v>
      </c>
      <c r="V13384" t="str">
        <f>VLOOKUP(L13384,'[2]tabela de preços'!$A:$D,4,0)</f>
        <v>BRASILUX</v>
      </c>
      <c r="W13384" t="str">
        <f>VLOOKUP(L13384,'[2]tabela de preços'!$A:$F,6,0)</f>
        <v>EPOXI</v>
      </c>
      <c r="X13384" t="str">
        <f>VLOOKUP(L13384,'[2]tabela de preços'!$A:$G,7,0)</f>
        <v>INDUSTRIAL</v>
      </c>
    </row>
    <row r="13385" spans="1:24" x14ac:dyDescent="0.3">
      <c r="A13385" t="s">
        <v>1701</v>
      </c>
      <c r="C13385" t="s">
        <v>6661</v>
      </c>
      <c r="D13385" s="1">
        <v>46140</v>
      </c>
      <c r="E13385" t="s">
        <v>6662</v>
      </c>
      <c r="F13385">
        <v>9</v>
      </c>
      <c r="G13385">
        <v>197</v>
      </c>
      <c r="H13385" t="str">
        <f>VLOOKUP(G13385,[1]OPERADORES!$A:$B,2,0)</f>
        <v xml:space="preserve">POLIANA LORRANE DE AMORIM </v>
      </c>
      <c r="I13385" t="s">
        <v>21</v>
      </c>
      <c r="J13385" t="s">
        <v>265</v>
      </c>
      <c r="K13385" t="s">
        <v>1704</v>
      </c>
      <c r="L13385">
        <v>84328</v>
      </c>
      <c r="M13385" t="s">
        <v>496</v>
      </c>
      <c r="O13385" t="s">
        <v>11</v>
      </c>
      <c r="P13385">
        <v>5403</v>
      </c>
      <c r="Q13385">
        <v>1</v>
      </c>
      <c r="R13385">
        <v>62.9</v>
      </c>
      <c r="S13385">
        <v>62.9</v>
      </c>
      <c r="T13385">
        <v>53.07</v>
      </c>
      <c r="U13385">
        <v>15.63</v>
      </c>
      <c r="V13385" t="str">
        <f>VLOOKUP(L13385,'[2]tabela de preços'!$A:$D,4,0)</f>
        <v>BRASILUX</v>
      </c>
      <c r="W13385" t="str">
        <f>VLOOKUP(L13385,'[2]tabela de preços'!$A:$F,6,0)</f>
        <v>ESMALTES</v>
      </c>
      <c r="X13385" t="str">
        <f>VLOOKUP(L13385,'[2]tabela de preços'!$A:$G,7,0)</f>
        <v>INDUSTRIAL</v>
      </c>
    </row>
    <row r="13386" spans="1:24" x14ac:dyDescent="0.3">
      <c r="A13386" t="s">
        <v>1701</v>
      </c>
      <c r="C13386" t="s">
        <v>6661</v>
      </c>
      <c r="D13386" s="1">
        <v>46140</v>
      </c>
      <c r="E13386" t="s">
        <v>6662</v>
      </c>
      <c r="F13386">
        <v>9</v>
      </c>
      <c r="G13386">
        <v>197</v>
      </c>
      <c r="H13386" t="str">
        <f>VLOOKUP(G13386,[1]OPERADORES!$A:$B,2,0)</f>
        <v xml:space="preserve">POLIANA LORRANE DE AMORIM </v>
      </c>
      <c r="I13386" t="s">
        <v>21</v>
      </c>
      <c r="J13386" t="s">
        <v>265</v>
      </c>
      <c r="K13386" t="s">
        <v>1704</v>
      </c>
      <c r="L13386">
        <v>84354</v>
      </c>
      <c r="M13386" t="s">
        <v>2782</v>
      </c>
      <c r="O13386" t="s">
        <v>11</v>
      </c>
      <c r="P13386">
        <v>5403</v>
      </c>
      <c r="Q13386">
        <v>1</v>
      </c>
      <c r="R13386">
        <v>18.510000000000002</v>
      </c>
      <c r="S13386">
        <v>18.510000000000002</v>
      </c>
      <c r="T13386">
        <v>14.05</v>
      </c>
      <c r="U13386">
        <v>24.1</v>
      </c>
      <c r="V13386" t="str">
        <f>VLOOKUP(L13386,'[2]tabela de preços'!$A:$D,4,0)</f>
        <v>BRASILUX</v>
      </c>
      <c r="W13386" t="str">
        <f>VLOOKUP(L13386,'[2]tabela de preços'!$A:$F,6,0)</f>
        <v>ESMALTES</v>
      </c>
      <c r="X13386" t="str">
        <f>VLOOKUP(L13386,'[2]tabela de preços'!$A:$G,7,0)</f>
        <v>INDUSTRIAL</v>
      </c>
    </row>
    <row r="13387" spans="1:24" x14ac:dyDescent="0.3">
      <c r="A13387" t="s">
        <v>1701</v>
      </c>
      <c r="C13387" t="s">
        <v>6661</v>
      </c>
      <c r="D13387" s="1">
        <v>46140</v>
      </c>
      <c r="E13387" t="s">
        <v>6662</v>
      </c>
      <c r="F13387">
        <v>9</v>
      </c>
      <c r="G13387">
        <v>197</v>
      </c>
      <c r="H13387" t="str">
        <f>VLOOKUP(G13387,[1]OPERADORES!$A:$B,2,0)</f>
        <v xml:space="preserve">POLIANA LORRANE DE AMORIM </v>
      </c>
      <c r="I13387" t="s">
        <v>21</v>
      </c>
      <c r="J13387" t="s">
        <v>265</v>
      </c>
      <c r="K13387" t="s">
        <v>1704</v>
      </c>
      <c r="L13387">
        <v>84329</v>
      </c>
      <c r="M13387" t="s">
        <v>285</v>
      </c>
      <c r="O13387" t="s">
        <v>11</v>
      </c>
      <c r="P13387">
        <v>5403</v>
      </c>
      <c r="Q13387">
        <v>2</v>
      </c>
      <c r="R13387">
        <v>62.9</v>
      </c>
      <c r="S13387">
        <v>125.8</v>
      </c>
      <c r="T13387">
        <v>106.14</v>
      </c>
      <c r="U13387">
        <v>15.63</v>
      </c>
      <c r="V13387" t="str">
        <f>VLOOKUP(L13387,'[2]tabela de preços'!$A:$D,4,0)</f>
        <v>BRASILUX</v>
      </c>
      <c r="W13387" t="str">
        <f>VLOOKUP(L13387,'[2]tabela de preços'!$A:$F,6,0)</f>
        <v>ESMALTES</v>
      </c>
      <c r="X13387" t="str">
        <f>VLOOKUP(L13387,'[2]tabela de preços'!$A:$G,7,0)</f>
        <v>INDUSTRIAL</v>
      </c>
    </row>
    <row r="13388" spans="1:24" x14ac:dyDescent="0.3">
      <c r="A13388" t="s">
        <v>1701</v>
      </c>
      <c r="C13388" t="s">
        <v>6661</v>
      </c>
      <c r="D13388" s="1">
        <v>46140</v>
      </c>
      <c r="E13388" t="s">
        <v>6662</v>
      </c>
      <c r="F13388">
        <v>9</v>
      </c>
      <c r="G13388">
        <v>197</v>
      </c>
      <c r="H13388" t="str">
        <f>VLOOKUP(G13388,[1]OPERADORES!$A:$B,2,0)</f>
        <v xml:space="preserve">POLIANA LORRANE DE AMORIM </v>
      </c>
      <c r="I13388" t="s">
        <v>21</v>
      </c>
      <c r="J13388" t="s">
        <v>265</v>
      </c>
      <c r="K13388" t="s">
        <v>1704</v>
      </c>
      <c r="L13388">
        <v>84357</v>
      </c>
      <c r="M13388" t="s">
        <v>580</v>
      </c>
      <c r="O13388" t="s">
        <v>11</v>
      </c>
      <c r="P13388">
        <v>5403</v>
      </c>
      <c r="Q13388">
        <v>4</v>
      </c>
      <c r="R13388">
        <v>22.77</v>
      </c>
      <c r="S13388">
        <v>91.08</v>
      </c>
      <c r="T13388">
        <v>69.12</v>
      </c>
      <c r="U13388">
        <v>24.11</v>
      </c>
      <c r="V13388" t="str">
        <f>VLOOKUP(L13388,'[2]tabela de preços'!$A:$D,4,0)</f>
        <v>BRASILUX</v>
      </c>
      <c r="W13388" t="str">
        <f>VLOOKUP(L13388,'[2]tabela de preços'!$A:$F,6,0)</f>
        <v>ESMALTES</v>
      </c>
      <c r="X13388" t="str">
        <f>VLOOKUP(L13388,'[2]tabela de preços'!$A:$G,7,0)</f>
        <v>INDUSTRIAL</v>
      </c>
    </row>
    <row r="13389" spans="1:24" x14ac:dyDescent="0.3">
      <c r="A13389" t="s">
        <v>1701</v>
      </c>
      <c r="C13389" t="s">
        <v>6661</v>
      </c>
      <c r="D13389" s="1">
        <v>46140</v>
      </c>
      <c r="E13389" t="s">
        <v>6662</v>
      </c>
      <c r="F13389">
        <v>9</v>
      </c>
      <c r="G13389">
        <v>197</v>
      </c>
      <c r="H13389" t="str">
        <f>VLOOKUP(G13389,[1]OPERADORES!$A:$B,2,0)</f>
        <v xml:space="preserve">POLIANA LORRANE DE AMORIM </v>
      </c>
      <c r="I13389" t="s">
        <v>21</v>
      </c>
      <c r="J13389" t="s">
        <v>265</v>
      </c>
      <c r="K13389" t="s">
        <v>1704</v>
      </c>
      <c r="L13389">
        <v>84338</v>
      </c>
      <c r="M13389" t="s">
        <v>752</v>
      </c>
      <c r="O13389" t="s">
        <v>11</v>
      </c>
      <c r="P13389">
        <v>5403</v>
      </c>
      <c r="Q13389">
        <v>1</v>
      </c>
      <c r="R13389">
        <v>62.9</v>
      </c>
      <c r="S13389">
        <v>62.9</v>
      </c>
      <c r="T13389">
        <v>53.07</v>
      </c>
      <c r="U13389">
        <v>15.63</v>
      </c>
      <c r="V13389" t="str">
        <f>VLOOKUP(L13389,'[2]tabela de preços'!$A:$D,4,0)</f>
        <v>BRASILUX</v>
      </c>
      <c r="W13389" t="str">
        <f>VLOOKUP(L13389,'[2]tabela de preços'!$A:$F,6,0)</f>
        <v>ESMALTES</v>
      </c>
      <c r="X13389" t="str">
        <f>VLOOKUP(L13389,'[2]tabela de preços'!$A:$G,7,0)</f>
        <v>INDUSTRIAL</v>
      </c>
    </row>
    <row r="13390" spans="1:24" x14ac:dyDescent="0.3">
      <c r="A13390" t="s">
        <v>1701</v>
      </c>
      <c r="C13390" t="s">
        <v>6661</v>
      </c>
      <c r="D13390" s="1">
        <v>46140</v>
      </c>
      <c r="E13390" t="s">
        <v>6662</v>
      </c>
      <c r="F13390">
        <v>9</v>
      </c>
      <c r="G13390">
        <v>197</v>
      </c>
      <c r="H13390" t="str">
        <f>VLOOKUP(G13390,[1]OPERADORES!$A:$B,2,0)</f>
        <v xml:space="preserve">POLIANA LORRANE DE AMORIM </v>
      </c>
      <c r="I13390" t="s">
        <v>21</v>
      </c>
      <c r="J13390" t="s">
        <v>265</v>
      </c>
      <c r="K13390" t="s">
        <v>1704</v>
      </c>
      <c r="L13390">
        <v>84364</v>
      </c>
      <c r="M13390" t="s">
        <v>1725</v>
      </c>
      <c r="O13390" t="s">
        <v>11</v>
      </c>
      <c r="P13390">
        <v>5403</v>
      </c>
      <c r="Q13390">
        <v>2</v>
      </c>
      <c r="R13390">
        <v>19.77</v>
      </c>
      <c r="S13390">
        <v>39.54</v>
      </c>
      <c r="T13390">
        <v>30.02</v>
      </c>
      <c r="U13390">
        <v>24.08</v>
      </c>
      <c r="V13390" t="str">
        <f>VLOOKUP(L13390,'[2]tabela de preços'!$A:$D,4,0)</f>
        <v>BRASILUX</v>
      </c>
      <c r="W13390" t="str">
        <f>VLOOKUP(L13390,'[2]tabela de preços'!$A:$F,6,0)</f>
        <v>ESMALTES</v>
      </c>
      <c r="X13390" t="str">
        <f>VLOOKUP(L13390,'[2]tabela de preços'!$A:$G,7,0)</f>
        <v>INDUSTRIAL</v>
      </c>
    </row>
    <row r="13391" spans="1:24" x14ac:dyDescent="0.3">
      <c r="A13391" t="s">
        <v>1701</v>
      </c>
      <c r="C13391" t="s">
        <v>6661</v>
      </c>
      <c r="D13391" s="1">
        <v>46140</v>
      </c>
      <c r="E13391" t="s">
        <v>6662</v>
      </c>
      <c r="F13391">
        <v>9</v>
      </c>
      <c r="G13391">
        <v>197</v>
      </c>
      <c r="H13391" t="str">
        <f>VLOOKUP(G13391,[1]OPERADORES!$A:$B,2,0)</f>
        <v xml:space="preserve">POLIANA LORRANE DE AMORIM </v>
      </c>
      <c r="I13391" t="s">
        <v>21</v>
      </c>
      <c r="J13391" t="s">
        <v>265</v>
      </c>
      <c r="K13391" t="s">
        <v>1704</v>
      </c>
      <c r="L13391">
        <v>84341</v>
      </c>
      <c r="M13391" t="s">
        <v>4157</v>
      </c>
      <c r="O13391" t="s">
        <v>11</v>
      </c>
      <c r="P13391">
        <v>5403</v>
      </c>
      <c r="Q13391">
        <v>1</v>
      </c>
      <c r="R13391">
        <v>62.9</v>
      </c>
      <c r="S13391">
        <v>62.9</v>
      </c>
      <c r="T13391">
        <v>46.05</v>
      </c>
      <c r="U13391">
        <v>26.79</v>
      </c>
      <c r="V13391" t="str">
        <f>VLOOKUP(L13391,'[2]tabela de preços'!$A:$D,4,0)</f>
        <v>BRASILUX</v>
      </c>
      <c r="W13391" t="str">
        <f>VLOOKUP(L13391,'[2]tabela de preços'!$A:$F,6,0)</f>
        <v>ESMALTES</v>
      </c>
      <c r="X13391" t="str">
        <f>VLOOKUP(L13391,'[2]tabela de preços'!$A:$G,7,0)</f>
        <v>INDUSTRIAL</v>
      </c>
    </row>
    <row r="13392" spans="1:24" x14ac:dyDescent="0.3">
      <c r="A13392" t="s">
        <v>1701</v>
      </c>
      <c r="C13392" t="s">
        <v>6661</v>
      </c>
      <c r="D13392" s="1">
        <v>46140</v>
      </c>
      <c r="E13392" t="s">
        <v>6662</v>
      </c>
      <c r="F13392">
        <v>9</v>
      </c>
      <c r="G13392">
        <v>197</v>
      </c>
      <c r="H13392" t="str">
        <f>VLOOKUP(G13392,[1]OPERADORES!$A:$B,2,0)</f>
        <v xml:space="preserve">POLIANA LORRANE DE AMORIM </v>
      </c>
      <c r="I13392" t="s">
        <v>21</v>
      </c>
      <c r="J13392" t="s">
        <v>265</v>
      </c>
      <c r="K13392" t="s">
        <v>1704</v>
      </c>
      <c r="L13392">
        <v>84335</v>
      </c>
      <c r="M13392" t="s">
        <v>269</v>
      </c>
      <c r="O13392" t="s">
        <v>11</v>
      </c>
      <c r="P13392">
        <v>5403</v>
      </c>
      <c r="Q13392">
        <v>4</v>
      </c>
      <c r="R13392">
        <v>62.9</v>
      </c>
      <c r="S13392">
        <v>251.6</v>
      </c>
      <c r="T13392">
        <v>212.24</v>
      </c>
      <c r="U13392">
        <v>15.64</v>
      </c>
      <c r="V13392" t="str">
        <f>VLOOKUP(L13392,'[2]tabela de preços'!$A:$D,4,0)</f>
        <v>BRASILUX</v>
      </c>
      <c r="W13392" t="str">
        <f>VLOOKUP(L13392,'[2]tabela de preços'!$A:$F,6,0)</f>
        <v>ESMALTES</v>
      </c>
      <c r="X13392" t="str">
        <f>VLOOKUP(L13392,'[2]tabela de preços'!$A:$G,7,0)</f>
        <v>INDUSTRIAL</v>
      </c>
    </row>
    <row r="13393" spans="1:24" x14ac:dyDescent="0.3">
      <c r="A13393" t="s">
        <v>1701</v>
      </c>
      <c r="C13393" t="s">
        <v>6661</v>
      </c>
      <c r="D13393" s="1">
        <v>46140</v>
      </c>
      <c r="E13393" t="s">
        <v>6662</v>
      </c>
      <c r="F13393">
        <v>9</v>
      </c>
      <c r="G13393">
        <v>197</v>
      </c>
      <c r="H13393" t="str">
        <f>VLOOKUP(G13393,[1]OPERADORES!$A:$B,2,0)</f>
        <v xml:space="preserve">POLIANA LORRANE DE AMORIM </v>
      </c>
      <c r="I13393" t="s">
        <v>21</v>
      </c>
      <c r="J13393" t="s">
        <v>265</v>
      </c>
      <c r="K13393" t="s">
        <v>1704</v>
      </c>
      <c r="L13393">
        <v>84342</v>
      </c>
      <c r="M13393" t="s">
        <v>498</v>
      </c>
      <c r="O13393" t="s">
        <v>11</v>
      </c>
      <c r="P13393">
        <v>5403</v>
      </c>
      <c r="Q13393">
        <v>4</v>
      </c>
      <c r="R13393">
        <v>62.9</v>
      </c>
      <c r="S13393">
        <v>251.6</v>
      </c>
      <c r="T13393">
        <v>212.28</v>
      </c>
      <c r="U13393">
        <v>15.63</v>
      </c>
      <c r="V13393" t="str">
        <f>VLOOKUP(L13393,'[2]tabela de preços'!$A:$D,4,0)</f>
        <v>BRASILUX</v>
      </c>
      <c r="W13393" t="str">
        <f>VLOOKUP(L13393,'[2]tabela de preços'!$A:$F,6,0)</f>
        <v>ESMALTES</v>
      </c>
      <c r="X13393" t="str">
        <f>VLOOKUP(L13393,'[2]tabela de preços'!$A:$G,7,0)</f>
        <v>INDUSTRIAL</v>
      </c>
    </row>
    <row r="13394" spans="1:24" x14ac:dyDescent="0.3">
      <c r="A13394" t="s">
        <v>1701</v>
      </c>
      <c r="C13394" t="s">
        <v>6661</v>
      </c>
      <c r="D13394" s="1">
        <v>46140</v>
      </c>
      <c r="E13394" t="s">
        <v>6662</v>
      </c>
      <c r="F13394">
        <v>9</v>
      </c>
      <c r="G13394">
        <v>197</v>
      </c>
      <c r="H13394" t="str">
        <f>VLOOKUP(G13394,[1]OPERADORES!$A:$B,2,0)</f>
        <v xml:space="preserve">POLIANA LORRANE DE AMORIM </v>
      </c>
      <c r="I13394" t="s">
        <v>21</v>
      </c>
      <c r="J13394" t="s">
        <v>265</v>
      </c>
      <c r="K13394" t="s">
        <v>1704</v>
      </c>
      <c r="L13394">
        <v>84145</v>
      </c>
      <c r="M13394" t="s">
        <v>301</v>
      </c>
      <c r="O13394" t="s">
        <v>11</v>
      </c>
      <c r="P13394">
        <v>5403</v>
      </c>
      <c r="Q13394">
        <v>4</v>
      </c>
      <c r="R13394">
        <v>73.819999999999993</v>
      </c>
      <c r="S13394">
        <v>295.27999999999997</v>
      </c>
      <c r="T13394">
        <v>224.12</v>
      </c>
      <c r="U13394">
        <v>24.1</v>
      </c>
      <c r="V13394" t="str">
        <f>VLOOKUP(L13394,'[2]tabela de preços'!$A:$D,4,0)</f>
        <v>BRASILUX</v>
      </c>
      <c r="W13394" t="str">
        <f>VLOOKUP(L13394,'[2]tabela de preços'!$A:$F,6,0)</f>
        <v>ESMALTES</v>
      </c>
      <c r="X13394" t="str">
        <f>VLOOKUP(L13394,'[2]tabela de preços'!$A:$G,7,0)</f>
        <v>INDUSTRIAL</v>
      </c>
    </row>
    <row r="13395" spans="1:24" x14ac:dyDescent="0.3">
      <c r="A13395" t="s">
        <v>1701</v>
      </c>
      <c r="C13395" t="s">
        <v>6661</v>
      </c>
      <c r="D13395" s="1">
        <v>46140</v>
      </c>
      <c r="E13395" t="s">
        <v>6662</v>
      </c>
      <c r="F13395">
        <v>9</v>
      </c>
      <c r="G13395">
        <v>197</v>
      </c>
      <c r="H13395" t="str">
        <f>VLOOKUP(G13395,[1]OPERADORES!$A:$B,2,0)</f>
        <v xml:space="preserve">POLIANA LORRANE DE AMORIM </v>
      </c>
      <c r="I13395" t="s">
        <v>21</v>
      </c>
      <c r="J13395" t="s">
        <v>265</v>
      </c>
      <c r="K13395" t="s">
        <v>1704</v>
      </c>
      <c r="L13395">
        <v>84343</v>
      </c>
      <c r="M13395" t="s">
        <v>3619</v>
      </c>
      <c r="O13395" t="s">
        <v>11</v>
      </c>
      <c r="P13395">
        <v>5403</v>
      </c>
      <c r="Q13395">
        <v>2</v>
      </c>
      <c r="R13395">
        <v>62.9</v>
      </c>
      <c r="S13395">
        <v>125.8</v>
      </c>
      <c r="T13395">
        <v>106.12</v>
      </c>
      <c r="U13395">
        <v>15.64</v>
      </c>
      <c r="V13395" t="str">
        <f>VLOOKUP(L13395,'[2]tabela de preços'!$A:$D,4,0)</f>
        <v>BRASILUX</v>
      </c>
      <c r="W13395" t="str">
        <f>VLOOKUP(L13395,'[2]tabela de preços'!$A:$F,6,0)</f>
        <v>ESMALTES</v>
      </c>
      <c r="X13395" t="str">
        <f>VLOOKUP(L13395,'[2]tabela de preços'!$A:$G,7,0)</f>
        <v>INDUSTRIAL</v>
      </c>
    </row>
    <row r="13396" spans="1:24" x14ac:dyDescent="0.3">
      <c r="A13396" t="s">
        <v>1701</v>
      </c>
      <c r="C13396" t="s">
        <v>6661</v>
      </c>
      <c r="D13396" s="1">
        <v>46140</v>
      </c>
      <c r="E13396" t="s">
        <v>6662</v>
      </c>
      <c r="F13396">
        <v>9</v>
      </c>
      <c r="G13396">
        <v>197</v>
      </c>
      <c r="H13396" t="str">
        <f>VLOOKUP(G13396,[1]OPERADORES!$A:$B,2,0)</f>
        <v xml:space="preserve">POLIANA LORRANE DE AMORIM </v>
      </c>
      <c r="I13396" t="s">
        <v>21</v>
      </c>
      <c r="J13396" t="s">
        <v>265</v>
      </c>
      <c r="K13396" t="s">
        <v>1704</v>
      </c>
      <c r="L13396">
        <v>84124</v>
      </c>
      <c r="M13396" t="s">
        <v>288</v>
      </c>
      <c r="O13396" t="s">
        <v>11</v>
      </c>
      <c r="P13396">
        <v>5403</v>
      </c>
      <c r="Q13396">
        <v>4</v>
      </c>
      <c r="R13396">
        <v>18.5</v>
      </c>
      <c r="S13396">
        <v>74</v>
      </c>
      <c r="T13396">
        <v>56.16</v>
      </c>
      <c r="U13396">
        <v>24.11</v>
      </c>
      <c r="V13396" t="str">
        <f>VLOOKUP(L13396,'[2]tabela de preços'!$A:$D,4,0)</f>
        <v>BRASILUX</v>
      </c>
      <c r="W13396" t="str">
        <f>VLOOKUP(L13396,'[2]tabela de preços'!$A:$F,6,0)</f>
        <v>ESMALTES</v>
      </c>
      <c r="X13396" t="str">
        <f>VLOOKUP(L13396,'[2]tabela de preços'!$A:$G,7,0)</f>
        <v>INDUSTRIAL</v>
      </c>
    </row>
    <row r="13397" spans="1:24" x14ac:dyDescent="0.3">
      <c r="A13397" t="s">
        <v>1701</v>
      </c>
      <c r="C13397" t="s">
        <v>6661</v>
      </c>
      <c r="D13397" s="1">
        <v>46140</v>
      </c>
      <c r="E13397" t="s">
        <v>6662</v>
      </c>
      <c r="F13397">
        <v>9</v>
      </c>
      <c r="G13397">
        <v>197</v>
      </c>
      <c r="H13397" t="str">
        <f>VLOOKUP(G13397,[1]OPERADORES!$A:$B,2,0)</f>
        <v xml:space="preserve">POLIANA LORRANE DE AMORIM </v>
      </c>
      <c r="I13397" t="s">
        <v>21</v>
      </c>
      <c r="J13397" t="s">
        <v>265</v>
      </c>
      <c r="K13397" t="s">
        <v>1704</v>
      </c>
      <c r="L13397">
        <v>84344</v>
      </c>
      <c r="M13397" t="s">
        <v>1000</v>
      </c>
      <c r="O13397" t="s">
        <v>11</v>
      </c>
      <c r="P13397">
        <v>5403</v>
      </c>
      <c r="Q13397">
        <v>2</v>
      </c>
      <c r="R13397">
        <v>62.9</v>
      </c>
      <c r="S13397">
        <v>125.8</v>
      </c>
      <c r="T13397">
        <v>106.14</v>
      </c>
      <c r="U13397">
        <v>15.63</v>
      </c>
      <c r="V13397" t="str">
        <f>VLOOKUP(L13397,'[2]tabela de preços'!$A:$D,4,0)</f>
        <v>BRASILUX</v>
      </c>
      <c r="W13397" t="str">
        <f>VLOOKUP(L13397,'[2]tabela de preços'!$A:$F,6,0)</f>
        <v>ESMALTES</v>
      </c>
      <c r="X13397" t="str">
        <f>VLOOKUP(L13397,'[2]tabela de preços'!$A:$G,7,0)</f>
        <v>INDUSTRIAL</v>
      </c>
    </row>
    <row r="13398" spans="1:24" x14ac:dyDescent="0.3">
      <c r="A13398" t="s">
        <v>1701</v>
      </c>
      <c r="C13398" t="s">
        <v>6661</v>
      </c>
      <c r="D13398" s="1">
        <v>46140</v>
      </c>
      <c r="E13398" t="s">
        <v>6662</v>
      </c>
      <c r="F13398">
        <v>9</v>
      </c>
      <c r="G13398">
        <v>197</v>
      </c>
      <c r="H13398" t="str">
        <f>VLOOKUP(G13398,[1]OPERADORES!$A:$B,2,0)</f>
        <v xml:space="preserve">POLIANA LORRANE DE AMORIM </v>
      </c>
      <c r="I13398" t="s">
        <v>21</v>
      </c>
      <c r="J13398" t="s">
        <v>265</v>
      </c>
      <c r="K13398" t="s">
        <v>1704</v>
      </c>
      <c r="L13398">
        <v>84348</v>
      </c>
      <c r="M13398" t="s">
        <v>1711</v>
      </c>
      <c r="O13398" t="s">
        <v>11</v>
      </c>
      <c r="P13398">
        <v>5403</v>
      </c>
      <c r="Q13398">
        <v>1</v>
      </c>
      <c r="R13398">
        <v>62.9</v>
      </c>
      <c r="S13398">
        <v>62.9</v>
      </c>
      <c r="T13398">
        <v>47.66</v>
      </c>
      <c r="U13398">
        <v>24.23</v>
      </c>
      <c r="V13398" t="str">
        <f>VLOOKUP(L13398,'[2]tabela de preços'!$A:$D,4,0)</f>
        <v>BRASILUX</v>
      </c>
      <c r="W13398" t="str">
        <f>VLOOKUP(L13398,'[2]tabela de preços'!$A:$F,6,0)</f>
        <v>ESMALTES</v>
      </c>
      <c r="X13398" t="str">
        <f>VLOOKUP(L13398,'[2]tabela de preços'!$A:$G,7,0)</f>
        <v>INDUSTRIAL</v>
      </c>
    </row>
    <row r="13399" spans="1:24" x14ac:dyDescent="0.3">
      <c r="A13399" t="s">
        <v>1701</v>
      </c>
      <c r="C13399" t="s">
        <v>6661</v>
      </c>
      <c r="D13399" s="1">
        <v>46140</v>
      </c>
      <c r="E13399" t="s">
        <v>6662</v>
      </c>
      <c r="F13399">
        <v>9</v>
      </c>
      <c r="G13399">
        <v>197</v>
      </c>
      <c r="H13399" t="str">
        <f>VLOOKUP(G13399,[1]OPERADORES!$A:$B,2,0)</f>
        <v xml:space="preserve">POLIANA LORRANE DE AMORIM </v>
      </c>
      <c r="I13399" t="s">
        <v>21</v>
      </c>
      <c r="J13399" t="s">
        <v>265</v>
      </c>
      <c r="K13399" t="s">
        <v>1704</v>
      </c>
      <c r="L13399">
        <v>84129</v>
      </c>
      <c r="M13399" t="s">
        <v>1712</v>
      </c>
      <c r="O13399" t="s">
        <v>11</v>
      </c>
      <c r="P13399">
        <v>5403</v>
      </c>
      <c r="Q13399">
        <v>2</v>
      </c>
      <c r="R13399">
        <v>19.920000000000002</v>
      </c>
      <c r="S13399">
        <v>39.840000000000003</v>
      </c>
      <c r="T13399">
        <v>30.24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ESMALTES</v>
      </c>
      <c r="X13399" t="str">
        <f>VLOOKUP(L13399,'[2]tabela de preços'!$A:$G,7,0)</f>
        <v>INDUSTRIAL</v>
      </c>
    </row>
    <row r="13400" spans="1:24" x14ac:dyDescent="0.3">
      <c r="A13400" t="s">
        <v>1701</v>
      </c>
      <c r="C13400" t="s">
        <v>6661</v>
      </c>
      <c r="D13400" s="1">
        <v>46140</v>
      </c>
      <c r="E13400" t="s">
        <v>6662</v>
      </c>
      <c r="F13400">
        <v>9</v>
      </c>
      <c r="G13400">
        <v>197</v>
      </c>
      <c r="H13400" t="str">
        <f>VLOOKUP(G13400,[1]OPERADORES!$A:$B,2,0)</f>
        <v xml:space="preserve">POLIANA LORRANE DE AMORIM </v>
      </c>
      <c r="I13400" t="s">
        <v>21</v>
      </c>
      <c r="J13400" t="s">
        <v>265</v>
      </c>
      <c r="K13400" t="s">
        <v>1704</v>
      </c>
      <c r="L13400">
        <v>84960</v>
      </c>
      <c r="M13400" t="s">
        <v>1004</v>
      </c>
      <c r="O13400" t="s">
        <v>11</v>
      </c>
      <c r="P13400">
        <v>5403</v>
      </c>
      <c r="Q13400">
        <v>2</v>
      </c>
      <c r="R13400">
        <v>85.16</v>
      </c>
      <c r="S13400">
        <v>170.32</v>
      </c>
      <c r="T13400">
        <v>124.86</v>
      </c>
      <c r="U13400">
        <v>26.69</v>
      </c>
      <c r="V13400" t="str">
        <f>VLOOKUP(L13400,'[2]tabela de preços'!$A:$D,4,0)</f>
        <v>BRASILUX</v>
      </c>
      <c r="W13400" t="str">
        <f>VLOOKUP(L13400,'[2]tabela de preços'!$A:$F,6,0)</f>
        <v>IMPERMEABILIZANTES</v>
      </c>
      <c r="X13400" t="str">
        <f>VLOOKUP(L13400,'[2]tabela de preços'!$A:$G,7,0)</f>
        <v>IMOBILIÁRIO</v>
      </c>
    </row>
    <row r="13401" spans="1:24" x14ac:dyDescent="0.3">
      <c r="A13401" t="s">
        <v>1701</v>
      </c>
      <c r="C13401" t="s">
        <v>6661</v>
      </c>
      <c r="D13401" s="1">
        <v>46140</v>
      </c>
      <c r="E13401" t="s">
        <v>6662</v>
      </c>
      <c r="F13401">
        <v>9</v>
      </c>
      <c r="G13401">
        <v>197</v>
      </c>
      <c r="H13401" t="str">
        <f>VLOOKUP(G13401,[1]OPERADORES!$A:$B,2,0)</f>
        <v xml:space="preserve">POLIANA LORRANE DE AMORIM </v>
      </c>
      <c r="I13401" t="s">
        <v>21</v>
      </c>
      <c r="J13401" t="s">
        <v>265</v>
      </c>
      <c r="K13401" t="s">
        <v>1704</v>
      </c>
      <c r="L13401">
        <v>84174</v>
      </c>
      <c r="M13401" t="s">
        <v>1532</v>
      </c>
      <c r="O13401" t="s">
        <v>11</v>
      </c>
      <c r="P13401">
        <v>5403</v>
      </c>
      <c r="Q13401">
        <v>1</v>
      </c>
      <c r="R13401">
        <v>92.33</v>
      </c>
      <c r="S13401">
        <v>92.33</v>
      </c>
      <c r="T13401">
        <v>70.08</v>
      </c>
      <c r="U13401">
        <v>24.1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1727</v>
      </c>
      <c r="C13402" t="s">
        <v>5839</v>
      </c>
      <c r="D13402" s="1">
        <v>46120</v>
      </c>
      <c r="E13402" t="s">
        <v>5840</v>
      </c>
      <c r="F13402">
        <v>9</v>
      </c>
      <c r="G13402">
        <v>174</v>
      </c>
      <c r="H13402" t="str">
        <f>VLOOKUP(G13402,[1]OPERADORES!$A:$B,2,0)</f>
        <v>MIRIÃ LOBATO RODRIGUES</v>
      </c>
      <c r="I13402" t="s">
        <v>21</v>
      </c>
      <c r="J13402" t="s">
        <v>1173</v>
      </c>
      <c r="K13402" t="s">
        <v>1730</v>
      </c>
      <c r="L13402">
        <v>23124</v>
      </c>
      <c r="M13402" t="s">
        <v>1421</v>
      </c>
      <c r="O13402" t="s">
        <v>11</v>
      </c>
      <c r="P13402">
        <v>5102</v>
      </c>
      <c r="Q13402">
        <v>14</v>
      </c>
      <c r="R13402">
        <v>28.27</v>
      </c>
      <c r="S13402">
        <v>395.78</v>
      </c>
      <c r="T13402">
        <v>300.44</v>
      </c>
      <c r="U13402">
        <v>24.09</v>
      </c>
      <c r="V13402" t="str">
        <f>VLOOKUP(L13402,'[2]tabela de preços'!$A:$D,4,0)</f>
        <v>3M</v>
      </c>
      <c r="W13402" t="str">
        <f>VLOOKUP(L13402,'[2]tabela de preços'!$A:$F,6,0)</f>
        <v>FITA AUTOMOTIVA</v>
      </c>
      <c r="X13402" t="str">
        <f>VLOOKUP(L13402,'[2]tabela de preços'!$A:$G,7,0)</f>
        <v>AUTOMOTIVO</v>
      </c>
    </row>
    <row r="13403" spans="1:24" x14ac:dyDescent="0.3">
      <c r="A13403" t="s">
        <v>1727</v>
      </c>
      <c r="C13403" t="s">
        <v>5839</v>
      </c>
      <c r="D13403" s="1">
        <v>46120</v>
      </c>
      <c r="E13403" t="s">
        <v>5840</v>
      </c>
      <c r="F13403">
        <v>9</v>
      </c>
      <c r="G13403">
        <v>174</v>
      </c>
      <c r="H13403" t="str">
        <f>VLOOKUP(G13403,[1]OPERADORES!$A:$B,2,0)</f>
        <v>MIRIÃ LOBATO RODRIGUES</v>
      </c>
      <c r="I13403" t="s">
        <v>21</v>
      </c>
      <c r="J13403" t="s">
        <v>1173</v>
      </c>
      <c r="K13403" t="s">
        <v>1730</v>
      </c>
      <c r="L13403">
        <v>84894</v>
      </c>
      <c r="M13403" t="s">
        <v>1260</v>
      </c>
      <c r="O13403" t="s">
        <v>11</v>
      </c>
      <c r="P13403">
        <v>5102</v>
      </c>
      <c r="Q13403">
        <v>4</v>
      </c>
      <c r="R13403">
        <v>62.52</v>
      </c>
      <c r="S13403">
        <v>250.08</v>
      </c>
      <c r="T13403">
        <v>189.8</v>
      </c>
      <c r="U13403">
        <v>24.1</v>
      </c>
      <c r="V13403" t="str">
        <f>VLOOKUP(L13403,'[2]tabela de preços'!$A:$D,4,0)</f>
        <v>BRASILUX</v>
      </c>
      <c r="W13403" t="str">
        <f>VLOOKUP(L13403,'[2]tabela de preços'!$A:$F,6,0)</f>
        <v>DILUENTE</v>
      </c>
      <c r="X13403" t="str">
        <f>VLOOKUP(L13403,'[2]tabela de preços'!$A:$G,7,0)</f>
        <v>AUTOMOTIVO</v>
      </c>
    </row>
    <row r="13404" spans="1:24" x14ac:dyDescent="0.3">
      <c r="A13404" t="s">
        <v>1739</v>
      </c>
      <c r="C13404" t="s">
        <v>5639</v>
      </c>
      <c r="D13404" s="1">
        <v>46118</v>
      </c>
      <c r="E13404" t="s">
        <v>5640</v>
      </c>
      <c r="F13404">
        <v>9</v>
      </c>
      <c r="G13404">
        <v>174</v>
      </c>
      <c r="H13404" t="str">
        <f>VLOOKUP(G13404,[1]OPERADORES!$A:$B,2,0)</f>
        <v>MIRIÃ LOBATO RODRIGUES</v>
      </c>
      <c r="I13404" t="s">
        <v>21</v>
      </c>
      <c r="J13404" t="s">
        <v>66</v>
      </c>
      <c r="K13404" t="s">
        <v>1742</v>
      </c>
      <c r="L13404">
        <v>84108</v>
      </c>
      <c r="M13404" t="s">
        <v>144</v>
      </c>
      <c r="O13404" t="s">
        <v>11</v>
      </c>
      <c r="P13404">
        <v>5403</v>
      </c>
      <c r="Q13404">
        <v>6</v>
      </c>
      <c r="R13404">
        <v>28.38</v>
      </c>
      <c r="S13404">
        <v>170.28</v>
      </c>
      <c r="T13404">
        <v>129.24</v>
      </c>
      <c r="U13404">
        <v>24.1</v>
      </c>
      <c r="V13404" t="str">
        <f>VLOOKUP(L13404,'[2]tabela de preços'!$A:$D,4,0)</f>
        <v>BRASILUX</v>
      </c>
      <c r="W13404" t="str">
        <f>VLOOKUP(L13404,'[2]tabela de preços'!$A:$F,6,0)</f>
        <v>TINTAS LACA</v>
      </c>
      <c r="X13404" t="str">
        <f>VLOOKUP(L13404,'[2]tabela de preços'!$A:$G,7,0)</f>
        <v>AUTOMOTIVO</v>
      </c>
    </row>
    <row r="13405" spans="1:24" x14ac:dyDescent="0.3">
      <c r="A13405" t="s">
        <v>1739</v>
      </c>
      <c r="C13405" t="s">
        <v>5639</v>
      </c>
      <c r="D13405" s="1">
        <v>46118</v>
      </c>
      <c r="E13405" t="s">
        <v>5640</v>
      </c>
      <c r="F13405">
        <v>9</v>
      </c>
      <c r="G13405">
        <v>174</v>
      </c>
      <c r="H13405" t="str">
        <f>VLOOKUP(G13405,[1]OPERADORES!$A:$B,2,0)</f>
        <v>MIRIÃ LOBATO RODRIGUES</v>
      </c>
      <c r="I13405" t="s">
        <v>21</v>
      </c>
      <c r="J13405" t="s">
        <v>66</v>
      </c>
      <c r="K13405" t="s">
        <v>1742</v>
      </c>
      <c r="L13405">
        <v>20433</v>
      </c>
      <c r="M13405" t="s">
        <v>460</v>
      </c>
      <c r="O13405" t="s">
        <v>11</v>
      </c>
      <c r="P13405">
        <v>5102</v>
      </c>
      <c r="Q13405">
        <v>6</v>
      </c>
      <c r="R13405">
        <v>32.340000000000003</v>
      </c>
      <c r="S13405">
        <v>194.04</v>
      </c>
      <c r="T13405">
        <v>147.30000000000001</v>
      </c>
      <c r="U13405">
        <v>24.09</v>
      </c>
      <c r="V13405" t="str">
        <f>VLOOKUP(L13405,'[2]tabela de preços'!$A:$D,4,0)</f>
        <v>SHERWIN WILLIAMS</v>
      </c>
      <c r="W13405" t="str">
        <f>VLOOKUP(L13405,'[2]tabela de preços'!$A:$F,6,0)</f>
        <v>VERNIZ AUTOMOTIVO</v>
      </c>
      <c r="X13405" t="str">
        <f>VLOOKUP(L13405,'[2]tabela de preços'!$A:$G,7,0)</f>
        <v>AUTOMOTIVO</v>
      </c>
    </row>
    <row r="13406" spans="1:24" x14ac:dyDescent="0.3">
      <c r="A13406" t="s">
        <v>1739</v>
      </c>
      <c r="C13406" t="s">
        <v>5639</v>
      </c>
      <c r="D13406" s="1">
        <v>46118</v>
      </c>
      <c r="E13406" t="s">
        <v>5640</v>
      </c>
      <c r="F13406">
        <v>9</v>
      </c>
      <c r="G13406">
        <v>174</v>
      </c>
      <c r="H13406" t="str">
        <f>VLOOKUP(G13406,[1]OPERADORES!$A:$B,2,0)</f>
        <v>MIRIÃ LOBATO RODRIGUES</v>
      </c>
      <c r="I13406" t="s">
        <v>21</v>
      </c>
      <c r="J13406" t="s">
        <v>66</v>
      </c>
      <c r="K13406" t="s">
        <v>1742</v>
      </c>
      <c r="L13406">
        <v>20461</v>
      </c>
      <c r="M13406" t="s">
        <v>1085</v>
      </c>
      <c r="O13406" t="s">
        <v>11</v>
      </c>
      <c r="P13406">
        <v>5102</v>
      </c>
      <c r="Q13406">
        <v>3</v>
      </c>
      <c r="R13406">
        <v>57.49</v>
      </c>
      <c r="S13406">
        <v>172.47</v>
      </c>
      <c r="T13406">
        <v>130.91999999999999</v>
      </c>
      <c r="U13406">
        <v>24.09</v>
      </c>
      <c r="V13406" t="str">
        <f>VLOOKUP(L13406,'[2]tabela de preços'!$A:$D,4,0)</f>
        <v>SHERWIN WILLIAMS</v>
      </c>
      <c r="W13406" t="str">
        <f>VLOOKUP(L13406,'[2]tabela de preços'!$A:$F,6,0)</f>
        <v>VERNIZ AUTOMOTIVO</v>
      </c>
      <c r="X13406" t="str">
        <f>VLOOKUP(L13406,'[2]tabela de preços'!$A:$G,7,0)</f>
        <v>AUTOMOTIVO</v>
      </c>
    </row>
    <row r="13407" spans="1:24" x14ac:dyDescent="0.3">
      <c r="A13407" t="s">
        <v>1739</v>
      </c>
      <c r="C13407" t="s">
        <v>5639</v>
      </c>
      <c r="D13407" s="1">
        <v>46118</v>
      </c>
      <c r="E13407" t="s">
        <v>5640</v>
      </c>
      <c r="F13407">
        <v>9</v>
      </c>
      <c r="G13407">
        <v>174</v>
      </c>
      <c r="H13407" t="str">
        <f>VLOOKUP(G13407,[1]OPERADORES!$A:$B,2,0)</f>
        <v>MIRIÃ LOBATO RODRIGUES</v>
      </c>
      <c r="I13407" t="s">
        <v>21</v>
      </c>
      <c r="J13407" t="s">
        <v>66</v>
      </c>
      <c r="K13407" t="s">
        <v>1742</v>
      </c>
      <c r="L13407">
        <v>20431</v>
      </c>
      <c r="M13407" t="s">
        <v>5332</v>
      </c>
      <c r="O13407" t="s">
        <v>11</v>
      </c>
      <c r="P13407">
        <v>5403</v>
      </c>
      <c r="Q13407">
        <v>18</v>
      </c>
      <c r="R13407">
        <v>37.9</v>
      </c>
      <c r="S13407">
        <v>682.2</v>
      </c>
      <c r="T13407">
        <v>531</v>
      </c>
      <c r="U13407">
        <v>22.16</v>
      </c>
      <c r="V13407" t="str">
        <f>VLOOKUP(L13407,'[2]tabela de preços'!$A:$D,4,0)</f>
        <v>SHERWIN WILLIAMS</v>
      </c>
      <c r="W13407" t="str">
        <f>VLOOKUP(L13407,'[2]tabela de preços'!$A:$F,6,0)</f>
        <v>VERNIZ AUTOMOTIVO</v>
      </c>
      <c r="X13407" t="str">
        <f>VLOOKUP(L13407,'[2]tabela de preços'!$A:$G,7,0)</f>
        <v>AUTOMOTIVO</v>
      </c>
    </row>
    <row r="13408" spans="1:24" x14ac:dyDescent="0.3">
      <c r="A13408" t="s">
        <v>1739</v>
      </c>
      <c r="C13408" t="s">
        <v>5639</v>
      </c>
      <c r="D13408" s="1">
        <v>46118</v>
      </c>
      <c r="E13408" t="s">
        <v>5640</v>
      </c>
      <c r="F13408">
        <v>9</v>
      </c>
      <c r="G13408">
        <v>174</v>
      </c>
      <c r="H13408" t="str">
        <f>VLOOKUP(G13408,[1]OPERADORES!$A:$B,2,0)</f>
        <v>MIRIÃ LOBATO RODRIGUES</v>
      </c>
      <c r="I13408" t="s">
        <v>21</v>
      </c>
      <c r="J13408" t="s">
        <v>66</v>
      </c>
      <c r="K13408" t="s">
        <v>1742</v>
      </c>
      <c r="L13408">
        <v>10245</v>
      </c>
      <c r="M13408" t="s">
        <v>195</v>
      </c>
      <c r="O13408" t="s">
        <v>11</v>
      </c>
      <c r="P13408">
        <v>5102</v>
      </c>
      <c r="Q13408">
        <v>50</v>
      </c>
      <c r="R13408">
        <v>2.79</v>
      </c>
      <c r="S13408">
        <v>139.5</v>
      </c>
      <c r="T13408">
        <v>96.5</v>
      </c>
      <c r="U13408">
        <v>30.82</v>
      </c>
      <c r="V13408" t="str">
        <f>VLOOKUP(L13408,'[2]tabela de preços'!$A:$D,4,0)</f>
        <v>NORTON</v>
      </c>
      <c r="W13408" t="str">
        <f>VLOOKUP(L13408,'[2]tabela de preços'!$A:$F,6,0)</f>
        <v xml:space="preserve">DISCOS / LIXAS / ABRASIVOS </v>
      </c>
      <c r="X13408" t="str">
        <f>VLOOKUP(L13408,'[2]tabela de preços'!$A:$G,7,0)</f>
        <v>AUTOMOTIVO</v>
      </c>
    </row>
    <row r="13409" spans="1:24" x14ac:dyDescent="0.3">
      <c r="A13409" t="s">
        <v>1739</v>
      </c>
      <c r="C13409" t="s">
        <v>5639</v>
      </c>
      <c r="D13409" s="1">
        <v>46118</v>
      </c>
      <c r="E13409" t="s">
        <v>5640</v>
      </c>
      <c r="F13409">
        <v>9</v>
      </c>
      <c r="G13409">
        <v>174</v>
      </c>
      <c r="H13409" t="str">
        <f>VLOOKUP(G13409,[1]OPERADORES!$A:$B,2,0)</f>
        <v>MIRIÃ LOBATO RODRIGUES</v>
      </c>
      <c r="I13409" t="s">
        <v>21</v>
      </c>
      <c r="J13409" t="s">
        <v>66</v>
      </c>
      <c r="K13409" t="s">
        <v>1742</v>
      </c>
      <c r="L13409">
        <v>20817</v>
      </c>
      <c r="M13409" t="s">
        <v>153</v>
      </c>
      <c r="O13409" t="s">
        <v>11</v>
      </c>
      <c r="P13409">
        <v>5102</v>
      </c>
      <c r="Q13409">
        <v>6</v>
      </c>
      <c r="R13409">
        <v>24.53</v>
      </c>
      <c r="S13409">
        <v>147.18</v>
      </c>
      <c r="T13409">
        <v>111.72</v>
      </c>
      <c r="U13409">
        <v>24.09</v>
      </c>
      <c r="V13409" t="str">
        <f>VLOOKUP(L13409,'[2]tabela de preços'!$A:$D,4,0)</f>
        <v>AUTO AMERICA</v>
      </c>
      <c r="W13409" t="str">
        <f>VLOOKUP(L13409,'[2]tabela de preços'!$A:$F,6,0)</f>
        <v>MASSA DE POLIR</v>
      </c>
      <c r="X13409" t="str">
        <f>VLOOKUP(L13409,'[2]tabela de preços'!$A:$G,7,0)</f>
        <v>AUTOMOTIVO</v>
      </c>
    </row>
    <row r="13410" spans="1:24" x14ac:dyDescent="0.3">
      <c r="A13410" t="s">
        <v>1739</v>
      </c>
      <c r="C13410" t="s">
        <v>5639</v>
      </c>
      <c r="D13410" s="1">
        <v>46118</v>
      </c>
      <c r="E13410" t="s">
        <v>5640</v>
      </c>
      <c r="F13410">
        <v>9</v>
      </c>
      <c r="G13410">
        <v>174</v>
      </c>
      <c r="H13410" t="str">
        <f>VLOOKUP(G13410,[1]OPERADORES!$A:$B,2,0)</f>
        <v>MIRIÃ LOBATO RODRIGUES</v>
      </c>
      <c r="I13410" t="s">
        <v>21</v>
      </c>
      <c r="J13410" t="s">
        <v>66</v>
      </c>
      <c r="K13410" t="s">
        <v>1742</v>
      </c>
      <c r="L13410">
        <v>21077</v>
      </c>
      <c r="M13410" t="s">
        <v>207</v>
      </c>
      <c r="O13410" t="s">
        <v>11</v>
      </c>
      <c r="P13410">
        <v>5102</v>
      </c>
      <c r="Q13410">
        <v>6</v>
      </c>
      <c r="R13410">
        <v>45.14</v>
      </c>
      <c r="S13410">
        <v>270.83999999999997</v>
      </c>
      <c r="T13410">
        <v>205.56</v>
      </c>
      <c r="U13410">
        <v>24.1</v>
      </c>
      <c r="V13410" t="str">
        <f>VLOOKUP(L13410,'[2]tabela de preços'!$A:$D,4,0)</f>
        <v>SHERWIN WILLIAMS</v>
      </c>
      <c r="W13410" t="str">
        <f>VLOOKUP(L13410,'[2]tabela de preços'!$A:$F,6,0)</f>
        <v>MASSA POLIÉSTER</v>
      </c>
      <c r="X13410" t="str">
        <f>VLOOKUP(L13410,'[2]tabela de preços'!$A:$G,7,0)</f>
        <v>AUTOMOTIVO</v>
      </c>
    </row>
    <row r="13411" spans="1:24" x14ac:dyDescent="0.3">
      <c r="A13411" t="s">
        <v>1739</v>
      </c>
      <c r="C13411" t="s">
        <v>5639</v>
      </c>
      <c r="D13411" s="1">
        <v>46118</v>
      </c>
      <c r="E13411" t="s">
        <v>5640</v>
      </c>
      <c r="F13411">
        <v>9</v>
      </c>
      <c r="G13411">
        <v>174</v>
      </c>
      <c r="H13411" t="str">
        <f>VLOOKUP(G13411,[1]OPERADORES!$A:$B,2,0)</f>
        <v>MIRIÃ LOBATO RODRIGUES</v>
      </c>
      <c r="I13411" t="s">
        <v>21</v>
      </c>
      <c r="J13411" t="s">
        <v>66</v>
      </c>
      <c r="K13411" t="s">
        <v>1742</v>
      </c>
      <c r="L13411">
        <v>20454</v>
      </c>
      <c r="M13411" t="s">
        <v>5641</v>
      </c>
      <c r="O13411" t="s">
        <v>11</v>
      </c>
      <c r="P13411">
        <v>5403</v>
      </c>
      <c r="Q13411">
        <v>1</v>
      </c>
      <c r="R13411">
        <v>185.03</v>
      </c>
      <c r="S13411">
        <v>185.03</v>
      </c>
      <c r="T13411">
        <v>140.44</v>
      </c>
      <c r="U13411">
        <v>24.1</v>
      </c>
      <c r="V13411" t="str">
        <f>VLOOKUP(L13411,'[2]tabela de preços'!$A:$D,4,0)</f>
        <v>SHERWIN WILLIAMS</v>
      </c>
      <c r="W13411" t="str">
        <f>VLOOKUP(L13411,'[2]tabela de preços'!$A:$F,6,0)</f>
        <v>VERNIZ AUTOMOTIVO</v>
      </c>
      <c r="X13411" t="str">
        <f>VLOOKUP(L13411,'[2]tabela de preços'!$A:$G,7,0)</f>
        <v>AUTOMOTIVO</v>
      </c>
    </row>
    <row r="13412" spans="1:24" x14ac:dyDescent="0.3">
      <c r="A13412" t="s">
        <v>1739</v>
      </c>
      <c r="C13412" t="s">
        <v>5639</v>
      </c>
      <c r="D13412" s="1">
        <v>46118</v>
      </c>
      <c r="E13412" t="s">
        <v>5640</v>
      </c>
      <c r="F13412">
        <v>9</v>
      </c>
      <c r="G13412">
        <v>174</v>
      </c>
      <c r="H13412" t="str">
        <f>VLOOKUP(G13412,[1]OPERADORES!$A:$B,2,0)</f>
        <v>MIRIÃ LOBATO RODRIGUES</v>
      </c>
      <c r="I13412" t="s">
        <v>21</v>
      </c>
      <c r="J13412" t="s">
        <v>66</v>
      </c>
      <c r="K13412" t="s">
        <v>1742</v>
      </c>
      <c r="L13412">
        <v>20399</v>
      </c>
      <c r="M13412" t="s">
        <v>465</v>
      </c>
      <c r="O13412" t="s">
        <v>11</v>
      </c>
      <c r="P13412">
        <v>5403</v>
      </c>
      <c r="Q13412">
        <v>6</v>
      </c>
      <c r="R13412">
        <v>35.450000000000003</v>
      </c>
      <c r="S13412">
        <v>212.7</v>
      </c>
      <c r="T13412">
        <v>161.52000000000001</v>
      </c>
      <c r="U13412">
        <v>24.06</v>
      </c>
      <c r="V13412" t="str">
        <f>VLOOKUP(L13412,'[2]tabela de preços'!$A:$D,4,0)</f>
        <v>SHERWIN WILLIAMS</v>
      </c>
      <c r="W13412" t="str">
        <f>VLOOKUP(L13412,'[2]tabela de preços'!$A:$F,6,0)</f>
        <v>VERNIZ AUTOMOTIVO</v>
      </c>
      <c r="X13412" t="str">
        <f>VLOOKUP(L13412,'[2]tabela de preços'!$A:$G,7,0)</f>
        <v>AUTOMOTIVO</v>
      </c>
    </row>
    <row r="13413" spans="1:24" x14ac:dyDescent="0.3">
      <c r="A13413" t="s">
        <v>1739</v>
      </c>
      <c r="C13413" t="s">
        <v>5841</v>
      </c>
      <c r="D13413" s="1">
        <v>46121</v>
      </c>
      <c r="E13413" t="s">
        <v>5842</v>
      </c>
      <c r="F13413">
        <v>9</v>
      </c>
      <c r="G13413">
        <v>174</v>
      </c>
      <c r="H13413" t="str">
        <f>VLOOKUP(G13413,[1]OPERADORES!$A:$B,2,0)</f>
        <v>MIRIÃ LOBATO RODRIGUES</v>
      </c>
      <c r="I13413" t="s">
        <v>21</v>
      </c>
      <c r="J13413" t="s">
        <v>66</v>
      </c>
      <c r="K13413" t="s">
        <v>1742</v>
      </c>
      <c r="L13413">
        <v>10230</v>
      </c>
      <c r="M13413" t="s">
        <v>193</v>
      </c>
      <c r="O13413" t="s">
        <v>11</v>
      </c>
      <c r="P13413">
        <v>5102</v>
      </c>
      <c r="Q13413">
        <v>50</v>
      </c>
      <c r="R13413">
        <v>3.06</v>
      </c>
      <c r="S13413">
        <v>153</v>
      </c>
      <c r="T13413">
        <v>116</v>
      </c>
      <c r="U13413">
        <v>24.18</v>
      </c>
      <c r="V13413" t="str">
        <f>VLOOKUP(L13413,'[2]tabela de preços'!$A:$D,4,0)</f>
        <v>NORTON</v>
      </c>
      <c r="W13413" t="str">
        <f>VLOOKUP(L13413,'[2]tabela de preços'!$A:$F,6,0)</f>
        <v xml:space="preserve">DISCOS / LIXAS / ABRASIVOS </v>
      </c>
      <c r="X13413" t="str">
        <f>VLOOKUP(L13413,'[2]tabela de preços'!$A:$G,7,0)</f>
        <v>AUTOMOTIVO</v>
      </c>
    </row>
    <row r="13414" spans="1:24" x14ac:dyDescent="0.3">
      <c r="A13414" t="s">
        <v>1739</v>
      </c>
      <c r="C13414" t="s">
        <v>5841</v>
      </c>
      <c r="D13414" s="1">
        <v>46121</v>
      </c>
      <c r="E13414" t="s">
        <v>5842</v>
      </c>
      <c r="F13414">
        <v>9</v>
      </c>
      <c r="G13414">
        <v>174</v>
      </c>
      <c r="H13414" t="str">
        <f>VLOOKUP(G13414,[1]OPERADORES!$A:$B,2,0)</f>
        <v>MIRIÃ LOBATO RODRIGUES</v>
      </c>
      <c r="I13414" t="s">
        <v>21</v>
      </c>
      <c r="J13414" t="s">
        <v>66</v>
      </c>
      <c r="K13414" t="s">
        <v>1742</v>
      </c>
      <c r="L13414">
        <v>10232</v>
      </c>
      <c r="M13414" t="s">
        <v>134</v>
      </c>
      <c r="O13414" t="s">
        <v>11</v>
      </c>
      <c r="P13414">
        <v>5102</v>
      </c>
      <c r="Q13414">
        <v>50</v>
      </c>
      <c r="R13414">
        <v>2.97</v>
      </c>
      <c r="S13414">
        <v>148.5</v>
      </c>
      <c r="T13414">
        <v>112.5</v>
      </c>
      <c r="U13414">
        <v>24.24</v>
      </c>
      <c r="V13414" t="str">
        <f>VLOOKUP(L13414,'[2]tabela de preços'!$A:$D,4,0)</f>
        <v>NORTON</v>
      </c>
      <c r="W13414" t="str">
        <f>VLOOKUP(L13414,'[2]tabela de preços'!$A:$F,6,0)</f>
        <v xml:space="preserve">DISCOS / LIXAS / ABRASIVOS </v>
      </c>
      <c r="X13414" t="str">
        <f>VLOOKUP(L13414,'[2]tabela de preços'!$A:$G,7,0)</f>
        <v>AUTOMOTIVO</v>
      </c>
    </row>
    <row r="13415" spans="1:24" x14ac:dyDescent="0.3">
      <c r="A13415" t="s">
        <v>1739</v>
      </c>
      <c r="C13415" t="s">
        <v>5841</v>
      </c>
      <c r="D13415" s="1">
        <v>46121</v>
      </c>
      <c r="E13415" t="s">
        <v>5842</v>
      </c>
      <c r="F13415">
        <v>9</v>
      </c>
      <c r="G13415">
        <v>174</v>
      </c>
      <c r="H13415" t="str">
        <f>VLOOKUP(G13415,[1]OPERADORES!$A:$B,2,0)</f>
        <v>MIRIÃ LOBATO RODRIGUES</v>
      </c>
      <c r="I13415" t="s">
        <v>21</v>
      </c>
      <c r="J13415" t="s">
        <v>66</v>
      </c>
      <c r="K13415" t="s">
        <v>1742</v>
      </c>
      <c r="L13415">
        <v>22684</v>
      </c>
      <c r="M13415" t="s">
        <v>73</v>
      </c>
      <c r="O13415" t="s">
        <v>11</v>
      </c>
      <c r="P13415">
        <v>5102</v>
      </c>
      <c r="Q13415">
        <v>80</v>
      </c>
      <c r="R13415">
        <v>3.65</v>
      </c>
      <c r="S13415">
        <v>292</v>
      </c>
      <c r="T13415">
        <v>246.4</v>
      </c>
      <c r="U13415">
        <v>15.62</v>
      </c>
      <c r="V13415" t="str">
        <f>VLOOKUP(L13415,'[2]tabela de preços'!$A:$D,4,0)</f>
        <v>3M</v>
      </c>
      <c r="W13415" t="str">
        <f>VLOOKUP(L13415,'[2]tabela de preços'!$A:$F,6,0)</f>
        <v>FITA AUTOMOTIVA</v>
      </c>
      <c r="X13415" t="str">
        <f>VLOOKUP(L13415,'[2]tabela de preços'!$A:$G,7,0)</f>
        <v>AUTOMOTIVO</v>
      </c>
    </row>
    <row r="13416" spans="1:24" x14ac:dyDescent="0.3">
      <c r="A13416" t="s">
        <v>1739</v>
      </c>
      <c r="C13416" t="s">
        <v>5841</v>
      </c>
      <c r="D13416" s="1">
        <v>46121</v>
      </c>
      <c r="E13416" t="s">
        <v>5842</v>
      </c>
      <c r="F13416">
        <v>9</v>
      </c>
      <c r="G13416">
        <v>174</v>
      </c>
      <c r="H13416" t="str">
        <f>VLOOKUP(G13416,[1]OPERADORES!$A:$B,2,0)</f>
        <v>MIRIÃ LOBATO RODRIGUES</v>
      </c>
      <c r="I13416" t="s">
        <v>21</v>
      </c>
      <c r="J13416" t="s">
        <v>66</v>
      </c>
      <c r="K13416" t="s">
        <v>1742</v>
      </c>
      <c r="L13416">
        <v>23364</v>
      </c>
      <c r="M13416" t="s">
        <v>3548</v>
      </c>
      <c r="O13416" t="s">
        <v>11</v>
      </c>
      <c r="P13416">
        <v>5102</v>
      </c>
      <c r="Q13416">
        <v>20</v>
      </c>
      <c r="R13416">
        <v>6.47</v>
      </c>
      <c r="S13416">
        <v>129.4</v>
      </c>
      <c r="T13416">
        <v>98.2</v>
      </c>
      <c r="U13416">
        <v>24.11</v>
      </c>
      <c r="V13416" t="str">
        <f>VLOOKUP(L13416,'[2]tabela de preços'!$A:$D,4,0)</f>
        <v>AUTO AMERICA</v>
      </c>
      <c r="W13416" t="str">
        <f>VLOOKUP(L13416,'[2]tabela de preços'!$A:$F,6,0)</f>
        <v>FLANELAS / PANOS</v>
      </c>
      <c r="X13416" t="str">
        <f>VLOOKUP(L13416,'[2]tabela de preços'!$A:$G,7,0)</f>
        <v>AUTOMOTIVO</v>
      </c>
    </row>
    <row r="13417" spans="1:24" x14ac:dyDescent="0.3">
      <c r="A13417" t="s">
        <v>1739</v>
      </c>
      <c r="C13417" t="s">
        <v>5841</v>
      </c>
      <c r="D13417" s="1">
        <v>46121</v>
      </c>
      <c r="E13417" t="s">
        <v>5842</v>
      </c>
      <c r="F13417">
        <v>9</v>
      </c>
      <c r="G13417">
        <v>174</v>
      </c>
      <c r="H13417" t="str">
        <f>VLOOKUP(G13417,[1]OPERADORES!$A:$B,2,0)</f>
        <v>MIRIÃ LOBATO RODRIGUES</v>
      </c>
      <c r="I13417" t="s">
        <v>21</v>
      </c>
      <c r="J13417" t="s">
        <v>66</v>
      </c>
      <c r="K13417" t="s">
        <v>1742</v>
      </c>
      <c r="L13417">
        <v>23602</v>
      </c>
      <c r="M13417" t="s">
        <v>5463</v>
      </c>
      <c r="O13417" t="s">
        <v>11</v>
      </c>
      <c r="P13417">
        <v>5403</v>
      </c>
      <c r="Q13417">
        <v>18</v>
      </c>
      <c r="R13417">
        <v>36.9</v>
      </c>
      <c r="S13417">
        <v>664.2</v>
      </c>
      <c r="T13417">
        <v>530.82000000000005</v>
      </c>
      <c r="U13417">
        <v>20.079999999999998</v>
      </c>
      <c r="V13417" t="str">
        <f>VLOOKUP(L13417,'[2]tabela de preços'!$A:$D,4,0)</f>
        <v>SHERWIN WILLIAMS</v>
      </c>
      <c r="W13417" t="str">
        <f>VLOOKUP(L13417,'[2]tabela de preços'!$A:$F,6,0)</f>
        <v>VERNIZ AUTOMOTIVO</v>
      </c>
      <c r="X13417" t="str">
        <f>VLOOKUP(L13417,'[2]tabela de preços'!$A:$G,7,0)</f>
        <v>AUTOMOTIVO</v>
      </c>
    </row>
    <row r="13418" spans="1:24" x14ac:dyDescent="0.3">
      <c r="A13418" t="s">
        <v>1739</v>
      </c>
      <c r="C13418" t="s">
        <v>5841</v>
      </c>
      <c r="D13418" s="1">
        <v>46121</v>
      </c>
      <c r="E13418" t="s">
        <v>5842</v>
      </c>
      <c r="F13418">
        <v>9</v>
      </c>
      <c r="G13418">
        <v>174</v>
      </c>
      <c r="H13418" t="str">
        <f>VLOOKUP(G13418,[1]OPERADORES!$A:$B,2,0)</f>
        <v>MIRIÃ LOBATO RODRIGUES</v>
      </c>
      <c r="I13418" t="s">
        <v>21</v>
      </c>
      <c r="J13418" t="s">
        <v>66</v>
      </c>
      <c r="K13418" t="s">
        <v>1742</v>
      </c>
      <c r="L13418">
        <v>13</v>
      </c>
      <c r="M13418" t="s">
        <v>5260</v>
      </c>
      <c r="O13418" t="s">
        <v>11</v>
      </c>
      <c r="P13418">
        <v>5102</v>
      </c>
      <c r="Q13418">
        <v>50</v>
      </c>
      <c r="R13418">
        <v>5.69</v>
      </c>
      <c r="S13418">
        <v>284.5</v>
      </c>
      <c r="T13418">
        <v>208</v>
      </c>
      <c r="U13418">
        <v>26.89</v>
      </c>
      <c r="V13418" t="str">
        <f>VLOOKUP(L13418,'[2]tabela de preços'!$A:$D,4,0)</f>
        <v>3M</v>
      </c>
      <c r="W13418" t="str">
        <f>VLOOKUP(L13418,'[2]tabela de preços'!$A:$F,6,0)</f>
        <v>LIXA DÁGUA</v>
      </c>
      <c r="X13418" t="str">
        <f>VLOOKUP(L13418,'[2]tabela de preços'!$A:$G,7,0)</f>
        <v>AUTOMOTIVO</v>
      </c>
    </row>
    <row r="13419" spans="1:24" x14ac:dyDescent="0.3">
      <c r="A13419" t="s">
        <v>1739</v>
      </c>
      <c r="C13419" t="s">
        <v>5841</v>
      </c>
      <c r="D13419" s="1">
        <v>46121</v>
      </c>
      <c r="E13419" t="s">
        <v>5842</v>
      </c>
      <c r="F13419">
        <v>9</v>
      </c>
      <c r="G13419">
        <v>174</v>
      </c>
      <c r="H13419" t="str">
        <f>VLOOKUP(G13419,[1]OPERADORES!$A:$B,2,0)</f>
        <v>MIRIÃ LOBATO RODRIGUES</v>
      </c>
      <c r="I13419" t="s">
        <v>21</v>
      </c>
      <c r="J13419" t="s">
        <v>66</v>
      </c>
      <c r="K13419" t="s">
        <v>1742</v>
      </c>
      <c r="L13419">
        <v>15</v>
      </c>
      <c r="M13419" t="s">
        <v>5333</v>
      </c>
      <c r="O13419" t="s">
        <v>11</v>
      </c>
      <c r="P13419">
        <v>5102</v>
      </c>
      <c r="Q13419">
        <v>50</v>
      </c>
      <c r="R13419">
        <v>5.69</v>
      </c>
      <c r="S13419">
        <v>284.5</v>
      </c>
      <c r="T13419">
        <v>208</v>
      </c>
      <c r="U13419">
        <v>26.89</v>
      </c>
      <c r="V13419" t="str">
        <f>VLOOKUP(L13419,'[2]tabela de preços'!$A:$D,4,0)</f>
        <v>3M</v>
      </c>
      <c r="W13419" t="str">
        <f>VLOOKUP(L13419,'[2]tabela de preços'!$A:$F,6,0)</f>
        <v>LIXA DÁGUA</v>
      </c>
      <c r="X13419" t="str">
        <f>VLOOKUP(L13419,'[2]tabela de preços'!$A:$G,7,0)</f>
        <v>AUTOMOTIVO</v>
      </c>
    </row>
    <row r="13420" spans="1:24" x14ac:dyDescent="0.3">
      <c r="A13420" t="s">
        <v>1739</v>
      </c>
      <c r="C13420" t="s">
        <v>5841</v>
      </c>
      <c r="D13420" s="1">
        <v>46121</v>
      </c>
      <c r="E13420" t="s">
        <v>5842</v>
      </c>
      <c r="F13420">
        <v>9</v>
      </c>
      <c r="G13420">
        <v>174</v>
      </c>
      <c r="H13420" t="str">
        <f>VLOOKUP(G13420,[1]OPERADORES!$A:$B,2,0)</f>
        <v>MIRIÃ LOBATO RODRIGUES</v>
      </c>
      <c r="I13420" t="s">
        <v>21</v>
      </c>
      <c r="J13420" t="s">
        <v>66</v>
      </c>
      <c r="K13420" t="s">
        <v>1742</v>
      </c>
      <c r="L13420">
        <v>10238</v>
      </c>
      <c r="M13420" t="s">
        <v>79</v>
      </c>
      <c r="O13420" t="s">
        <v>11</v>
      </c>
      <c r="P13420">
        <v>5102</v>
      </c>
      <c r="Q13420">
        <v>50</v>
      </c>
      <c r="R13420">
        <v>2.79</v>
      </c>
      <c r="S13420">
        <v>139.5</v>
      </c>
      <c r="T13420">
        <v>112</v>
      </c>
      <c r="U13420">
        <v>19.71</v>
      </c>
      <c r="V13420" t="str">
        <f>VLOOKUP(L13420,'[2]tabela de preços'!$A:$D,4,0)</f>
        <v>NORTON</v>
      </c>
      <c r="W13420" t="str">
        <f>VLOOKUP(L13420,'[2]tabela de preços'!$A:$F,6,0)</f>
        <v xml:space="preserve">DISCOS / LIXAS / ABRASIVOS </v>
      </c>
      <c r="X13420" t="str">
        <f>VLOOKUP(L13420,'[2]tabela de preços'!$A:$G,7,0)</f>
        <v>AUTOMOTIVO</v>
      </c>
    </row>
    <row r="13421" spans="1:24" x14ac:dyDescent="0.3">
      <c r="A13421" t="s">
        <v>1739</v>
      </c>
      <c r="C13421" t="s">
        <v>5841</v>
      </c>
      <c r="D13421" s="1">
        <v>46121</v>
      </c>
      <c r="E13421" t="s">
        <v>5842</v>
      </c>
      <c r="F13421">
        <v>9</v>
      </c>
      <c r="G13421">
        <v>174</v>
      </c>
      <c r="H13421" t="str">
        <f>VLOOKUP(G13421,[1]OPERADORES!$A:$B,2,0)</f>
        <v>MIRIÃ LOBATO RODRIGUES</v>
      </c>
      <c r="I13421" t="s">
        <v>21</v>
      </c>
      <c r="J13421" t="s">
        <v>66</v>
      </c>
      <c r="K13421" t="s">
        <v>1742</v>
      </c>
      <c r="L13421">
        <v>10240</v>
      </c>
      <c r="M13421" t="s">
        <v>81</v>
      </c>
      <c r="O13421" t="s">
        <v>11</v>
      </c>
      <c r="P13421">
        <v>5102</v>
      </c>
      <c r="Q13421">
        <v>50</v>
      </c>
      <c r="R13421">
        <v>2.79</v>
      </c>
      <c r="S13421">
        <v>139.5</v>
      </c>
      <c r="T13421">
        <v>112</v>
      </c>
      <c r="U13421">
        <v>19.71</v>
      </c>
      <c r="V13421" t="str">
        <f>VLOOKUP(L13421,'[2]tabela de preços'!$A:$D,4,0)</f>
        <v>NORTON</v>
      </c>
      <c r="W13421" t="str">
        <f>VLOOKUP(L13421,'[2]tabela de preços'!$A:$F,6,0)</f>
        <v xml:space="preserve">DISCOS / LIXAS / ABRASIVOS </v>
      </c>
      <c r="X13421" t="str">
        <f>VLOOKUP(L13421,'[2]tabela de preços'!$A:$G,7,0)</f>
        <v>AUTOMOTIVO</v>
      </c>
    </row>
    <row r="13422" spans="1:24" x14ac:dyDescent="0.3">
      <c r="A13422" t="s">
        <v>1739</v>
      </c>
      <c r="C13422" t="s">
        <v>5841</v>
      </c>
      <c r="D13422" s="1">
        <v>46121</v>
      </c>
      <c r="E13422" t="s">
        <v>5842</v>
      </c>
      <c r="F13422">
        <v>9</v>
      </c>
      <c r="G13422">
        <v>174</v>
      </c>
      <c r="H13422" t="str">
        <f>VLOOKUP(G13422,[1]OPERADORES!$A:$B,2,0)</f>
        <v>MIRIÃ LOBATO RODRIGUES</v>
      </c>
      <c r="I13422" t="s">
        <v>21</v>
      </c>
      <c r="J13422" t="s">
        <v>66</v>
      </c>
      <c r="K13422" t="s">
        <v>1742</v>
      </c>
      <c r="L13422">
        <v>10242</v>
      </c>
      <c r="M13422" t="s">
        <v>82</v>
      </c>
      <c r="O13422" t="s">
        <v>11</v>
      </c>
      <c r="P13422">
        <v>5102</v>
      </c>
      <c r="Q13422">
        <v>50</v>
      </c>
      <c r="R13422">
        <v>2.79</v>
      </c>
      <c r="S13422">
        <v>139.5</v>
      </c>
      <c r="T13422">
        <v>112</v>
      </c>
      <c r="U13422">
        <v>19.71</v>
      </c>
      <c r="V13422" t="str">
        <f>VLOOKUP(L13422,'[2]tabela de preços'!$A:$D,4,0)</f>
        <v>NORTON</v>
      </c>
      <c r="W13422" t="str">
        <f>VLOOKUP(L13422,'[2]tabela de preços'!$A:$F,6,0)</f>
        <v xml:space="preserve">DISCOS / LIXAS / ABRASIVOS </v>
      </c>
      <c r="X13422" t="str">
        <f>VLOOKUP(L13422,'[2]tabela de preços'!$A:$G,7,0)</f>
        <v>AUTOMOTIVO</v>
      </c>
    </row>
    <row r="13423" spans="1:24" x14ac:dyDescent="0.3">
      <c r="A13423" t="s">
        <v>1739</v>
      </c>
      <c r="C13423" t="s">
        <v>5841</v>
      </c>
      <c r="D13423" s="1">
        <v>46121</v>
      </c>
      <c r="E13423" t="s">
        <v>5842</v>
      </c>
      <c r="F13423">
        <v>9</v>
      </c>
      <c r="G13423">
        <v>174</v>
      </c>
      <c r="H13423" t="str">
        <f>VLOOKUP(G13423,[1]OPERADORES!$A:$B,2,0)</f>
        <v>MIRIÃ LOBATO RODRIGUES</v>
      </c>
      <c r="I13423" t="s">
        <v>21</v>
      </c>
      <c r="J13423" t="s">
        <v>66</v>
      </c>
      <c r="K13423" t="s">
        <v>1742</v>
      </c>
      <c r="L13423">
        <v>10244</v>
      </c>
      <c r="M13423" t="s">
        <v>84</v>
      </c>
      <c r="O13423" t="s">
        <v>11</v>
      </c>
      <c r="P13423">
        <v>5102</v>
      </c>
      <c r="Q13423">
        <v>50</v>
      </c>
      <c r="R13423">
        <v>2.79</v>
      </c>
      <c r="S13423">
        <v>139.5</v>
      </c>
      <c r="T13423">
        <v>96.5</v>
      </c>
      <c r="U13423">
        <v>30.82</v>
      </c>
      <c r="V13423" t="str">
        <f>VLOOKUP(L13423,'[2]tabela de preços'!$A:$D,4,0)</f>
        <v>NORTON</v>
      </c>
      <c r="W13423" t="str">
        <f>VLOOKUP(L13423,'[2]tabela de preços'!$A:$F,6,0)</f>
        <v xml:space="preserve">DISCOS / LIXAS / ABRASIVOS </v>
      </c>
      <c r="X13423" t="str">
        <f>VLOOKUP(L13423,'[2]tabela de preços'!$A:$G,7,0)</f>
        <v>AUTOMOTIVO</v>
      </c>
    </row>
    <row r="13424" spans="1:24" x14ac:dyDescent="0.3">
      <c r="A13424" t="s">
        <v>1739</v>
      </c>
      <c r="C13424" t="s">
        <v>5841</v>
      </c>
      <c r="D13424" s="1">
        <v>46121</v>
      </c>
      <c r="E13424" t="s">
        <v>5842</v>
      </c>
      <c r="F13424">
        <v>9</v>
      </c>
      <c r="G13424">
        <v>174</v>
      </c>
      <c r="H13424" t="str">
        <f>VLOOKUP(G13424,[1]OPERADORES!$A:$B,2,0)</f>
        <v>MIRIÃ LOBATO RODRIGUES</v>
      </c>
      <c r="I13424" t="s">
        <v>21</v>
      </c>
      <c r="J13424" t="s">
        <v>66</v>
      </c>
      <c r="K13424" t="s">
        <v>1742</v>
      </c>
      <c r="L13424">
        <v>10245</v>
      </c>
      <c r="M13424" t="s">
        <v>195</v>
      </c>
      <c r="O13424" t="s">
        <v>11</v>
      </c>
      <c r="P13424">
        <v>5102</v>
      </c>
      <c r="Q13424">
        <v>50</v>
      </c>
      <c r="R13424">
        <v>2.79</v>
      </c>
      <c r="S13424">
        <v>139.5</v>
      </c>
      <c r="T13424">
        <v>96.5</v>
      </c>
      <c r="U13424">
        <v>30.82</v>
      </c>
      <c r="V13424" t="str">
        <f>VLOOKUP(L13424,'[2]tabela de preços'!$A:$D,4,0)</f>
        <v>NORTON</v>
      </c>
      <c r="W13424" t="str">
        <f>VLOOKUP(L13424,'[2]tabela de preços'!$A:$F,6,0)</f>
        <v xml:space="preserve">DISCOS / LIXAS / ABRASIVOS </v>
      </c>
      <c r="X13424" t="str">
        <f>VLOOKUP(L13424,'[2]tabela de preços'!$A:$G,7,0)</f>
        <v>AUTOMOTIVO</v>
      </c>
    </row>
    <row r="13425" spans="1:24" x14ac:dyDescent="0.3">
      <c r="A13425" t="s">
        <v>1739</v>
      </c>
      <c r="C13425" t="s">
        <v>5841</v>
      </c>
      <c r="D13425" s="1">
        <v>46121</v>
      </c>
      <c r="E13425" t="s">
        <v>5842</v>
      </c>
      <c r="F13425">
        <v>9</v>
      </c>
      <c r="G13425">
        <v>174</v>
      </c>
      <c r="H13425" t="str">
        <f>VLOOKUP(G13425,[1]OPERADORES!$A:$B,2,0)</f>
        <v>MIRIÃ LOBATO RODRIGUES</v>
      </c>
      <c r="I13425" t="s">
        <v>21</v>
      </c>
      <c r="J13425" t="s">
        <v>66</v>
      </c>
      <c r="K13425" t="s">
        <v>1742</v>
      </c>
      <c r="L13425">
        <v>10246</v>
      </c>
      <c r="M13425" t="s">
        <v>206</v>
      </c>
      <c r="O13425" t="s">
        <v>11</v>
      </c>
      <c r="P13425">
        <v>5102</v>
      </c>
      <c r="Q13425">
        <v>50</v>
      </c>
      <c r="R13425">
        <v>2.79</v>
      </c>
      <c r="S13425">
        <v>139.5</v>
      </c>
      <c r="T13425">
        <v>96.5</v>
      </c>
      <c r="U13425">
        <v>30.82</v>
      </c>
      <c r="V13425" t="str">
        <f>VLOOKUP(L13425,'[2]tabela de preços'!$A:$D,4,0)</f>
        <v>NORTON</v>
      </c>
      <c r="W13425" t="str">
        <f>VLOOKUP(L13425,'[2]tabela de preços'!$A:$F,6,0)</f>
        <v xml:space="preserve">DISCOS / LIXAS / ABRASIVOS </v>
      </c>
      <c r="X13425" t="str">
        <f>VLOOKUP(L13425,'[2]tabela de preços'!$A:$G,7,0)</f>
        <v>AUTOMOTIVO</v>
      </c>
    </row>
    <row r="13426" spans="1:24" x14ac:dyDescent="0.3">
      <c r="A13426" t="s">
        <v>1739</v>
      </c>
      <c r="C13426" t="s">
        <v>5841</v>
      </c>
      <c r="D13426" s="1">
        <v>46121</v>
      </c>
      <c r="E13426" t="s">
        <v>5842</v>
      </c>
      <c r="F13426">
        <v>9</v>
      </c>
      <c r="G13426">
        <v>174</v>
      </c>
      <c r="H13426" t="str">
        <f>VLOOKUP(G13426,[1]OPERADORES!$A:$B,2,0)</f>
        <v>MIRIÃ LOBATO RODRIGUES</v>
      </c>
      <c r="I13426" t="s">
        <v>21</v>
      </c>
      <c r="J13426" t="s">
        <v>66</v>
      </c>
      <c r="K13426" t="s">
        <v>1742</v>
      </c>
      <c r="L13426">
        <v>20817</v>
      </c>
      <c r="M13426" t="s">
        <v>153</v>
      </c>
      <c r="O13426" t="s">
        <v>11</v>
      </c>
      <c r="P13426">
        <v>5102</v>
      </c>
      <c r="Q13426">
        <v>6</v>
      </c>
      <c r="R13426">
        <v>24.53</v>
      </c>
      <c r="S13426">
        <v>147.18</v>
      </c>
      <c r="T13426">
        <v>111.72</v>
      </c>
      <c r="U13426">
        <v>24.09</v>
      </c>
      <c r="V13426" t="str">
        <f>VLOOKUP(L13426,'[2]tabela de preços'!$A:$D,4,0)</f>
        <v>AUTO AMERICA</v>
      </c>
      <c r="W13426" t="str">
        <f>VLOOKUP(L13426,'[2]tabela de preços'!$A:$F,6,0)</f>
        <v>MASSA DE POLIR</v>
      </c>
      <c r="X13426" t="str">
        <f>VLOOKUP(L13426,'[2]tabela de preços'!$A:$G,7,0)</f>
        <v>AUTOMOTIVO</v>
      </c>
    </row>
    <row r="13427" spans="1:24" x14ac:dyDescent="0.3">
      <c r="A13427" t="s">
        <v>1739</v>
      </c>
      <c r="C13427" t="s">
        <v>5841</v>
      </c>
      <c r="D13427" s="1">
        <v>46121</v>
      </c>
      <c r="E13427" t="s">
        <v>5842</v>
      </c>
      <c r="F13427">
        <v>9</v>
      </c>
      <c r="G13427">
        <v>174</v>
      </c>
      <c r="H13427" t="str">
        <f>VLOOKUP(G13427,[1]OPERADORES!$A:$B,2,0)</f>
        <v>MIRIÃ LOBATO RODRIGUES</v>
      </c>
      <c r="I13427" t="s">
        <v>21</v>
      </c>
      <c r="J13427" t="s">
        <v>66</v>
      </c>
      <c r="K13427" t="s">
        <v>1742</v>
      </c>
      <c r="L13427">
        <v>21077</v>
      </c>
      <c r="M13427" t="s">
        <v>207</v>
      </c>
      <c r="O13427" t="s">
        <v>11</v>
      </c>
      <c r="P13427">
        <v>5102</v>
      </c>
      <c r="Q13427">
        <v>12</v>
      </c>
      <c r="R13427">
        <v>45.14</v>
      </c>
      <c r="S13427">
        <v>541.67999999999995</v>
      </c>
      <c r="T13427">
        <v>411.12</v>
      </c>
      <c r="U13427">
        <v>24.1</v>
      </c>
      <c r="V13427" t="str">
        <f>VLOOKUP(L13427,'[2]tabela de preços'!$A:$D,4,0)</f>
        <v>SHERWIN WILLIAMS</v>
      </c>
      <c r="W13427" t="str">
        <f>VLOOKUP(L13427,'[2]tabela de preços'!$A:$F,6,0)</f>
        <v>MASSA POLIÉSTER</v>
      </c>
      <c r="X13427" t="str">
        <f>VLOOKUP(L13427,'[2]tabela de preços'!$A:$G,7,0)</f>
        <v>AUTOMOTIVO</v>
      </c>
    </row>
    <row r="13428" spans="1:24" x14ac:dyDescent="0.3">
      <c r="A13428" t="s">
        <v>1739</v>
      </c>
      <c r="C13428" t="s">
        <v>5841</v>
      </c>
      <c r="D13428" s="1">
        <v>46121</v>
      </c>
      <c r="E13428" t="s">
        <v>5842</v>
      </c>
      <c r="F13428">
        <v>9</v>
      </c>
      <c r="G13428">
        <v>174</v>
      </c>
      <c r="H13428" t="str">
        <f>VLOOKUP(G13428,[1]OPERADORES!$A:$B,2,0)</f>
        <v>MIRIÃ LOBATO RODRIGUES</v>
      </c>
      <c r="I13428" t="s">
        <v>21</v>
      </c>
      <c r="J13428" t="s">
        <v>66</v>
      </c>
      <c r="K13428" t="s">
        <v>1742</v>
      </c>
      <c r="L13428">
        <v>20414</v>
      </c>
      <c r="M13428" t="s">
        <v>112</v>
      </c>
      <c r="O13428" t="s">
        <v>11</v>
      </c>
      <c r="P13428">
        <v>5102</v>
      </c>
      <c r="Q13428">
        <v>40</v>
      </c>
      <c r="R13428">
        <v>22.39</v>
      </c>
      <c r="S13428">
        <v>895.6</v>
      </c>
      <c r="T13428">
        <v>736.4</v>
      </c>
      <c r="U13428">
        <v>17.78</v>
      </c>
      <c r="V13428" t="str">
        <f>VLOOKUP(L13428,'[2]tabela de preços'!$A:$D,4,0)</f>
        <v>SHERWIN WILLIAMS</v>
      </c>
      <c r="W13428" t="str">
        <f>VLOOKUP(L13428,'[2]tabela de preços'!$A:$F,6,0)</f>
        <v>DILUENTE</v>
      </c>
      <c r="X13428" t="str">
        <f>VLOOKUP(L13428,'[2]tabela de preços'!$A:$G,7,0)</f>
        <v>AUTOMOTIVO</v>
      </c>
    </row>
    <row r="13429" spans="1:24" x14ac:dyDescent="0.3">
      <c r="A13429" t="s">
        <v>1739</v>
      </c>
      <c r="C13429" t="s">
        <v>6407</v>
      </c>
      <c r="D13429" s="1">
        <v>46134</v>
      </c>
      <c r="E13429" t="s">
        <v>6408</v>
      </c>
      <c r="F13429">
        <v>9</v>
      </c>
      <c r="G13429">
        <v>174</v>
      </c>
      <c r="H13429" t="str">
        <f>VLOOKUP(G13429,[1]OPERADORES!$A:$B,2,0)</f>
        <v>MIRIÃ LOBATO RODRIGUES</v>
      </c>
      <c r="I13429" t="s">
        <v>21</v>
      </c>
      <c r="J13429" t="s">
        <v>66</v>
      </c>
      <c r="K13429" t="s">
        <v>1742</v>
      </c>
      <c r="L13429">
        <v>10236</v>
      </c>
      <c r="M13429" t="s">
        <v>133</v>
      </c>
      <c r="O13429" t="s">
        <v>11</v>
      </c>
      <c r="P13429">
        <v>5102</v>
      </c>
      <c r="Q13429">
        <v>50</v>
      </c>
      <c r="R13429">
        <v>3.23</v>
      </c>
      <c r="S13429">
        <v>161.5</v>
      </c>
      <c r="T13429">
        <v>122.5</v>
      </c>
      <c r="U13429">
        <v>24.15</v>
      </c>
      <c r="V13429" t="str">
        <f>VLOOKUP(L13429,'[2]tabela de preços'!$A:$D,4,0)</f>
        <v>NORTON</v>
      </c>
      <c r="W13429" t="str">
        <f>VLOOKUP(L13429,'[2]tabela de preços'!$A:$F,6,0)</f>
        <v xml:space="preserve">DISCOS / LIXAS / ABRASIVOS </v>
      </c>
      <c r="X13429" t="str">
        <f>VLOOKUP(L13429,'[2]tabela de preços'!$A:$G,7,0)</f>
        <v>AUTOMOTIVO</v>
      </c>
    </row>
    <row r="13430" spans="1:24" x14ac:dyDescent="0.3">
      <c r="A13430" t="s">
        <v>1739</v>
      </c>
      <c r="C13430" t="s">
        <v>6407</v>
      </c>
      <c r="D13430" s="1">
        <v>46134</v>
      </c>
      <c r="E13430" t="s">
        <v>6408</v>
      </c>
      <c r="F13430">
        <v>9</v>
      </c>
      <c r="G13430">
        <v>174</v>
      </c>
      <c r="H13430" t="str">
        <f>VLOOKUP(G13430,[1]OPERADORES!$A:$B,2,0)</f>
        <v>MIRIÃ LOBATO RODRIGUES</v>
      </c>
      <c r="I13430" t="s">
        <v>21</v>
      </c>
      <c r="J13430" t="s">
        <v>66</v>
      </c>
      <c r="K13430" t="s">
        <v>1742</v>
      </c>
      <c r="L13430">
        <v>10226</v>
      </c>
      <c r="M13430" t="s">
        <v>145</v>
      </c>
      <c r="O13430" t="s">
        <v>11</v>
      </c>
      <c r="P13430">
        <v>5102</v>
      </c>
      <c r="Q13430">
        <v>50</v>
      </c>
      <c r="R13430">
        <v>3.23</v>
      </c>
      <c r="S13430">
        <v>161.5</v>
      </c>
      <c r="T13430">
        <v>122.5</v>
      </c>
      <c r="U13430">
        <v>24.15</v>
      </c>
      <c r="V13430" t="str">
        <f>VLOOKUP(L13430,'[2]tabela de preços'!$A:$D,4,0)</f>
        <v>NORTON</v>
      </c>
      <c r="W13430" t="str">
        <f>VLOOKUP(L13430,'[2]tabela de preços'!$A:$F,6,0)</f>
        <v xml:space="preserve">DISCOS / LIXAS / ABRASIVOS </v>
      </c>
      <c r="X13430" t="str">
        <f>VLOOKUP(L13430,'[2]tabela de preços'!$A:$G,7,0)</f>
        <v>AUTOMOTIVO</v>
      </c>
    </row>
    <row r="13431" spans="1:24" x14ac:dyDescent="0.3">
      <c r="A13431" t="s">
        <v>1739</v>
      </c>
      <c r="C13431" t="s">
        <v>6407</v>
      </c>
      <c r="D13431" s="1">
        <v>46134</v>
      </c>
      <c r="E13431" t="s">
        <v>6408</v>
      </c>
      <c r="F13431">
        <v>9</v>
      </c>
      <c r="G13431">
        <v>174</v>
      </c>
      <c r="H13431" t="str">
        <f>VLOOKUP(G13431,[1]OPERADORES!$A:$B,2,0)</f>
        <v>MIRIÃ LOBATO RODRIGUES</v>
      </c>
      <c r="I13431" t="s">
        <v>21</v>
      </c>
      <c r="J13431" t="s">
        <v>66</v>
      </c>
      <c r="K13431" t="s">
        <v>1742</v>
      </c>
      <c r="L13431">
        <v>20433</v>
      </c>
      <c r="M13431" t="s">
        <v>460</v>
      </c>
      <c r="O13431" t="s">
        <v>11</v>
      </c>
      <c r="P13431">
        <v>5102</v>
      </c>
      <c r="Q13431">
        <v>6</v>
      </c>
      <c r="R13431">
        <v>32.340000000000003</v>
      </c>
      <c r="S13431">
        <v>194.04</v>
      </c>
      <c r="T13431">
        <v>147.30000000000001</v>
      </c>
      <c r="U13431">
        <v>24.09</v>
      </c>
      <c r="V13431" t="str">
        <f>VLOOKUP(L13431,'[2]tabela de preços'!$A:$D,4,0)</f>
        <v>SHERWIN WILLIAMS</v>
      </c>
      <c r="W13431" t="str">
        <f>VLOOKUP(L13431,'[2]tabela de preços'!$A:$F,6,0)</f>
        <v>VERNIZ AUTOMOTIVO</v>
      </c>
      <c r="X13431" t="str">
        <f>VLOOKUP(L13431,'[2]tabela de preços'!$A:$G,7,0)</f>
        <v>AUTOMOTIVO</v>
      </c>
    </row>
    <row r="13432" spans="1:24" x14ac:dyDescent="0.3">
      <c r="A13432" t="s">
        <v>1739</v>
      </c>
      <c r="C13432" t="s">
        <v>6407</v>
      </c>
      <c r="D13432" s="1">
        <v>46134</v>
      </c>
      <c r="E13432" t="s">
        <v>6408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21</v>
      </c>
      <c r="J13432" t="s">
        <v>66</v>
      </c>
      <c r="K13432" t="s">
        <v>1742</v>
      </c>
      <c r="L13432">
        <v>20461</v>
      </c>
      <c r="M13432" t="s">
        <v>1085</v>
      </c>
      <c r="O13432" t="s">
        <v>11</v>
      </c>
      <c r="P13432">
        <v>5102</v>
      </c>
      <c r="Q13432">
        <v>3</v>
      </c>
      <c r="R13432">
        <v>57.49</v>
      </c>
      <c r="S13432">
        <v>172.47</v>
      </c>
      <c r="T13432">
        <v>130.91999999999999</v>
      </c>
      <c r="U13432">
        <v>24.09</v>
      </c>
      <c r="V13432" t="str">
        <f>VLOOKUP(L13432,'[2]tabela de preços'!$A:$D,4,0)</f>
        <v>SHERWIN WILLIAMS</v>
      </c>
      <c r="W13432" t="str">
        <f>VLOOKUP(L13432,'[2]tabela de preços'!$A:$F,6,0)</f>
        <v>VERNIZ AUTOMOTIVO</v>
      </c>
      <c r="X13432" t="str">
        <f>VLOOKUP(L13432,'[2]tabela de preços'!$A:$G,7,0)</f>
        <v>AUTOMOTIVO</v>
      </c>
    </row>
    <row r="13433" spans="1:24" x14ac:dyDescent="0.3">
      <c r="A13433" t="s">
        <v>1739</v>
      </c>
      <c r="C13433" t="s">
        <v>6407</v>
      </c>
      <c r="D13433" s="1">
        <v>46134</v>
      </c>
      <c r="E13433" t="s">
        <v>6408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21</v>
      </c>
      <c r="J13433" t="s">
        <v>66</v>
      </c>
      <c r="K13433" t="s">
        <v>1742</v>
      </c>
      <c r="L13433">
        <v>24248</v>
      </c>
      <c r="M13433" t="s">
        <v>107</v>
      </c>
      <c r="O13433" t="s">
        <v>11</v>
      </c>
      <c r="P13433">
        <v>5102</v>
      </c>
      <c r="Q13433">
        <v>36</v>
      </c>
      <c r="R13433">
        <v>8.9</v>
      </c>
      <c r="S13433">
        <v>320.39999999999998</v>
      </c>
      <c r="T13433">
        <v>240.48</v>
      </c>
      <c r="U13433">
        <v>24.94</v>
      </c>
      <c r="V13433" t="str">
        <f>VLOOKUP(L13433,'[2]tabela de preços'!$A:$D,4,0)</f>
        <v>SHERWIN WILLIAMS</v>
      </c>
      <c r="W13433" t="str">
        <f>VLOOKUP(L13433,'[2]tabela de preços'!$A:$F,6,0)</f>
        <v>PRIMER AUTOMOTIVO</v>
      </c>
      <c r="X13433" t="str">
        <f>VLOOKUP(L13433,'[2]tabela de preços'!$A:$G,7,0)</f>
        <v>AUTOMOTIVO</v>
      </c>
    </row>
    <row r="13434" spans="1:24" x14ac:dyDescent="0.3">
      <c r="A13434" t="s">
        <v>1739</v>
      </c>
      <c r="C13434" t="s">
        <v>6407</v>
      </c>
      <c r="D13434" s="1">
        <v>46134</v>
      </c>
      <c r="E13434" t="s">
        <v>6408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21</v>
      </c>
      <c r="J13434" t="s">
        <v>66</v>
      </c>
      <c r="K13434" t="s">
        <v>1742</v>
      </c>
      <c r="L13434">
        <v>23602</v>
      </c>
      <c r="M13434" t="s">
        <v>5463</v>
      </c>
      <c r="O13434" t="s">
        <v>11</v>
      </c>
      <c r="P13434">
        <v>5403</v>
      </c>
      <c r="Q13434">
        <v>18</v>
      </c>
      <c r="R13434">
        <v>36.9</v>
      </c>
      <c r="S13434">
        <v>664.2</v>
      </c>
      <c r="T13434">
        <v>530.82000000000005</v>
      </c>
      <c r="U13434">
        <v>20.079999999999998</v>
      </c>
      <c r="V13434" t="str">
        <f>VLOOKUP(L13434,'[2]tabela de preços'!$A:$D,4,0)</f>
        <v>SHERWIN WILLIAMS</v>
      </c>
      <c r="W13434" t="str">
        <f>VLOOKUP(L13434,'[2]tabela de preços'!$A:$F,6,0)</f>
        <v>VERNIZ AUTOMOTIVO</v>
      </c>
      <c r="X13434" t="str">
        <f>VLOOKUP(L13434,'[2]tabela de preços'!$A:$G,7,0)</f>
        <v>AUTOMOTIVO</v>
      </c>
    </row>
    <row r="13435" spans="1:24" x14ac:dyDescent="0.3">
      <c r="A13435" t="s">
        <v>1739</v>
      </c>
      <c r="C13435" t="s">
        <v>6407</v>
      </c>
      <c r="D13435" s="1">
        <v>46134</v>
      </c>
      <c r="E13435" t="s">
        <v>6408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21</v>
      </c>
      <c r="J13435" t="s">
        <v>66</v>
      </c>
      <c r="K13435" t="s">
        <v>1742</v>
      </c>
      <c r="L13435">
        <v>20431</v>
      </c>
      <c r="M13435" t="s">
        <v>5332</v>
      </c>
      <c r="O13435" t="s">
        <v>11</v>
      </c>
      <c r="P13435">
        <v>5403</v>
      </c>
      <c r="Q13435">
        <v>45</v>
      </c>
      <c r="R13435">
        <v>37.9</v>
      </c>
      <c r="S13435" s="2">
        <v>1705.5</v>
      </c>
      <c r="T13435" s="2">
        <v>1327.5</v>
      </c>
      <c r="U13435">
        <v>22.16</v>
      </c>
      <c r="V13435" t="str">
        <f>VLOOKUP(L13435,'[2]tabela de preços'!$A:$D,4,0)</f>
        <v>SHERWIN WILLIAMS</v>
      </c>
      <c r="W13435" t="str">
        <f>VLOOKUP(L13435,'[2]tabela de preços'!$A:$F,6,0)</f>
        <v>VERNIZ AUTOMOTIVO</v>
      </c>
      <c r="X13435" t="str">
        <f>VLOOKUP(L13435,'[2]tabela de preços'!$A:$G,7,0)</f>
        <v>AUTOMOTIVO</v>
      </c>
    </row>
    <row r="13436" spans="1:24" x14ac:dyDescent="0.3">
      <c r="A13436" t="s">
        <v>1739</v>
      </c>
      <c r="C13436" t="s">
        <v>6407</v>
      </c>
      <c r="D13436" s="1">
        <v>46134</v>
      </c>
      <c r="E13436" t="s">
        <v>6408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21</v>
      </c>
      <c r="J13436" t="s">
        <v>66</v>
      </c>
      <c r="K13436" t="s">
        <v>1742</v>
      </c>
      <c r="L13436">
        <v>10238</v>
      </c>
      <c r="M13436" t="s">
        <v>79</v>
      </c>
      <c r="O13436" t="s">
        <v>11</v>
      </c>
      <c r="P13436">
        <v>5102</v>
      </c>
      <c r="Q13436">
        <v>50</v>
      </c>
      <c r="R13436">
        <v>2.79</v>
      </c>
      <c r="S13436">
        <v>139.5</v>
      </c>
      <c r="T13436">
        <v>118</v>
      </c>
      <c r="U13436">
        <v>15.41</v>
      </c>
      <c r="V13436" t="str">
        <f>VLOOKUP(L13436,'[2]tabela de preços'!$A:$D,4,0)</f>
        <v>NORTON</v>
      </c>
      <c r="W13436" t="str">
        <f>VLOOKUP(L13436,'[2]tabela de preços'!$A:$F,6,0)</f>
        <v xml:space="preserve">DISCOS / LIXAS / ABRASIVOS </v>
      </c>
      <c r="X13436" t="str">
        <f>VLOOKUP(L13436,'[2]tabela de preços'!$A:$G,7,0)</f>
        <v>AUTOMOTIVO</v>
      </c>
    </row>
    <row r="13437" spans="1:24" x14ac:dyDescent="0.3">
      <c r="A13437" t="s">
        <v>1739</v>
      </c>
      <c r="C13437" t="s">
        <v>6407</v>
      </c>
      <c r="D13437" s="1">
        <v>46134</v>
      </c>
      <c r="E13437" t="s">
        <v>6408</v>
      </c>
      <c r="F13437">
        <v>9</v>
      </c>
      <c r="G13437">
        <v>174</v>
      </c>
      <c r="H13437" t="str">
        <f>VLOOKUP(G13437,[1]OPERADORES!$A:$B,2,0)</f>
        <v>MIRIÃ LOBATO RODRIGUES</v>
      </c>
      <c r="I13437" t="s">
        <v>21</v>
      </c>
      <c r="J13437" t="s">
        <v>66</v>
      </c>
      <c r="K13437" t="s">
        <v>1742</v>
      </c>
      <c r="L13437">
        <v>10242</v>
      </c>
      <c r="M13437" t="s">
        <v>82</v>
      </c>
      <c r="O13437" t="s">
        <v>11</v>
      </c>
      <c r="P13437">
        <v>5102</v>
      </c>
      <c r="Q13437">
        <v>50</v>
      </c>
      <c r="R13437">
        <v>2.79</v>
      </c>
      <c r="S13437">
        <v>139.5</v>
      </c>
      <c r="T13437">
        <v>118</v>
      </c>
      <c r="U13437">
        <v>15.41</v>
      </c>
      <c r="V13437" t="str">
        <f>VLOOKUP(L13437,'[2]tabela de preços'!$A:$D,4,0)</f>
        <v>NORTON</v>
      </c>
      <c r="W13437" t="str">
        <f>VLOOKUP(L13437,'[2]tabela de preços'!$A:$F,6,0)</f>
        <v xml:space="preserve">DISCOS / LIXAS / ABRASIVOS </v>
      </c>
      <c r="X13437" t="str">
        <f>VLOOKUP(L13437,'[2]tabela de preços'!$A:$G,7,0)</f>
        <v>AUTOMOTIVO</v>
      </c>
    </row>
    <row r="13438" spans="1:24" x14ac:dyDescent="0.3">
      <c r="A13438" t="s">
        <v>1739</v>
      </c>
      <c r="C13438" t="s">
        <v>6407</v>
      </c>
      <c r="D13438" s="1">
        <v>46134</v>
      </c>
      <c r="E13438" t="s">
        <v>6408</v>
      </c>
      <c r="F13438">
        <v>9</v>
      </c>
      <c r="G13438">
        <v>174</v>
      </c>
      <c r="H13438" t="str">
        <f>VLOOKUP(G13438,[1]OPERADORES!$A:$B,2,0)</f>
        <v>MIRIÃ LOBATO RODRIGUES</v>
      </c>
      <c r="I13438" t="s">
        <v>21</v>
      </c>
      <c r="J13438" t="s">
        <v>66</v>
      </c>
      <c r="K13438" t="s">
        <v>1742</v>
      </c>
      <c r="L13438">
        <v>10243</v>
      </c>
      <c r="M13438" t="s">
        <v>83</v>
      </c>
      <c r="O13438" t="s">
        <v>11</v>
      </c>
      <c r="P13438">
        <v>5102</v>
      </c>
      <c r="Q13438">
        <v>100</v>
      </c>
      <c r="R13438">
        <v>2.79</v>
      </c>
      <c r="S13438">
        <v>279</v>
      </c>
      <c r="T13438">
        <v>198</v>
      </c>
      <c r="U13438">
        <v>29.03</v>
      </c>
      <c r="V13438" t="str">
        <f>VLOOKUP(L13438,'[2]tabela de preços'!$A:$D,4,0)</f>
        <v>NORTON</v>
      </c>
      <c r="W13438" t="str">
        <f>VLOOKUP(L13438,'[2]tabela de preços'!$A:$F,6,0)</f>
        <v xml:space="preserve">DISCOS / LIXAS / ABRASIVOS </v>
      </c>
      <c r="X13438" t="str">
        <f>VLOOKUP(L13438,'[2]tabela de preços'!$A:$G,7,0)</f>
        <v>AUTOMOTIVO</v>
      </c>
    </row>
    <row r="13439" spans="1:24" x14ac:dyDescent="0.3">
      <c r="A13439" t="s">
        <v>1739</v>
      </c>
      <c r="C13439" t="s">
        <v>6407</v>
      </c>
      <c r="D13439" s="1">
        <v>46134</v>
      </c>
      <c r="E13439" t="s">
        <v>6408</v>
      </c>
      <c r="F13439">
        <v>9</v>
      </c>
      <c r="G13439">
        <v>174</v>
      </c>
      <c r="H13439" t="str">
        <f>VLOOKUP(G13439,[1]OPERADORES!$A:$B,2,0)</f>
        <v>MIRIÃ LOBATO RODRIGUES</v>
      </c>
      <c r="I13439" t="s">
        <v>21</v>
      </c>
      <c r="J13439" t="s">
        <v>66</v>
      </c>
      <c r="K13439" t="s">
        <v>1742</v>
      </c>
      <c r="L13439">
        <v>10244</v>
      </c>
      <c r="M13439" t="s">
        <v>84</v>
      </c>
      <c r="O13439" t="s">
        <v>11</v>
      </c>
      <c r="P13439">
        <v>5102</v>
      </c>
      <c r="Q13439">
        <v>50</v>
      </c>
      <c r="R13439">
        <v>2.79</v>
      </c>
      <c r="S13439">
        <v>139.5</v>
      </c>
      <c r="T13439">
        <v>99</v>
      </c>
      <c r="U13439">
        <v>29.03</v>
      </c>
      <c r="V13439" t="str">
        <f>VLOOKUP(L13439,'[2]tabela de preços'!$A:$D,4,0)</f>
        <v>NORTON</v>
      </c>
      <c r="W13439" t="str">
        <f>VLOOKUP(L13439,'[2]tabela de preços'!$A:$F,6,0)</f>
        <v xml:space="preserve">DISCOS / LIXAS / ABRASIVOS </v>
      </c>
      <c r="X13439" t="str">
        <f>VLOOKUP(L13439,'[2]tabela de preços'!$A:$G,7,0)</f>
        <v>AUTOMOTIVO</v>
      </c>
    </row>
    <row r="13440" spans="1:24" x14ac:dyDescent="0.3">
      <c r="A13440" t="s">
        <v>1739</v>
      </c>
      <c r="C13440" t="s">
        <v>6407</v>
      </c>
      <c r="D13440" s="1">
        <v>46134</v>
      </c>
      <c r="E13440" t="s">
        <v>6408</v>
      </c>
      <c r="F13440">
        <v>9</v>
      </c>
      <c r="G13440">
        <v>174</v>
      </c>
      <c r="H13440" t="str">
        <f>VLOOKUP(G13440,[1]OPERADORES!$A:$B,2,0)</f>
        <v>MIRIÃ LOBATO RODRIGUES</v>
      </c>
      <c r="I13440" t="s">
        <v>21</v>
      </c>
      <c r="J13440" t="s">
        <v>66</v>
      </c>
      <c r="K13440" t="s">
        <v>1742</v>
      </c>
      <c r="L13440">
        <v>21077</v>
      </c>
      <c r="M13440" t="s">
        <v>207</v>
      </c>
      <c r="O13440" t="s">
        <v>11</v>
      </c>
      <c r="P13440">
        <v>5102</v>
      </c>
      <c r="Q13440">
        <v>6</v>
      </c>
      <c r="R13440">
        <v>45.14</v>
      </c>
      <c r="S13440">
        <v>270.83999999999997</v>
      </c>
      <c r="T13440">
        <v>205.56</v>
      </c>
      <c r="U13440">
        <v>24.1</v>
      </c>
      <c r="V13440" t="str">
        <f>VLOOKUP(L13440,'[2]tabela de preços'!$A:$D,4,0)</f>
        <v>SHERWIN WILLIAMS</v>
      </c>
      <c r="W13440" t="str">
        <f>VLOOKUP(L13440,'[2]tabela de preços'!$A:$F,6,0)</f>
        <v>MASSA POLIÉSTER</v>
      </c>
      <c r="X13440" t="str">
        <f>VLOOKUP(L13440,'[2]tabela de preços'!$A:$G,7,0)</f>
        <v>AUTOMOTIVO</v>
      </c>
    </row>
    <row r="13441" spans="1:24" x14ac:dyDescent="0.3">
      <c r="A13441" t="s">
        <v>1739</v>
      </c>
      <c r="C13441" t="s">
        <v>6407</v>
      </c>
      <c r="D13441" s="1">
        <v>46134</v>
      </c>
      <c r="E13441" t="s">
        <v>6408</v>
      </c>
      <c r="F13441">
        <v>9</v>
      </c>
      <c r="G13441">
        <v>174</v>
      </c>
      <c r="H13441" t="str">
        <f>VLOOKUP(G13441,[1]OPERADORES!$A:$B,2,0)</f>
        <v>MIRIÃ LOBATO RODRIGUES</v>
      </c>
      <c r="I13441" t="s">
        <v>21</v>
      </c>
      <c r="J13441" t="s">
        <v>66</v>
      </c>
      <c r="K13441" t="s">
        <v>1742</v>
      </c>
      <c r="L13441">
        <v>24247</v>
      </c>
      <c r="M13441" t="s">
        <v>160</v>
      </c>
      <c r="O13441" t="s">
        <v>11</v>
      </c>
      <c r="P13441">
        <v>5403</v>
      </c>
      <c r="Q13441">
        <v>36</v>
      </c>
      <c r="R13441">
        <v>20.9</v>
      </c>
      <c r="S13441">
        <v>752.4</v>
      </c>
      <c r="T13441">
        <v>623.16</v>
      </c>
      <c r="U13441">
        <v>17.18</v>
      </c>
      <c r="V13441" t="str">
        <f>VLOOKUP(L13441,'[2]tabela de preços'!$A:$D,4,0)</f>
        <v>SHERWIN WILLIAMS</v>
      </c>
      <c r="W13441" t="str">
        <f>VLOOKUP(L13441,'[2]tabela de preços'!$A:$F,6,0)</f>
        <v>PRIMER AUTOMOTIVO</v>
      </c>
      <c r="X13441" t="str">
        <f>VLOOKUP(L13441,'[2]tabela de preços'!$A:$G,7,0)</f>
        <v>AUTOMOTIVO</v>
      </c>
    </row>
    <row r="13442" spans="1:24" x14ac:dyDescent="0.3">
      <c r="A13442" t="s">
        <v>1739</v>
      </c>
      <c r="C13442" t="s">
        <v>6407</v>
      </c>
      <c r="D13442" s="1">
        <v>46134</v>
      </c>
      <c r="E13442" t="s">
        <v>6408</v>
      </c>
      <c r="F13442">
        <v>9</v>
      </c>
      <c r="G13442">
        <v>174</v>
      </c>
      <c r="H13442" t="str">
        <f>VLOOKUP(G13442,[1]OPERADORES!$A:$B,2,0)</f>
        <v>MIRIÃ LOBATO RODRIGUES</v>
      </c>
      <c r="I13442" t="s">
        <v>21</v>
      </c>
      <c r="J13442" t="s">
        <v>66</v>
      </c>
      <c r="K13442" t="s">
        <v>1742</v>
      </c>
      <c r="L13442">
        <v>20454</v>
      </c>
      <c r="M13442" t="s">
        <v>5641</v>
      </c>
      <c r="O13442" t="s">
        <v>11</v>
      </c>
      <c r="P13442">
        <v>5403</v>
      </c>
      <c r="Q13442">
        <v>1</v>
      </c>
      <c r="R13442">
        <v>185.03</v>
      </c>
      <c r="S13442">
        <v>185.03</v>
      </c>
      <c r="T13442">
        <v>140.44</v>
      </c>
      <c r="U13442">
        <v>24.1</v>
      </c>
      <c r="V13442" t="str">
        <f>VLOOKUP(L13442,'[2]tabela de preços'!$A:$D,4,0)</f>
        <v>SHERWIN WILLIAMS</v>
      </c>
      <c r="W13442" t="str">
        <f>VLOOKUP(L13442,'[2]tabela de preços'!$A:$F,6,0)</f>
        <v>VERNIZ AUTOMOTIVO</v>
      </c>
      <c r="X13442" t="str">
        <f>VLOOKUP(L13442,'[2]tabela de preços'!$A:$G,7,0)</f>
        <v>AUTOMOTIVO</v>
      </c>
    </row>
    <row r="13443" spans="1:24" x14ac:dyDescent="0.3">
      <c r="A13443" t="s">
        <v>1739</v>
      </c>
      <c r="C13443" t="s">
        <v>6407</v>
      </c>
      <c r="D13443" s="1">
        <v>46134</v>
      </c>
      <c r="E13443" t="s">
        <v>6408</v>
      </c>
      <c r="F13443">
        <v>9</v>
      </c>
      <c r="G13443">
        <v>174</v>
      </c>
      <c r="H13443" t="str">
        <f>VLOOKUP(G13443,[1]OPERADORES!$A:$B,2,0)</f>
        <v>MIRIÃ LOBATO RODRIGUES</v>
      </c>
      <c r="I13443" t="s">
        <v>21</v>
      </c>
      <c r="J13443" t="s">
        <v>66</v>
      </c>
      <c r="K13443" t="s">
        <v>1742</v>
      </c>
      <c r="L13443">
        <v>20399</v>
      </c>
      <c r="M13443" t="s">
        <v>465</v>
      </c>
      <c r="O13443" t="s">
        <v>11</v>
      </c>
      <c r="P13443">
        <v>5403</v>
      </c>
      <c r="Q13443">
        <v>6</v>
      </c>
      <c r="R13443">
        <v>35.450000000000003</v>
      </c>
      <c r="S13443">
        <v>212.7</v>
      </c>
      <c r="T13443">
        <v>161.52000000000001</v>
      </c>
      <c r="U13443">
        <v>24.06</v>
      </c>
      <c r="V13443" t="str">
        <f>VLOOKUP(L13443,'[2]tabela de preços'!$A:$D,4,0)</f>
        <v>SHERWIN WILLIAMS</v>
      </c>
      <c r="W13443" t="str">
        <f>VLOOKUP(L13443,'[2]tabela de preços'!$A:$F,6,0)</f>
        <v>VERNIZ AUTOMOTIVO</v>
      </c>
      <c r="X13443" t="str">
        <f>VLOOKUP(L13443,'[2]tabela de preços'!$A:$G,7,0)</f>
        <v>AUTOMOTIVO</v>
      </c>
    </row>
    <row r="13444" spans="1:24" x14ac:dyDescent="0.3">
      <c r="A13444" t="s">
        <v>1739</v>
      </c>
      <c r="C13444" t="s">
        <v>6557</v>
      </c>
      <c r="D13444" s="1">
        <v>46139</v>
      </c>
      <c r="E13444" t="s">
        <v>6558</v>
      </c>
      <c r="F13444">
        <v>9</v>
      </c>
      <c r="G13444">
        <v>174</v>
      </c>
      <c r="H13444" t="str">
        <f>VLOOKUP(G13444,[1]OPERADORES!$A:$B,2,0)</f>
        <v>MIRIÃ LOBATO RODRIGUES</v>
      </c>
      <c r="I13444" t="s">
        <v>21</v>
      </c>
      <c r="J13444" t="s">
        <v>66</v>
      </c>
      <c r="K13444" t="s">
        <v>1742</v>
      </c>
      <c r="L13444">
        <v>23076</v>
      </c>
      <c r="M13444" t="s">
        <v>97</v>
      </c>
      <c r="O13444" t="s">
        <v>11</v>
      </c>
      <c r="P13444">
        <v>5403</v>
      </c>
      <c r="Q13444">
        <v>18</v>
      </c>
      <c r="R13444">
        <v>33.89</v>
      </c>
      <c r="S13444">
        <v>610.02</v>
      </c>
      <c r="T13444">
        <v>477.54</v>
      </c>
      <c r="U13444">
        <v>21.72</v>
      </c>
      <c r="V13444" t="str">
        <f>VLOOKUP(L13444,'[2]tabela de preços'!$A:$D,4,0)</f>
        <v>WANDA</v>
      </c>
      <c r="W13444" t="str">
        <f>VLOOKUP(L13444,'[2]tabela de preços'!$A:$F,6,0)</f>
        <v>PRIMER AUTOMOTIVO</v>
      </c>
      <c r="X13444" t="str">
        <f>VLOOKUP(L13444,'[2]tabela de preços'!$A:$G,7,0)</f>
        <v>AUTOMOTIVO</v>
      </c>
    </row>
    <row r="13445" spans="1:24" x14ac:dyDescent="0.3">
      <c r="A13445" t="s">
        <v>1739</v>
      </c>
      <c r="C13445" t="s">
        <v>6557</v>
      </c>
      <c r="D13445" s="1">
        <v>46139</v>
      </c>
      <c r="E13445" t="s">
        <v>6559</v>
      </c>
      <c r="F13445">
        <v>9</v>
      </c>
      <c r="G13445">
        <v>174</v>
      </c>
      <c r="H13445" t="str">
        <f>VLOOKUP(G13445,[1]OPERADORES!$A:$B,2,0)</f>
        <v>MIRIÃ LOBATO RODRIGUES</v>
      </c>
      <c r="I13445" t="s">
        <v>21</v>
      </c>
      <c r="J13445" t="s">
        <v>66</v>
      </c>
      <c r="K13445" t="s">
        <v>1742</v>
      </c>
      <c r="L13445">
        <v>15</v>
      </c>
      <c r="M13445" t="s">
        <v>5333</v>
      </c>
      <c r="O13445" t="s">
        <v>11</v>
      </c>
      <c r="P13445">
        <v>5102</v>
      </c>
      <c r="Q13445">
        <v>50</v>
      </c>
      <c r="R13445">
        <v>5.69</v>
      </c>
      <c r="S13445">
        <v>284.5</v>
      </c>
      <c r="T13445">
        <v>208</v>
      </c>
      <c r="U13445">
        <v>26.89</v>
      </c>
      <c r="V13445" t="str">
        <f>VLOOKUP(L13445,'[2]tabela de preços'!$A:$D,4,0)</f>
        <v>3M</v>
      </c>
      <c r="W13445" t="str">
        <f>VLOOKUP(L13445,'[2]tabela de preços'!$A:$F,6,0)</f>
        <v>LIXA DÁGUA</v>
      </c>
      <c r="X13445" t="str">
        <f>VLOOKUP(L13445,'[2]tabela de preços'!$A:$G,7,0)</f>
        <v>AUTOMOTIVO</v>
      </c>
    </row>
    <row r="13446" spans="1:24" x14ac:dyDescent="0.3">
      <c r="A13446" t="s">
        <v>1739</v>
      </c>
      <c r="C13446" t="s">
        <v>6557</v>
      </c>
      <c r="D13446" s="1">
        <v>46139</v>
      </c>
      <c r="E13446" t="s">
        <v>6559</v>
      </c>
      <c r="F13446">
        <v>9</v>
      </c>
      <c r="G13446">
        <v>174</v>
      </c>
      <c r="H13446" t="str">
        <f>VLOOKUP(G13446,[1]OPERADORES!$A:$B,2,0)</f>
        <v>MIRIÃ LOBATO RODRIGUES</v>
      </c>
      <c r="I13446" t="s">
        <v>21</v>
      </c>
      <c r="J13446" t="s">
        <v>66</v>
      </c>
      <c r="K13446" t="s">
        <v>1742</v>
      </c>
      <c r="L13446">
        <v>10238</v>
      </c>
      <c r="M13446" t="s">
        <v>79</v>
      </c>
      <c r="O13446" t="s">
        <v>11</v>
      </c>
      <c r="P13446">
        <v>5102</v>
      </c>
      <c r="Q13446">
        <v>100</v>
      </c>
      <c r="R13446">
        <v>2.89</v>
      </c>
      <c r="S13446">
        <v>289</v>
      </c>
      <c r="T13446">
        <v>236</v>
      </c>
      <c r="U13446">
        <v>18.34</v>
      </c>
      <c r="V13446" t="str">
        <f>VLOOKUP(L13446,'[2]tabela de preços'!$A:$D,4,0)</f>
        <v>NORTON</v>
      </c>
      <c r="W13446" t="str">
        <f>VLOOKUP(L13446,'[2]tabela de preços'!$A:$F,6,0)</f>
        <v xml:space="preserve">DISCOS / LIXAS / ABRASIVOS </v>
      </c>
      <c r="X13446" t="str">
        <f>VLOOKUP(L13446,'[2]tabela de preços'!$A:$G,7,0)</f>
        <v>AUTOMOTIVO</v>
      </c>
    </row>
    <row r="13447" spans="1:24" x14ac:dyDescent="0.3">
      <c r="A13447" t="s">
        <v>1739</v>
      </c>
      <c r="C13447" t="s">
        <v>6557</v>
      </c>
      <c r="D13447" s="1">
        <v>46139</v>
      </c>
      <c r="E13447" t="s">
        <v>6559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66</v>
      </c>
      <c r="K13447" t="s">
        <v>1742</v>
      </c>
      <c r="L13447">
        <v>10240</v>
      </c>
      <c r="M13447" t="s">
        <v>81</v>
      </c>
      <c r="O13447" t="s">
        <v>11</v>
      </c>
      <c r="P13447">
        <v>5102</v>
      </c>
      <c r="Q13447">
        <v>50</v>
      </c>
      <c r="R13447">
        <v>2.89</v>
      </c>
      <c r="S13447">
        <v>144.5</v>
      </c>
      <c r="T13447">
        <v>118</v>
      </c>
      <c r="U13447">
        <v>18.34</v>
      </c>
      <c r="V13447" t="str">
        <f>VLOOKUP(L13447,'[2]tabela de preços'!$A:$D,4,0)</f>
        <v>NORTON</v>
      </c>
      <c r="W13447" t="str">
        <f>VLOOKUP(L13447,'[2]tabela de preços'!$A:$F,6,0)</f>
        <v xml:space="preserve">DISCOS / LIXAS / ABRASIVOS </v>
      </c>
      <c r="X13447" t="str">
        <f>VLOOKUP(L13447,'[2]tabela de preços'!$A:$G,7,0)</f>
        <v>AUTOMOTIVO</v>
      </c>
    </row>
    <row r="13448" spans="1:24" x14ac:dyDescent="0.3">
      <c r="A13448" t="s">
        <v>1739</v>
      </c>
      <c r="C13448" t="s">
        <v>6557</v>
      </c>
      <c r="D13448" s="1">
        <v>46139</v>
      </c>
      <c r="E13448" t="s">
        <v>6559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66</v>
      </c>
      <c r="K13448" t="s">
        <v>1742</v>
      </c>
      <c r="L13448">
        <v>10242</v>
      </c>
      <c r="M13448" t="s">
        <v>82</v>
      </c>
      <c r="O13448" t="s">
        <v>11</v>
      </c>
      <c r="P13448">
        <v>5102</v>
      </c>
      <c r="Q13448">
        <v>50</v>
      </c>
      <c r="R13448">
        <v>2.89</v>
      </c>
      <c r="S13448">
        <v>144.5</v>
      </c>
      <c r="T13448">
        <v>118</v>
      </c>
      <c r="U13448">
        <v>18.34</v>
      </c>
      <c r="V13448" t="str">
        <f>VLOOKUP(L13448,'[2]tabela de preços'!$A:$D,4,0)</f>
        <v>NORTON</v>
      </c>
      <c r="W13448" t="str">
        <f>VLOOKUP(L13448,'[2]tabela de preços'!$A:$F,6,0)</f>
        <v xml:space="preserve">DISCOS / LIXAS / ABRASIVOS </v>
      </c>
      <c r="X13448" t="str">
        <f>VLOOKUP(L13448,'[2]tabela de preços'!$A:$G,7,0)</f>
        <v>AUTOMOTIVO</v>
      </c>
    </row>
    <row r="13449" spans="1:24" x14ac:dyDescent="0.3">
      <c r="A13449" t="s">
        <v>1739</v>
      </c>
      <c r="C13449" t="s">
        <v>6557</v>
      </c>
      <c r="D13449" s="1">
        <v>46139</v>
      </c>
      <c r="E13449" t="s">
        <v>6559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66</v>
      </c>
      <c r="K13449" t="s">
        <v>1742</v>
      </c>
      <c r="L13449">
        <v>10245</v>
      </c>
      <c r="M13449" t="s">
        <v>195</v>
      </c>
      <c r="O13449" t="s">
        <v>11</v>
      </c>
      <c r="P13449">
        <v>5102</v>
      </c>
      <c r="Q13449">
        <v>50</v>
      </c>
      <c r="R13449">
        <v>2.89</v>
      </c>
      <c r="S13449">
        <v>144.5</v>
      </c>
      <c r="T13449">
        <v>99</v>
      </c>
      <c r="U13449">
        <v>31.49</v>
      </c>
      <c r="V13449" t="str">
        <f>VLOOKUP(L13449,'[2]tabela de preços'!$A:$D,4,0)</f>
        <v>NORTON</v>
      </c>
      <c r="W13449" t="str">
        <f>VLOOKUP(L13449,'[2]tabela de preços'!$A:$F,6,0)</f>
        <v xml:space="preserve">DISCOS / LIXAS / ABRASIVOS </v>
      </c>
      <c r="X13449" t="str">
        <f>VLOOKUP(L13449,'[2]tabela de preços'!$A:$G,7,0)</f>
        <v>AUTOMOTIVO</v>
      </c>
    </row>
    <row r="13450" spans="1:24" x14ac:dyDescent="0.3">
      <c r="A13450" t="s">
        <v>1739</v>
      </c>
      <c r="C13450" t="s">
        <v>6557</v>
      </c>
      <c r="D13450" s="1">
        <v>46139</v>
      </c>
      <c r="E13450" t="s">
        <v>6558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66</v>
      </c>
      <c r="K13450" t="s">
        <v>1742</v>
      </c>
      <c r="L13450">
        <v>20817</v>
      </c>
      <c r="M13450" t="s">
        <v>153</v>
      </c>
      <c r="O13450" t="s">
        <v>11</v>
      </c>
      <c r="P13450">
        <v>5102</v>
      </c>
      <c r="Q13450">
        <v>6</v>
      </c>
      <c r="R13450">
        <v>24.84</v>
      </c>
      <c r="S13450">
        <v>149.04</v>
      </c>
      <c r="T13450">
        <v>113.1</v>
      </c>
      <c r="U13450">
        <v>24.11</v>
      </c>
      <c r="V13450" t="str">
        <f>VLOOKUP(L13450,'[2]tabela de preços'!$A:$D,4,0)</f>
        <v>AUTO AMERICA</v>
      </c>
      <c r="W13450" t="str">
        <f>VLOOKUP(L13450,'[2]tabela de preços'!$A:$F,6,0)</f>
        <v>MASSA DE POLIR</v>
      </c>
      <c r="X13450" t="str">
        <f>VLOOKUP(L13450,'[2]tabela de preços'!$A:$G,7,0)</f>
        <v>AUTOMOTIVO</v>
      </c>
    </row>
    <row r="13451" spans="1:24" x14ac:dyDescent="0.3">
      <c r="A13451" t="s">
        <v>1739</v>
      </c>
      <c r="C13451" t="s">
        <v>6663</v>
      </c>
      <c r="D13451" s="1">
        <v>46140</v>
      </c>
      <c r="E13451" t="s">
        <v>6664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66</v>
      </c>
      <c r="K13451" t="s">
        <v>1742</v>
      </c>
      <c r="L13451">
        <v>10236</v>
      </c>
      <c r="M13451" t="s">
        <v>133</v>
      </c>
      <c r="O13451" t="s">
        <v>11</v>
      </c>
      <c r="P13451">
        <v>5102</v>
      </c>
      <c r="Q13451">
        <v>50</v>
      </c>
      <c r="R13451">
        <v>2.89</v>
      </c>
      <c r="S13451">
        <v>144.5</v>
      </c>
      <c r="T13451">
        <v>122.5</v>
      </c>
      <c r="U13451">
        <v>15.22</v>
      </c>
      <c r="V13451" t="str">
        <f>VLOOKUP(L13451,'[2]tabela de preços'!$A:$D,4,0)</f>
        <v>NORTON</v>
      </c>
      <c r="W13451" t="str">
        <f>VLOOKUP(L13451,'[2]tabela de preços'!$A:$F,6,0)</f>
        <v xml:space="preserve">DISCOS / LIXAS / ABRASIVOS </v>
      </c>
      <c r="X13451" t="str">
        <f>VLOOKUP(L13451,'[2]tabela de preços'!$A:$G,7,0)</f>
        <v>AUTOMOTIVO</v>
      </c>
    </row>
    <row r="13452" spans="1:24" x14ac:dyDescent="0.3">
      <c r="A13452" t="s">
        <v>1739</v>
      </c>
      <c r="C13452" t="s">
        <v>6663</v>
      </c>
      <c r="D13452" s="1">
        <v>46140</v>
      </c>
      <c r="E13452" t="s">
        <v>6664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66</v>
      </c>
      <c r="K13452" t="s">
        <v>1742</v>
      </c>
      <c r="L13452">
        <v>22684</v>
      </c>
      <c r="M13452" t="s">
        <v>73</v>
      </c>
      <c r="O13452" t="s">
        <v>11</v>
      </c>
      <c r="P13452">
        <v>5102</v>
      </c>
      <c r="Q13452">
        <v>160</v>
      </c>
      <c r="R13452">
        <v>3.65</v>
      </c>
      <c r="S13452">
        <v>584</v>
      </c>
      <c r="T13452">
        <v>492.8</v>
      </c>
      <c r="U13452">
        <v>15.62</v>
      </c>
      <c r="V13452" t="str">
        <f>VLOOKUP(L13452,'[2]tabela de preços'!$A:$D,4,0)</f>
        <v>3M</v>
      </c>
      <c r="W13452" t="str">
        <f>VLOOKUP(L13452,'[2]tabela de preços'!$A:$F,6,0)</f>
        <v>FITA AUTOMOTIVA</v>
      </c>
      <c r="X13452" t="str">
        <f>VLOOKUP(L13452,'[2]tabela de preços'!$A:$G,7,0)</f>
        <v>AUTOMOTIVO</v>
      </c>
    </row>
    <row r="13453" spans="1:24" x14ac:dyDescent="0.3">
      <c r="A13453" t="s">
        <v>1739</v>
      </c>
      <c r="C13453" t="s">
        <v>6663</v>
      </c>
      <c r="D13453" s="1">
        <v>46140</v>
      </c>
      <c r="E13453" t="s">
        <v>6664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66</v>
      </c>
      <c r="K13453" t="s">
        <v>1742</v>
      </c>
      <c r="L13453">
        <v>10238</v>
      </c>
      <c r="M13453" t="s">
        <v>79</v>
      </c>
      <c r="O13453" t="s">
        <v>11</v>
      </c>
      <c r="P13453">
        <v>5102</v>
      </c>
      <c r="Q13453">
        <v>50</v>
      </c>
      <c r="R13453">
        <v>2.89</v>
      </c>
      <c r="S13453">
        <v>144.5</v>
      </c>
      <c r="T13453">
        <v>118</v>
      </c>
      <c r="U13453">
        <v>18.34</v>
      </c>
      <c r="V13453" t="str">
        <f>VLOOKUP(L13453,'[2]tabela de preços'!$A:$D,4,0)</f>
        <v>NORTON</v>
      </c>
      <c r="W13453" t="str">
        <f>VLOOKUP(L13453,'[2]tabela de preços'!$A:$F,6,0)</f>
        <v xml:space="preserve">DISCOS / LIXAS / ABRASIVOS </v>
      </c>
      <c r="X13453" t="str">
        <f>VLOOKUP(L13453,'[2]tabela de preços'!$A:$G,7,0)</f>
        <v>AUTOMOTIVO</v>
      </c>
    </row>
    <row r="13454" spans="1:24" x14ac:dyDescent="0.3">
      <c r="A13454" t="s">
        <v>1739</v>
      </c>
      <c r="C13454" t="s">
        <v>6663</v>
      </c>
      <c r="D13454" s="1">
        <v>46140</v>
      </c>
      <c r="E13454" t="s">
        <v>6664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66</v>
      </c>
      <c r="K13454" t="s">
        <v>1742</v>
      </c>
      <c r="L13454">
        <v>10243</v>
      </c>
      <c r="M13454" t="s">
        <v>83</v>
      </c>
      <c r="O13454" t="s">
        <v>11</v>
      </c>
      <c r="P13454">
        <v>5102</v>
      </c>
      <c r="Q13454">
        <v>50</v>
      </c>
      <c r="R13454">
        <v>2.89</v>
      </c>
      <c r="S13454">
        <v>144.5</v>
      </c>
      <c r="T13454">
        <v>99</v>
      </c>
      <c r="U13454">
        <v>31.49</v>
      </c>
      <c r="V13454" t="str">
        <f>VLOOKUP(L13454,'[2]tabela de preços'!$A:$D,4,0)</f>
        <v>NORTON</v>
      </c>
      <c r="W13454" t="str">
        <f>VLOOKUP(L13454,'[2]tabela de preços'!$A:$F,6,0)</f>
        <v xml:space="preserve">DISCOS / LIXAS / ABRASIVOS </v>
      </c>
      <c r="X13454" t="str">
        <f>VLOOKUP(L13454,'[2]tabela de preços'!$A:$G,7,0)</f>
        <v>AUTOMOTIVO</v>
      </c>
    </row>
    <row r="13455" spans="1:24" x14ac:dyDescent="0.3">
      <c r="A13455" t="s">
        <v>1751</v>
      </c>
      <c r="C13455" t="s">
        <v>6142</v>
      </c>
      <c r="D13455" s="1">
        <v>46127</v>
      </c>
      <c r="E13455" t="s">
        <v>6143</v>
      </c>
      <c r="F13455">
        <v>9</v>
      </c>
      <c r="G13455">
        <v>231</v>
      </c>
      <c r="H13455" t="str">
        <f>VLOOKUP(G13455,[1]OPERADORES!$A:$B,2,0)</f>
        <v>EDIJANE</v>
      </c>
      <c r="I13455" t="s">
        <v>21</v>
      </c>
      <c r="J13455" t="s">
        <v>211</v>
      </c>
      <c r="K13455" t="s">
        <v>1754</v>
      </c>
      <c r="L13455">
        <v>85698</v>
      </c>
      <c r="M13455" t="s">
        <v>1946</v>
      </c>
      <c r="O13455" t="s">
        <v>11</v>
      </c>
      <c r="P13455">
        <v>5102</v>
      </c>
      <c r="Q13455">
        <v>5</v>
      </c>
      <c r="R13455">
        <v>129.9</v>
      </c>
      <c r="S13455">
        <v>649.5</v>
      </c>
      <c r="T13455">
        <v>519.29999999999995</v>
      </c>
      <c r="U13455">
        <v>20.05</v>
      </c>
      <c r="V13455" t="str">
        <f>VLOOKUP(L13455,'[2]tabela de preços'!$A:$D,4,0)</f>
        <v>SIMAPPEL</v>
      </c>
      <c r="W13455" t="str">
        <f>VLOOKUP(L13455,'[2]tabela de preços'!$A:$F,6,0)</f>
        <v>PAPELAO ONDULADO</v>
      </c>
      <c r="X13455" t="str">
        <f>VLOOKUP(L13455,'[2]tabela de preços'!$A:$G,7,0)</f>
        <v>IMOBILIÁRIO</v>
      </c>
    </row>
    <row r="13456" spans="1:24" x14ac:dyDescent="0.3">
      <c r="A13456" t="s">
        <v>1751</v>
      </c>
      <c r="C13456" t="s">
        <v>6142</v>
      </c>
      <c r="D13456" s="1">
        <v>46127</v>
      </c>
      <c r="E13456" t="s">
        <v>6143</v>
      </c>
      <c r="F13456">
        <v>9</v>
      </c>
      <c r="G13456">
        <v>231</v>
      </c>
      <c r="H13456" t="str">
        <f>VLOOKUP(G13456,[1]OPERADORES!$A:$B,2,0)</f>
        <v>EDIJANE</v>
      </c>
      <c r="I13456" t="s">
        <v>21</v>
      </c>
      <c r="J13456" t="s">
        <v>211</v>
      </c>
      <c r="K13456" t="s">
        <v>1754</v>
      </c>
      <c r="L13456">
        <v>84200</v>
      </c>
      <c r="M13456" t="s">
        <v>1552</v>
      </c>
      <c r="O13456" t="s">
        <v>11</v>
      </c>
      <c r="P13456">
        <v>5403</v>
      </c>
      <c r="Q13456">
        <v>4</v>
      </c>
      <c r="R13456">
        <v>224.04</v>
      </c>
      <c r="S13456">
        <v>896.16</v>
      </c>
      <c r="T13456">
        <v>680.2</v>
      </c>
      <c r="U13456">
        <v>24.1</v>
      </c>
      <c r="V13456" t="str">
        <f>VLOOKUP(L13456,'[2]tabela de preços'!$A:$D,4,0)</f>
        <v>BRASILUX</v>
      </c>
      <c r="W13456" t="str">
        <f>VLOOKUP(L13456,'[2]tabela de preços'!$A:$F,6,0)</f>
        <v>EPOXI</v>
      </c>
      <c r="X13456" t="str">
        <f>VLOOKUP(L13456,'[2]tabela de preços'!$A:$G,7,0)</f>
        <v>INDUSTRIAL</v>
      </c>
    </row>
    <row r="13457" spans="1:24" x14ac:dyDescent="0.3">
      <c r="A13457" t="s">
        <v>1751</v>
      </c>
      <c r="C13457" t="s">
        <v>6239</v>
      </c>
      <c r="D13457" s="1">
        <v>46129</v>
      </c>
      <c r="E13457" t="s">
        <v>6240</v>
      </c>
      <c r="F13457">
        <v>9</v>
      </c>
      <c r="G13457">
        <v>231</v>
      </c>
      <c r="H13457" t="str">
        <f>VLOOKUP(G13457,[1]OPERADORES!$A:$B,2,0)</f>
        <v>EDIJANE</v>
      </c>
      <c r="I13457" t="s">
        <v>21</v>
      </c>
      <c r="J13457" t="s">
        <v>211</v>
      </c>
      <c r="K13457" t="s">
        <v>1754</v>
      </c>
      <c r="L13457">
        <v>84815</v>
      </c>
      <c r="M13457" t="s">
        <v>949</v>
      </c>
      <c r="O13457" t="s">
        <v>11</v>
      </c>
      <c r="P13457">
        <v>5403</v>
      </c>
      <c r="Q13457">
        <v>2</v>
      </c>
      <c r="R13457">
        <v>32.35</v>
      </c>
      <c r="S13457">
        <v>64.7</v>
      </c>
      <c r="T13457">
        <v>49.1</v>
      </c>
      <c r="U13457">
        <v>24.11</v>
      </c>
      <c r="V13457" t="str">
        <f>VLOOKUP(L13457,'[2]tabela de preços'!$A:$D,4,0)</f>
        <v>BRASILUX</v>
      </c>
      <c r="W13457" t="str">
        <f>VLOOKUP(L13457,'[2]tabela de preços'!$A:$F,6,0)</f>
        <v>KIT BRASCORTEN</v>
      </c>
      <c r="X13457" t="str">
        <f>VLOOKUP(L13457,'[2]tabela de preços'!$A:$G,7,0)</f>
        <v>IMOBILIÁRIO</v>
      </c>
    </row>
    <row r="13458" spans="1:24" x14ac:dyDescent="0.3">
      <c r="A13458" t="s">
        <v>1751</v>
      </c>
      <c r="C13458" t="s">
        <v>6239</v>
      </c>
      <c r="D13458" s="1">
        <v>46129</v>
      </c>
      <c r="E13458" t="s">
        <v>6240</v>
      </c>
      <c r="F13458">
        <v>9</v>
      </c>
      <c r="G13458">
        <v>231</v>
      </c>
      <c r="H13458" t="str">
        <f>VLOOKUP(G13458,[1]OPERADORES!$A:$B,2,0)</f>
        <v>EDIJANE</v>
      </c>
      <c r="I13458" t="s">
        <v>21</v>
      </c>
      <c r="J13458" t="s">
        <v>211</v>
      </c>
      <c r="K13458" t="s">
        <v>1754</v>
      </c>
      <c r="L13458">
        <v>84814</v>
      </c>
      <c r="M13458" t="s">
        <v>950</v>
      </c>
      <c r="O13458" t="s">
        <v>11</v>
      </c>
      <c r="P13458">
        <v>5403</v>
      </c>
      <c r="Q13458">
        <v>1</v>
      </c>
      <c r="R13458">
        <v>118.93</v>
      </c>
      <c r="S13458">
        <v>118.93</v>
      </c>
      <c r="T13458">
        <v>90.27</v>
      </c>
      <c r="U13458">
        <v>24.1</v>
      </c>
      <c r="V13458" t="str">
        <f>VLOOKUP(L13458,'[2]tabela de preços'!$A:$D,4,0)</f>
        <v>BRASILUX</v>
      </c>
      <c r="W13458" t="str">
        <f>VLOOKUP(L13458,'[2]tabela de preços'!$A:$F,6,0)</f>
        <v>KIT BRASCORTEN</v>
      </c>
      <c r="X13458" t="str">
        <f>VLOOKUP(L13458,'[2]tabela de preços'!$A:$G,7,0)</f>
        <v>IMOBILIÁRIO</v>
      </c>
    </row>
    <row r="13459" spans="1:24" x14ac:dyDescent="0.3">
      <c r="A13459" t="s">
        <v>1757</v>
      </c>
      <c r="B13459" t="s">
        <v>1758</v>
      </c>
      <c r="C13459" t="s">
        <v>5843</v>
      </c>
      <c r="D13459" s="1">
        <v>46119</v>
      </c>
      <c r="E13459" t="s">
        <v>5844</v>
      </c>
      <c r="F13459">
        <v>9</v>
      </c>
      <c r="G13459">
        <v>236</v>
      </c>
      <c r="H13459" t="str">
        <f>VLOOKUP(G13459,[1]OPERADORES!$A:$B,2,0)</f>
        <v>DANIEL</v>
      </c>
      <c r="I13459" t="s">
        <v>1761</v>
      </c>
      <c r="J13459" t="s">
        <v>1762</v>
      </c>
      <c r="K13459" t="s">
        <v>1763</v>
      </c>
      <c r="L13459">
        <v>85692</v>
      </c>
      <c r="M13459" t="s">
        <v>969</v>
      </c>
      <c r="O13459" t="s">
        <v>11</v>
      </c>
      <c r="P13459">
        <v>6102</v>
      </c>
      <c r="Q13459">
        <v>4</v>
      </c>
      <c r="R13459">
        <v>8.1</v>
      </c>
      <c r="S13459">
        <v>32.4</v>
      </c>
      <c r="T13459">
        <v>26.04</v>
      </c>
      <c r="U13459">
        <v>19.63</v>
      </c>
      <c r="V13459" t="str">
        <f>VLOOKUP(L13459,'[2]tabela de preços'!$A:$D,4,0)</f>
        <v>UNIPEGA</v>
      </c>
      <c r="W13459" t="str">
        <f>VLOOKUP(L13459,'[2]tabela de preços'!$A:$F,6,0)</f>
        <v>PU 40</v>
      </c>
      <c r="X13459" t="str">
        <f>VLOOKUP(L13459,'[2]tabela de preços'!$A:$G,7,0)</f>
        <v>IMOBILIÁRIO</v>
      </c>
    </row>
    <row r="13460" spans="1:24" x14ac:dyDescent="0.3">
      <c r="A13460" t="s">
        <v>1757</v>
      </c>
      <c r="B13460" t="s">
        <v>1758</v>
      </c>
      <c r="C13460" t="s">
        <v>5843</v>
      </c>
      <c r="D13460" s="1">
        <v>46119</v>
      </c>
      <c r="E13460" t="s">
        <v>5844</v>
      </c>
      <c r="F13460">
        <v>9</v>
      </c>
      <c r="G13460">
        <v>236</v>
      </c>
      <c r="H13460" t="str">
        <f>VLOOKUP(G13460,[1]OPERADORES!$A:$B,2,0)</f>
        <v>DANIEL</v>
      </c>
      <c r="I13460" t="s">
        <v>1761</v>
      </c>
      <c r="J13460" t="s">
        <v>1762</v>
      </c>
      <c r="K13460" t="s">
        <v>1763</v>
      </c>
      <c r="L13460">
        <v>85693</v>
      </c>
      <c r="M13460" t="s">
        <v>526</v>
      </c>
      <c r="O13460" t="s">
        <v>11</v>
      </c>
      <c r="P13460">
        <v>6102</v>
      </c>
      <c r="Q13460">
        <v>4</v>
      </c>
      <c r="R13460">
        <v>8.1</v>
      </c>
      <c r="S13460">
        <v>32.4</v>
      </c>
      <c r="T13460">
        <v>26.04</v>
      </c>
      <c r="U13460">
        <v>19.63</v>
      </c>
      <c r="V13460" t="str">
        <f>VLOOKUP(L13460,'[2]tabela de preços'!$A:$D,4,0)</f>
        <v>UNIPEGA</v>
      </c>
      <c r="W13460" t="str">
        <f>VLOOKUP(L13460,'[2]tabela de preços'!$A:$F,6,0)</f>
        <v>PU 40</v>
      </c>
      <c r="X13460" t="str">
        <f>VLOOKUP(L13460,'[2]tabela de preços'!$A:$G,7,0)</f>
        <v>IMOBILIÁRIO</v>
      </c>
    </row>
    <row r="13461" spans="1:24" x14ac:dyDescent="0.3">
      <c r="A13461" t="s">
        <v>1757</v>
      </c>
      <c r="B13461" t="s">
        <v>1758</v>
      </c>
      <c r="C13461" t="s">
        <v>5843</v>
      </c>
      <c r="D13461" s="1">
        <v>46119</v>
      </c>
      <c r="E13461" t="s">
        <v>5844</v>
      </c>
      <c r="F13461">
        <v>9</v>
      </c>
      <c r="G13461">
        <v>236</v>
      </c>
      <c r="H13461" t="str">
        <f>VLOOKUP(G13461,[1]OPERADORES!$A:$B,2,0)</f>
        <v>DANIEL</v>
      </c>
      <c r="I13461" t="s">
        <v>1761</v>
      </c>
      <c r="J13461" t="s">
        <v>1762</v>
      </c>
      <c r="K13461" t="s">
        <v>1763</v>
      </c>
      <c r="L13461">
        <v>85694</v>
      </c>
      <c r="M13461" t="s">
        <v>1306</v>
      </c>
      <c r="O13461" t="s">
        <v>11</v>
      </c>
      <c r="P13461">
        <v>6102</v>
      </c>
      <c r="Q13461">
        <v>4</v>
      </c>
      <c r="R13461">
        <v>8.1</v>
      </c>
      <c r="S13461">
        <v>32.4</v>
      </c>
      <c r="T13461">
        <v>24.68</v>
      </c>
      <c r="U13461">
        <v>23.83</v>
      </c>
      <c r="V13461" t="str">
        <f>VLOOKUP(L13461,'[2]tabela de preços'!$A:$D,4,0)</f>
        <v>UNIPEGA</v>
      </c>
      <c r="W13461" t="str">
        <f>VLOOKUP(L13461,'[2]tabela de preços'!$A:$F,6,0)</f>
        <v>PU 40</v>
      </c>
      <c r="X13461" t="str">
        <f>VLOOKUP(L13461,'[2]tabela de preços'!$A:$G,7,0)</f>
        <v>IMOBILIÁRIO</v>
      </c>
    </row>
    <row r="13462" spans="1:24" x14ac:dyDescent="0.3">
      <c r="A13462" t="s">
        <v>1757</v>
      </c>
      <c r="B13462" t="s">
        <v>1758</v>
      </c>
      <c r="C13462" t="s">
        <v>5843</v>
      </c>
      <c r="D13462" s="1">
        <v>46119</v>
      </c>
      <c r="E13462" t="s">
        <v>5844</v>
      </c>
      <c r="F13462">
        <v>9</v>
      </c>
      <c r="G13462">
        <v>236</v>
      </c>
      <c r="H13462" t="str">
        <f>VLOOKUP(G13462,[1]OPERADORES!$A:$B,2,0)</f>
        <v>DANIEL</v>
      </c>
      <c r="I13462" t="s">
        <v>1761</v>
      </c>
      <c r="J13462" t="s">
        <v>1762</v>
      </c>
      <c r="K13462" t="s">
        <v>1763</v>
      </c>
      <c r="L13462">
        <v>20099</v>
      </c>
      <c r="M13462" t="s">
        <v>1308</v>
      </c>
      <c r="O13462" t="s">
        <v>11</v>
      </c>
      <c r="P13462">
        <v>6403</v>
      </c>
      <c r="Q13462">
        <v>12</v>
      </c>
      <c r="R13462">
        <v>15.73</v>
      </c>
      <c r="S13462">
        <v>188.76</v>
      </c>
      <c r="T13462">
        <v>134.52000000000001</v>
      </c>
      <c r="U13462">
        <v>28.73</v>
      </c>
      <c r="V13462" t="str">
        <f>VLOOKUP(L13462,'[2]tabela de preços'!$A:$D,4,0)</f>
        <v>MAXI RUBBER</v>
      </c>
      <c r="W13462" t="str">
        <f>VLOOKUP(L13462,'[2]tabela de preços'!$A:$F,6,0)</f>
        <v>BATIDA DE PEDRA</v>
      </c>
      <c r="X13462" t="str">
        <f>VLOOKUP(L13462,'[2]tabela de preços'!$A:$G,7,0)</f>
        <v>AUTOMOTIVO</v>
      </c>
    </row>
    <row r="13463" spans="1:24" x14ac:dyDescent="0.3">
      <c r="A13463" t="s">
        <v>1757</v>
      </c>
      <c r="B13463" t="s">
        <v>1758</v>
      </c>
      <c r="C13463" t="s">
        <v>5843</v>
      </c>
      <c r="D13463" s="1">
        <v>46119</v>
      </c>
      <c r="E13463" t="s">
        <v>5844</v>
      </c>
      <c r="F13463">
        <v>9</v>
      </c>
      <c r="G13463">
        <v>236</v>
      </c>
      <c r="H13463" t="str">
        <f>VLOOKUP(G13463,[1]OPERADORES!$A:$B,2,0)</f>
        <v>DANIEL</v>
      </c>
      <c r="I13463" t="s">
        <v>1761</v>
      </c>
      <c r="J13463" t="s">
        <v>1762</v>
      </c>
      <c r="K13463" t="s">
        <v>1763</v>
      </c>
      <c r="L13463">
        <v>84368</v>
      </c>
      <c r="M13463" t="s">
        <v>5845</v>
      </c>
      <c r="O13463" t="s">
        <v>11</v>
      </c>
      <c r="P13463">
        <v>6403</v>
      </c>
      <c r="Q13463">
        <v>1</v>
      </c>
      <c r="R13463">
        <v>106.34</v>
      </c>
      <c r="S13463">
        <v>106.34</v>
      </c>
      <c r="T13463">
        <v>75.819999999999993</v>
      </c>
      <c r="U13463">
        <v>28.7</v>
      </c>
      <c r="V13463" t="str">
        <f>VLOOKUP(L13463,'[2]tabela de preços'!$A:$D,4,0)</f>
        <v>BRASILUX</v>
      </c>
      <c r="W13463" t="str">
        <f>VLOOKUP(L13463,'[2]tabela de preços'!$A:$F,6,0)</f>
        <v>SELADOR ACRÍLICO</v>
      </c>
      <c r="X13463" t="str">
        <f>VLOOKUP(L13463,'[2]tabela de preços'!$A:$G,7,0)</f>
        <v>IMOBILIÁRIO</v>
      </c>
    </row>
    <row r="13464" spans="1:24" x14ac:dyDescent="0.3">
      <c r="A13464" t="s">
        <v>1757</v>
      </c>
      <c r="B13464" t="s">
        <v>1758</v>
      </c>
      <c r="C13464" t="s">
        <v>5843</v>
      </c>
      <c r="D13464" s="1">
        <v>46119</v>
      </c>
      <c r="E13464" t="s">
        <v>5844</v>
      </c>
      <c r="F13464">
        <v>9</v>
      </c>
      <c r="G13464">
        <v>236</v>
      </c>
      <c r="H13464" t="str">
        <f>VLOOKUP(G13464,[1]OPERADORES!$A:$B,2,0)</f>
        <v>DANIEL</v>
      </c>
      <c r="I13464" t="s">
        <v>1761</v>
      </c>
      <c r="J13464" t="s">
        <v>1762</v>
      </c>
      <c r="K13464" t="s">
        <v>1763</v>
      </c>
      <c r="L13464">
        <v>16</v>
      </c>
      <c r="M13464" t="s">
        <v>5334</v>
      </c>
      <c r="O13464" t="s">
        <v>11</v>
      </c>
      <c r="P13464">
        <v>6102</v>
      </c>
      <c r="Q13464">
        <v>50</v>
      </c>
      <c r="R13464">
        <v>2.9</v>
      </c>
      <c r="S13464">
        <v>145</v>
      </c>
      <c r="T13464">
        <v>110</v>
      </c>
      <c r="U13464">
        <v>24.14</v>
      </c>
      <c r="V13464" t="str">
        <f>VLOOKUP(L13464,'[2]tabela de preços'!$A:$D,4,0)</f>
        <v>3M</v>
      </c>
      <c r="W13464" t="str">
        <f>VLOOKUP(L13464,'[2]tabela de preços'!$A:$F,6,0)</f>
        <v>LIXA DÁGUA</v>
      </c>
      <c r="X13464" t="str">
        <f>VLOOKUP(L13464,'[2]tabela de preços'!$A:$G,7,0)</f>
        <v>AUTOMOTIVO</v>
      </c>
    </row>
    <row r="13465" spans="1:24" x14ac:dyDescent="0.3">
      <c r="A13465" t="s">
        <v>1757</v>
      </c>
      <c r="B13465" t="s">
        <v>1758</v>
      </c>
      <c r="C13465" t="s">
        <v>5843</v>
      </c>
      <c r="D13465" s="1">
        <v>46119</v>
      </c>
      <c r="E13465" t="s">
        <v>5844</v>
      </c>
      <c r="F13465">
        <v>9</v>
      </c>
      <c r="G13465">
        <v>236</v>
      </c>
      <c r="H13465" t="str">
        <f>VLOOKUP(G13465,[1]OPERADORES!$A:$B,2,0)</f>
        <v>DANIEL</v>
      </c>
      <c r="I13465" t="s">
        <v>1761</v>
      </c>
      <c r="J13465" t="s">
        <v>1762</v>
      </c>
      <c r="K13465" t="s">
        <v>1763</v>
      </c>
      <c r="L13465">
        <v>10155</v>
      </c>
      <c r="M13465" t="s">
        <v>2288</v>
      </c>
      <c r="O13465" t="s">
        <v>11</v>
      </c>
      <c r="P13465">
        <v>6102</v>
      </c>
      <c r="Q13465">
        <v>6</v>
      </c>
      <c r="R13465">
        <v>33.1</v>
      </c>
      <c r="S13465">
        <v>198.6</v>
      </c>
      <c r="T13465">
        <v>150.72</v>
      </c>
      <c r="U13465">
        <v>24.11</v>
      </c>
      <c r="V13465" t="str">
        <f>VLOOKUP(L13465,'[2]tabela de preços'!$A:$D,4,0)</f>
        <v>AUTOCOLOR</v>
      </c>
      <c r="W13465" t="str">
        <f>VLOOKUP(L13465,'[2]tabela de preços'!$A:$F,6,0)</f>
        <v>MASSA DE POLIR</v>
      </c>
      <c r="X13465" t="str">
        <f>VLOOKUP(L13465,'[2]tabela de preços'!$A:$G,7,0)</f>
        <v>AUTOMOTIVO</v>
      </c>
    </row>
    <row r="13466" spans="1:24" x14ac:dyDescent="0.3">
      <c r="A13466" t="s">
        <v>1757</v>
      </c>
      <c r="B13466" t="s">
        <v>1758</v>
      </c>
      <c r="C13466" t="s">
        <v>5843</v>
      </c>
      <c r="D13466" s="1">
        <v>46119</v>
      </c>
      <c r="E13466" t="s">
        <v>5844</v>
      </c>
      <c r="F13466">
        <v>9</v>
      </c>
      <c r="G13466">
        <v>236</v>
      </c>
      <c r="H13466" t="str">
        <f>VLOOKUP(G13466,[1]OPERADORES!$A:$B,2,0)</f>
        <v>DANIEL</v>
      </c>
      <c r="I13466" t="s">
        <v>1761</v>
      </c>
      <c r="J13466" t="s">
        <v>1762</v>
      </c>
      <c r="K13466" t="s">
        <v>1763</v>
      </c>
      <c r="L13466">
        <v>84201</v>
      </c>
      <c r="M13466" t="s">
        <v>1005</v>
      </c>
      <c r="O13466" t="s">
        <v>11</v>
      </c>
      <c r="P13466">
        <v>6403</v>
      </c>
      <c r="Q13466">
        <v>2</v>
      </c>
      <c r="R13466">
        <v>92.31</v>
      </c>
      <c r="S13466">
        <v>184.62</v>
      </c>
      <c r="T13466">
        <v>131.63999999999999</v>
      </c>
      <c r="U13466">
        <v>28.7</v>
      </c>
      <c r="V13466" t="str">
        <f>VLOOKUP(L13466,'[2]tabela de preços'!$A:$D,4,0)</f>
        <v>BRASILUX</v>
      </c>
      <c r="W13466" t="str">
        <f>VLOOKUP(L13466,'[2]tabela de preços'!$A:$F,6,0)</f>
        <v>SELADOR ACRÍLICO</v>
      </c>
      <c r="X13466" t="str">
        <f>VLOOKUP(L13466,'[2]tabela de preços'!$A:$G,7,0)</f>
        <v>IMOBILIÁRIO</v>
      </c>
    </row>
    <row r="13467" spans="1:24" x14ac:dyDescent="0.3">
      <c r="A13467" t="s">
        <v>1757</v>
      </c>
      <c r="B13467" t="s">
        <v>1758</v>
      </c>
      <c r="C13467" t="s">
        <v>5843</v>
      </c>
      <c r="D13467" s="1">
        <v>46119</v>
      </c>
      <c r="E13467" t="s">
        <v>5844</v>
      </c>
      <c r="F13467">
        <v>9</v>
      </c>
      <c r="G13467">
        <v>236</v>
      </c>
      <c r="H13467" t="str">
        <f>VLOOKUP(G13467,[1]OPERADORES!$A:$B,2,0)</f>
        <v>DANIEL</v>
      </c>
      <c r="I13467" t="s">
        <v>1761</v>
      </c>
      <c r="J13467" t="s">
        <v>1762</v>
      </c>
      <c r="K13467" t="s">
        <v>1763</v>
      </c>
      <c r="L13467">
        <v>21321</v>
      </c>
      <c r="M13467" t="s">
        <v>272</v>
      </c>
      <c r="O13467" t="s">
        <v>11</v>
      </c>
      <c r="P13467">
        <v>6102</v>
      </c>
      <c r="Q13467">
        <v>8</v>
      </c>
      <c r="R13467">
        <v>20.239999999999998</v>
      </c>
      <c r="S13467">
        <v>161.91999999999999</v>
      </c>
      <c r="T13467">
        <v>122.88</v>
      </c>
      <c r="U13467">
        <v>24.11</v>
      </c>
      <c r="V13467" t="str">
        <f>VLOOKUP(L13467,'[2]tabela de preços'!$A:$D,4,0)</f>
        <v>AUTO AMERICA</v>
      </c>
      <c r="W13467" t="str">
        <f>VLOOKUP(L13467,'[2]tabela de preços'!$A:$F,6,0)</f>
        <v>CERA  / LIMPEZA /  POLIMENTO VEICULAR</v>
      </c>
      <c r="X13467" t="str">
        <f>VLOOKUP(L13467,'[2]tabela de preços'!$A:$G,7,0)</f>
        <v>AUTOMOTIVO</v>
      </c>
    </row>
    <row r="13468" spans="1:24" x14ac:dyDescent="0.3">
      <c r="A13468" t="s">
        <v>1757</v>
      </c>
      <c r="B13468" t="s">
        <v>1758</v>
      </c>
      <c r="C13468" t="s">
        <v>6097</v>
      </c>
      <c r="D13468" s="1">
        <v>46126</v>
      </c>
      <c r="E13468" t="s">
        <v>6098</v>
      </c>
      <c r="F13468">
        <v>9</v>
      </c>
      <c r="G13468">
        <v>236</v>
      </c>
      <c r="H13468" t="str">
        <f>VLOOKUP(G13468,[1]OPERADORES!$A:$B,2,0)</f>
        <v>DANIEL</v>
      </c>
      <c r="I13468" t="s">
        <v>1761</v>
      </c>
      <c r="J13468" t="s">
        <v>1762</v>
      </c>
      <c r="K13468" t="s">
        <v>1763</v>
      </c>
      <c r="L13468">
        <v>84331</v>
      </c>
      <c r="M13468" t="s">
        <v>497</v>
      </c>
      <c r="O13468" t="s">
        <v>11</v>
      </c>
      <c r="P13468">
        <v>6403</v>
      </c>
      <c r="Q13468">
        <v>4</v>
      </c>
      <c r="R13468">
        <v>67.3</v>
      </c>
      <c r="S13468">
        <v>269.2</v>
      </c>
      <c r="T13468">
        <v>212.24</v>
      </c>
      <c r="U13468">
        <v>21.16</v>
      </c>
      <c r="V13468" t="str">
        <f>VLOOKUP(L13468,'[2]tabela de preços'!$A:$D,4,0)</f>
        <v>BRASILUX</v>
      </c>
      <c r="W13468" t="str">
        <f>VLOOKUP(L13468,'[2]tabela de preços'!$A:$F,6,0)</f>
        <v>ESMALTES</v>
      </c>
      <c r="X13468" t="str">
        <f>VLOOKUP(L13468,'[2]tabela de preços'!$A:$G,7,0)</f>
        <v>INDUSTRIAL</v>
      </c>
    </row>
    <row r="13469" spans="1:24" x14ac:dyDescent="0.3">
      <c r="A13469" t="s">
        <v>1757</v>
      </c>
      <c r="B13469" t="s">
        <v>1758</v>
      </c>
      <c r="C13469" t="s">
        <v>6097</v>
      </c>
      <c r="D13469" s="1">
        <v>46126</v>
      </c>
      <c r="E13469" t="s">
        <v>6098</v>
      </c>
      <c r="F13469">
        <v>9</v>
      </c>
      <c r="G13469">
        <v>236</v>
      </c>
      <c r="H13469" t="str">
        <f>VLOOKUP(G13469,[1]OPERADORES!$A:$B,2,0)</f>
        <v>DANIEL</v>
      </c>
      <c r="I13469" t="s">
        <v>1761</v>
      </c>
      <c r="J13469" t="s">
        <v>1762</v>
      </c>
      <c r="K13469" t="s">
        <v>1763</v>
      </c>
      <c r="L13469">
        <v>84139</v>
      </c>
      <c r="M13469" t="s">
        <v>590</v>
      </c>
      <c r="O13469" t="s">
        <v>11</v>
      </c>
      <c r="P13469">
        <v>6403</v>
      </c>
      <c r="Q13469">
        <v>12</v>
      </c>
      <c r="R13469">
        <v>8.66</v>
      </c>
      <c r="S13469">
        <v>103.92</v>
      </c>
      <c r="T13469">
        <v>74.16</v>
      </c>
      <c r="U13469">
        <v>28.64</v>
      </c>
      <c r="V13469" t="str">
        <f>VLOOKUP(L13469,'[2]tabela de preços'!$A:$D,4,0)</f>
        <v>BRASILUX</v>
      </c>
      <c r="W13469" t="str">
        <f>VLOOKUP(L13469,'[2]tabela de preços'!$A:$F,6,0)</f>
        <v>ESMALTES</v>
      </c>
      <c r="X13469" t="str">
        <f>VLOOKUP(L13469,'[2]tabela de preços'!$A:$G,7,0)</f>
        <v>INDUSTRIAL</v>
      </c>
    </row>
    <row r="13470" spans="1:24" x14ac:dyDescent="0.3">
      <c r="A13470" t="s">
        <v>1757</v>
      </c>
      <c r="B13470" t="s">
        <v>1758</v>
      </c>
      <c r="C13470" t="s">
        <v>6097</v>
      </c>
      <c r="D13470" s="1">
        <v>46126</v>
      </c>
      <c r="E13470" t="s">
        <v>6098</v>
      </c>
      <c r="F13470">
        <v>9</v>
      </c>
      <c r="G13470">
        <v>236</v>
      </c>
      <c r="H13470" t="str">
        <f>VLOOKUP(G13470,[1]OPERADORES!$A:$B,2,0)</f>
        <v>DANIEL</v>
      </c>
      <c r="I13470" t="s">
        <v>1761</v>
      </c>
      <c r="J13470" t="s">
        <v>1762</v>
      </c>
      <c r="K13470" t="s">
        <v>1763</v>
      </c>
      <c r="L13470">
        <v>84123</v>
      </c>
      <c r="M13470" t="s">
        <v>296</v>
      </c>
      <c r="O13470" t="s">
        <v>11</v>
      </c>
      <c r="P13470">
        <v>6403</v>
      </c>
      <c r="Q13470">
        <v>6</v>
      </c>
      <c r="R13470">
        <v>21.34</v>
      </c>
      <c r="S13470">
        <v>128.04</v>
      </c>
      <c r="T13470">
        <v>91.32</v>
      </c>
      <c r="U13470">
        <v>28.68</v>
      </c>
      <c r="V13470" t="str">
        <f>VLOOKUP(L13470,'[2]tabela de preços'!$A:$D,4,0)</f>
        <v>BRASILUX</v>
      </c>
      <c r="W13470" t="str">
        <f>VLOOKUP(L13470,'[2]tabela de preços'!$A:$F,6,0)</f>
        <v>ESMALTES</v>
      </c>
      <c r="X13470" t="str">
        <f>VLOOKUP(L13470,'[2]tabela de preços'!$A:$G,7,0)</f>
        <v>INDUSTRIAL</v>
      </c>
    </row>
    <row r="13471" spans="1:24" x14ac:dyDescent="0.3">
      <c r="A13471" t="s">
        <v>1757</v>
      </c>
      <c r="B13471" t="s">
        <v>1758</v>
      </c>
      <c r="C13471" t="s">
        <v>6097</v>
      </c>
      <c r="D13471" s="1">
        <v>46126</v>
      </c>
      <c r="E13471" t="s">
        <v>6098</v>
      </c>
      <c r="F13471">
        <v>9</v>
      </c>
      <c r="G13471">
        <v>236</v>
      </c>
      <c r="H13471" t="str">
        <f>VLOOKUP(G13471,[1]OPERADORES!$A:$B,2,0)</f>
        <v>DANIEL</v>
      </c>
      <c r="I13471" t="s">
        <v>1761</v>
      </c>
      <c r="J13471" t="s">
        <v>1762</v>
      </c>
      <c r="K13471" t="s">
        <v>1763</v>
      </c>
      <c r="L13471">
        <v>84345</v>
      </c>
      <c r="M13471" t="s">
        <v>5654</v>
      </c>
      <c r="O13471" t="s">
        <v>11</v>
      </c>
      <c r="P13471">
        <v>6403</v>
      </c>
      <c r="Q13471">
        <v>3</v>
      </c>
      <c r="R13471">
        <v>67.3</v>
      </c>
      <c r="S13471">
        <v>201.9</v>
      </c>
      <c r="T13471">
        <v>143.25</v>
      </c>
      <c r="U13471">
        <v>29.05</v>
      </c>
      <c r="V13471" t="str">
        <f>VLOOKUP(L13471,'[2]tabela de preços'!$A:$D,4,0)</f>
        <v>BRASILUX</v>
      </c>
      <c r="W13471" t="str">
        <f>VLOOKUP(L13471,'[2]tabela de preços'!$A:$F,6,0)</f>
        <v>ESMALTES</v>
      </c>
      <c r="X13471" t="str">
        <f>VLOOKUP(L13471,'[2]tabela de preços'!$A:$G,7,0)</f>
        <v>INDUSTRIAL</v>
      </c>
    </row>
    <row r="13472" spans="1:24" x14ac:dyDescent="0.3">
      <c r="A13472" t="s">
        <v>1757</v>
      </c>
      <c r="B13472" t="s">
        <v>1758</v>
      </c>
      <c r="C13472" t="s">
        <v>6097</v>
      </c>
      <c r="D13472" s="1">
        <v>46126</v>
      </c>
      <c r="E13472" t="s">
        <v>6098</v>
      </c>
      <c r="F13472">
        <v>9</v>
      </c>
      <c r="G13472">
        <v>236</v>
      </c>
      <c r="H13472" t="str">
        <f>VLOOKUP(G13472,[1]OPERADORES!$A:$B,2,0)</f>
        <v>DANIEL</v>
      </c>
      <c r="I13472" t="s">
        <v>1761</v>
      </c>
      <c r="J13472" t="s">
        <v>1762</v>
      </c>
      <c r="K13472" t="s">
        <v>1763</v>
      </c>
      <c r="L13472">
        <v>23076</v>
      </c>
      <c r="M13472" t="s">
        <v>97</v>
      </c>
      <c r="O13472" t="s">
        <v>11</v>
      </c>
      <c r="P13472">
        <v>6403</v>
      </c>
      <c r="Q13472">
        <v>22</v>
      </c>
      <c r="R13472">
        <v>36.26</v>
      </c>
      <c r="S13472">
        <v>797.72</v>
      </c>
      <c r="T13472">
        <v>583.66</v>
      </c>
      <c r="U13472">
        <v>26.83</v>
      </c>
      <c r="V13472" t="str">
        <f>VLOOKUP(L13472,'[2]tabela de preços'!$A:$D,4,0)</f>
        <v>WANDA</v>
      </c>
      <c r="W13472" t="str">
        <f>VLOOKUP(L13472,'[2]tabela de preços'!$A:$F,6,0)</f>
        <v>PRIMER AUTOMOTIVO</v>
      </c>
      <c r="X13472" t="str">
        <f>VLOOKUP(L13472,'[2]tabela de preços'!$A:$G,7,0)</f>
        <v>AUTOMOTIVO</v>
      </c>
    </row>
    <row r="13473" spans="1:24" x14ac:dyDescent="0.3">
      <c r="A13473" t="s">
        <v>1757</v>
      </c>
      <c r="B13473" t="s">
        <v>1758</v>
      </c>
      <c r="C13473" t="s">
        <v>6097</v>
      </c>
      <c r="D13473" s="1">
        <v>46126</v>
      </c>
      <c r="E13473" t="s">
        <v>6098</v>
      </c>
      <c r="F13473">
        <v>9</v>
      </c>
      <c r="G13473">
        <v>236</v>
      </c>
      <c r="H13473" t="str">
        <f>VLOOKUP(G13473,[1]OPERADORES!$A:$B,2,0)</f>
        <v>DANIEL</v>
      </c>
      <c r="I13473" t="s">
        <v>1761</v>
      </c>
      <c r="J13473" t="s">
        <v>1762</v>
      </c>
      <c r="K13473" t="s">
        <v>1763</v>
      </c>
      <c r="L13473">
        <v>13</v>
      </c>
      <c r="M13473" t="s">
        <v>5260</v>
      </c>
      <c r="O13473" t="s">
        <v>11</v>
      </c>
      <c r="P13473">
        <v>6102</v>
      </c>
      <c r="Q13473">
        <v>100</v>
      </c>
      <c r="R13473">
        <v>5.69</v>
      </c>
      <c r="S13473">
        <v>569</v>
      </c>
      <c r="T13473">
        <v>416</v>
      </c>
      <c r="U13473">
        <v>26.89</v>
      </c>
      <c r="V13473" t="str">
        <f>VLOOKUP(L13473,'[2]tabela de preços'!$A:$D,4,0)</f>
        <v>3M</v>
      </c>
      <c r="W13473" t="str">
        <f>VLOOKUP(L13473,'[2]tabela de preços'!$A:$F,6,0)</f>
        <v>LIXA DÁGUA</v>
      </c>
      <c r="X13473" t="str">
        <f>VLOOKUP(L13473,'[2]tabela de preços'!$A:$G,7,0)</f>
        <v>AUTOMOTIVO</v>
      </c>
    </row>
    <row r="13474" spans="1:24" x14ac:dyDescent="0.3">
      <c r="A13474" t="s">
        <v>1757</v>
      </c>
      <c r="B13474" t="s">
        <v>1758</v>
      </c>
      <c r="C13474" t="s">
        <v>6097</v>
      </c>
      <c r="D13474" s="1">
        <v>46126</v>
      </c>
      <c r="E13474" t="s">
        <v>6098</v>
      </c>
      <c r="F13474">
        <v>9</v>
      </c>
      <c r="G13474">
        <v>236</v>
      </c>
      <c r="H13474" t="str">
        <f>VLOOKUP(G13474,[1]OPERADORES!$A:$B,2,0)</f>
        <v>DANIEL</v>
      </c>
      <c r="I13474" t="s">
        <v>1761</v>
      </c>
      <c r="J13474" t="s">
        <v>1762</v>
      </c>
      <c r="K13474" t="s">
        <v>1763</v>
      </c>
      <c r="L13474">
        <v>10297</v>
      </c>
      <c r="M13474" t="s">
        <v>41</v>
      </c>
      <c r="O13474" t="s">
        <v>11</v>
      </c>
      <c r="P13474">
        <v>6102</v>
      </c>
      <c r="Q13474">
        <v>240</v>
      </c>
      <c r="R13474">
        <v>11.55</v>
      </c>
      <c r="S13474" s="2">
        <v>2772</v>
      </c>
      <c r="T13474" s="2">
        <v>2200.8000000000002</v>
      </c>
      <c r="U13474">
        <v>20.61</v>
      </c>
      <c r="V13474" t="str">
        <f>VLOOKUP(L13474,'[2]tabela de preços'!$A:$D,4,0)</f>
        <v>ANJO</v>
      </c>
      <c r="W13474" t="str">
        <f>VLOOKUP(L13474,'[2]tabela de preços'!$A:$F,6,0)</f>
        <v>THINNER DE LIMPEZA</v>
      </c>
      <c r="X13474" t="str">
        <f>VLOOKUP(L13474,'[2]tabela de preços'!$A:$G,7,0)</f>
        <v>THINNER</v>
      </c>
    </row>
    <row r="13475" spans="1:24" x14ac:dyDescent="0.3">
      <c r="A13475" t="s">
        <v>1757</v>
      </c>
      <c r="B13475" t="s">
        <v>1758</v>
      </c>
      <c r="C13475" t="s">
        <v>6241</v>
      </c>
      <c r="D13475" s="1">
        <v>46128</v>
      </c>
      <c r="F13475">
        <v>9</v>
      </c>
      <c r="G13475">
        <v>236</v>
      </c>
      <c r="H13475" t="str">
        <f>VLOOKUP(G13475,[1]OPERADORES!$A:$B,2,0)</f>
        <v>DANIEL</v>
      </c>
      <c r="I13475" t="s">
        <v>1761</v>
      </c>
      <c r="J13475" t="s">
        <v>1762</v>
      </c>
      <c r="K13475" t="s">
        <v>1763</v>
      </c>
      <c r="L13475">
        <v>84345</v>
      </c>
      <c r="M13475" t="s">
        <v>5654</v>
      </c>
      <c r="N13475" t="s">
        <v>6242</v>
      </c>
      <c r="O13475" t="s">
        <v>11</v>
      </c>
      <c r="P13475">
        <v>2411</v>
      </c>
      <c r="Q13475">
        <v>-3</v>
      </c>
      <c r="R13475">
        <v>67.3</v>
      </c>
      <c r="S13475">
        <v>-201.9</v>
      </c>
      <c r="T13475">
        <v>-143.25</v>
      </c>
      <c r="U13475">
        <v>29.05</v>
      </c>
      <c r="V13475" t="str">
        <f>VLOOKUP(L13475,'[2]tabela de preços'!$A:$D,4,0)</f>
        <v>BRASILUX</v>
      </c>
      <c r="W13475" t="str">
        <f>VLOOKUP(L13475,'[2]tabela de preços'!$A:$F,6,0)</f>
        <v>ESMALTES</v>
      </c>
      <c r="X13475" t="str">
        <f>VLOOKUP(L13475,'[2]tabela de preços'!$A:$G,7,0)</f>
        <v>INDUSTRIAL</v>
      </c>
    </row>
    <row r="13476" spans="1:24" x14ac:dyDescent="0.3">
      <c r="A13476" t="s">
        <v>1757</v>
      </c>
      <c r="B13476" t="s">
        <v>1758</v>
      </c>
      <c r="C13476" t="s">
        <v>6665</v>
      </c>
      <c r="D13476" s="1">
        <v>46140</v>
      </c>
      <c r="E13476" t="s">
        <v>6666</v>
      </c>
      <c r="F13476">
        <v>9</v>
      </c>
      <c r="G13476">
        <v>236</v>
      </c>
      <c r="H13476" t="str">
        <f>VLOOKUP(G13476,[1]OPERADORES!$A:$B,2,0)</f>
        <v>DANIEL</v>
      </c>
      <c r="I13476" t="s">
        <v>1761</v>
      </c>
      <c r="J13476" t="s">
        <v>1762</v>
      </c>
      <c r="K13476" t="s">
        <v>1763</v>
      </c>
      <c r="L13476">
        <v>84417</v>
      </c>
      <c r="M13476" t="s">
        <v>623</v>
      </c>
      <c r="O13476" t="s">
        <v>11</v>
      </c>
      <c r="P13476">
        <v>6102</v>
      </c>
      <c r="Q13476">
        <v>10</v>
      </c>
      <c r="R13476">
        <v>3.49</v>
      </c>
      <c r="S13476">
        <v>34.9</v>
      </c>
      <c r="T13476">
        <v>26.5</v>
      </c>
      <c r="U13476">
        <v>24.07</v>
      </c>
      <c r="V13476" t="str">
        <f>VLOOKUP(L13476,'[2]tabela de preços'!$A:$D,4,0)</f>
        <v>3M</v>
      </c>
      <c r="W13476" t="str">
        <f>VLOOKUP(L13476,'[2]tabela de preços'!$A:$F,6,0)</f>
        <v>FITA ISOLANTE</v>
      </c>
      <c r="X13476" t="str">
        <f>VLOOKUP(L13476,'[2]tabela de preços'!$A:$G,7,0)</f>
        <v>IMOBILIÁRIO</v>
      </c>
    </row>
    <row r="13477" spans="1:24" x14ac:dyDescent="0.3">
      <c r="A13477" t="s">
        <v>1757</v>
      </c>
      <c r="B13477" t="s">
        <v>1758</v>
      </c>
      <c r="C13477" t="s">
        <v>6665</v>
      </c>
      <c r="D13477" s="1">
        <v>46140</v>
      </c>
      <c r="E13477" t="s">
        <v>6666</v>
      </c>
      <c r="F13477">
        <v>9</v>
      </c>
      <c r="G13477">
        <v>236</v>
      </c>
      <c r="H13477" t="str">
        <f>VLOOKUP(G13477,[1]OPERADORES!$A:$B,2,0)</f>
        <v>DANIEL</v>
      </c>
      <c r="I13477" t="s">
        <v>1761</v>
      </c>
      <c r="J13477" t="s">
        <v>1762</v>
      </c>
      <c r="K13477" t="s">
        <v>1763</v>
      </c>
      <c r="L13477">
        <v>23076</v>
      </c>
      <c r="M13477" t="s">
        <v>97</v>
      </c>
      <c r="O13477" t="s">
        <v>11</v>
      </c>
      <c r="P13477">
        <v>6403</v>
      </c>
      <c r="Q13477">
        <v>60</v>
      </c>
      <c r="R13477">
        <v>36.26</v>
      </c>
      <c r="S13477" s="2">
        <v>2175.6</v>
      </c>
      <c r="T13477" s="2">
        <v>1591.8</v>
      </c>
      <c r="U13477">
        <v>26.83</v>
      </c>
      <c r="V13477" t="str">
        <f>VLOOKUP(L13477,'[2]tabela de preços'!$A:$D,4,0)</f>
        <v>WANDA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1757</v>
      </c>
      <c r="B13478" t="s">
        <v>1758</v>
      </c>
      <c r="C13478" t="s">
        <v>6665</v>
      </c>
      <c r="D13478" s="1">
        <v>46140</v>
      </c>
      <c r="E13478" t="s">
        <v>6666</v>
      </c>
      <c r="F13478">
        <v>9</v>
      </c>
      <c r="G13478">
        <v>236</v>
      </c>
      <c r="H13478" t="str">
        <f>VLOOKUP(G13478,[1]OPERADORES!$A:$B,2,0)</f>
        <v>DANIEL</v>
      </c>
      <c r="I13478" t="s">
        <v>1761</v>
      </c>
      <c r="J13478" t="s">
        <v>1762</v>
      </c>
      <c r="K13478" t="s">
        <v>1763</v>
      </c>
      <c r="L13478">
        <v>84015</v>
      </c>
      <c r="M13478" t="s">
        <v>2344</v>
      </c>
      <c r="O13478" t="s">
        <v>11</v>
      </c>
      <c r="P13478">
        <v>6102</v>
      </c>
      <c r="Q13478">
        <v>50</v>
      </c>
      <c r="R13478">
        <v>0.52</v>
      </c>
      <c r="S13478">
        <v>26</v>
      </c>
      <c r="T13478">
        <v>23</v>
      </c>
      <c r="U13478">
        <v>11.54</v>
      </c>
      <c r="V13478" t="str">
        <f>VLOOKUP(L13478,'[2]tabela de preços'!$A:$D,4,0)</f>
        <v>3M</v>
      </c>
      <c r="W13478" t="str">
        <f>VLOOKUP(L13478,'[2]tabela de preços'!$A:$F,6,0)</f>
        <v>LIXA MASSA  /MADEIRA / PAREDE</v>
      </c>
      <c r="X13478" t="str">
        <f>VLOOKUP(L13478,'[2]tabela de preços'!$A:$G,7,0)</f>
        <v>IMOBILIÁRIO</v>
      </c>
    </row>
    <row r="13479" spans="1:24" x14ac:dyDescent="0.3">
      <c r="A13479" t="s">
        <v>1757</v>
      </c>
      <c r="B13479" t="s">
        <v>1758</v>
      </c>
      <c r="C13479" t="s">
        <v>6665</v>
      </c>
      <c r="D13479" s="1">
        <v>46140</v>
      </c>
      <c r="E13479" t="s">
        <v>6666</v>
      </c>
      <c r="F13479">
        <v>9</v>
      </c>
      <c r="G13479">
        <v>236</v>
      </c>
      <c r="H13479" t="str">
        <f>VLOOKUP(G13479,[1]OPERADORES!$A:$B,2,0)</f>
        <v>DANIEL</v>
      </c>
      <c r="I13479" t="s">
        <v>1761</v>
      </c>
      <c r="J13479" t="s">
        <v>1762</v>
      </c>
      <c r="K13479" t="s">
        <v>1763</v>
      </c>
      <c r="L13479">
        <v>84016</v>
      </c>
      <c r="M13479" t="s">
        <v>862</v>
      </c>
      <c r="O13479" t="s">
        <v>11</v>
      </c>
      <c r="P13479">
        <v>6102</v>
      </c>
      <c r="Q13479">
        <v>50</v>
      </c>
      <c r="R13479">
        <v>0.52</v>
      </c>
      <c r="S13479">
        <v>26</v>
      </c>
      <c r="T13479">
        <v>23</v>
      </c>
      <c r="U13479">
        <v>11.54</v>
      </c>
      <c r="V13479" t="str">
        <f>VLOOKUP(L13479,'[2]tabela de preços'!$A:$D,4,0)</f>
        <v>3M</v>
      </c>
      <c r="W13479" t="str">
        <f>VLOOKUP(L13479,'[2]tabela de preços'!$A:$F,6,0)</f>
        <v>LIXA MASSA  /MADEIRA / PAREDE</v>
      </c>
      <c r="X13479" t="str">
        <f>VLOOKUP(L13479,'[2]tabela de preços'!$A:$G,7,0)</f>
        <v>IMOBILIÁRIO</v>
      </c>
    </row>
    <row r="13480" spans="1:24" x14ac:dyDescent="0.3">
      <c r="A13480" t="s">
        <v>1757</v>
      </c>
      <c r="B13480" t="s">
        <v>1758</v>
      </c>
      <c r="C13480" t="s">
        <v>6665</v>
      </c>
      <c r="D13480" s="1">
        <v>46140</v>
      </c>
      <c r="E13480" t="s">
        <v>6666</v>
      </c>
      <c r="F13480">
        <v>9</v>
      </c>
      <c r="G13480">
        <v>236</v>
      </c>
      <c r="H13480" t="str">
        <f>VLOOKUP(G13480,[1]OPERADORES!$A:$B,2,0)</f>
        <v>DANIEL</v>
      </c>
      <c r="I13480" t="s">
        <v>1761</v>
      </c>
      <c r="J13480" t="s">
        <v>1762</v>
      </c>
      <c r="K13480" t="s">
        <v>1763</v>
      </c>
      <c r="L13480">
        <v>84021</v>
      </c>
      <c r="M13480" t="s">
        <v>1945</v>
      </c>
      <c r="O13480" t="s">
        <v>11</v>
      </c>
      <c r="P13480">
        <v>6102</v>
      </c>
      <c r="Q13480">
        <v>50</v>
      </c>
      <c r="R13480">
        <v>0.52</v>
      </c>
      <c r="S13480">
        <v>26</v>
      </c>
      <c r="T13480">
        <v>23</v>
      </c>
      <c r="U13480">
        <v>11.54</v>
      </c>
      <c r="V13480" t="str">
        <f>VLOOKUP(L13480,'[2]tabela de preços'!$A:$D,4,0)</f>
        <v>3M</v>
      </c>
      <c r="W13480" t="str">
        <f>VLOOKUP(L13480,'[2]tabela de preços'!$A:$F,6,0)</f>
        <v>LIXA MASSA  /MADEIRA / PAREDE</v>
      </c>
      <c r="X13480" t="str">
        <f>VLOOKUP(L13480,'[2]tabela de preços'!$A:$G,7,0)</f>
        <v>IMOBILIÁRIO</v>
      </c>
    </row>
    <row r="13481" spans="1:24" x14ac:dyDescent="0.3">
      <c r="A13481" t="s">
        <v>1757</v>
      </c>
      <c r="B13481" t="s">
        <v>1758</v>
      </c>
      <c r="C13481" t="s">
        <v>6665</v>
      </c>
      <c r="D13481" s="1">
        <v>46140</v>
      </c>
      <c r="E13481" t="s">
        <v>6666</v>
      </c>
      <c r="F13481">
        <v>9</v>
      </c>
      <c r="G13481">
        <v>236</v>
      </c>
      <c r="H13481" t="str">
        <f>VLOOKUP(G13481,[1]OPERADORES!$A:$B,2,0)</f>
        <v>DANIEL</v>
      </c>
      <c r="I13481" t="s">
        <v>1761</v>
      </c>
      <c r="J13481" t="s">
        <v>1762</v>
      </c>
      <c r="K13481" t="s">
        <v>1763</v>
      </c>
      <c r="L13481">
        <v>21321</v>
      </c>
      <c r="M13481" t="s">
        <v>272</v>
      </c>
      <c r="O13481" t="s">
        <v>11</v>
      </c>
      <c r="P13481">
        <v>6102</v>
      </c>
      <c r="Q13481">
        <v>4</v>
      </c>
      <c r="R13481">
        <v>20.239999999999998</v>
      </c>
      <c r="S13481">
        <v>80.959999999999994</v>
      </c>
      <c r="T13481">
        <v>61.44</v>
      </c>
      <c r="U13481">
        <v>24.11</v>
      </c>
      <c r="V13481" t="str">
        <f>VLOOKUP(L13481,'[2]tabela de preços'!$A:$D,4,0)</f>
        <v>AUTO AMERICA</v>
      </c>
      <c r="W13481" t="str">
        <f>VLOOKUP(L13481,'[2]tabela de preços'!$A:$F,6,0)</f>
        <v>CERA  / LIMPEZA /  POLIMENTO VEICULAR</v>
      </c>
      <c r="X13481" t="str">
        <f>VLOOKUP(L13481,'[2]tabela de preços'!$A:$G,7,0)</f>
        <v>AUTOMOTIVO</v>
      </c>
    </row>
    <row r="13482" spans="1:24" x14ac:dyDescent="0.3">
      <c r="A13482" t="s">
        <v>1757</v>
      </c>
      <c r="B13482" t="s">
        <v>1758</v>
      </c>
      <c r="C13482" t="s">
        <v>6665</v>
      </c>
      <c r="D13482" s="1">
        <v>46140</v>
      </c>
      <c r="E13482" t="s">
        <v>6666</v>
      </c>
      <c r="F13482">
        <v>9</v>
      </c>
      <c r="G13482">
        <v>236</v>
      </c>
      <c r="H13482" t="str">
        <f>VLOOKUP(G13482,[1]OPERADORES!$A:$B,2,0)</f>
        <v>DANIEL</v>
      </c>
      <c r="I13482" t="s">
        <v>1761</v>
      </c>
      <c r="J13482" t="s">
        <v>1762</v>
      </c>
      <c r="K13482" t="s">
        <v>1763</v>
      </c>
      <c r="L13482">
        <v>84460</v>
      </c>
      <c r="M13482" t="s">
        <v>322</v>
      </c>
      <c r="O13482" t="s">
        <v>11</v>
      </c>
      <c r="P13482">
        <v>6102</v>
      </c>
      <c r="Q13482">
        <v>10</v>
      </c>
      <c r="R13482">
        <v>37.17</v>
      </c>
      <c r="S13482">
        <v>371.7</v>
      </c>
      <c r="T13482">
        <v>282.10000000000002</v>
      </c>
      <c r="U13482">
        <v>24.11</v>
      </c>
      <c r="V13482" t="str">
        <f>VLOOKUP(L13482,'[2]tabela de preços'!$A:$D,4,0)</f>
        <v>BRASILUX</v>
      </c>
      <c r="W13482" t="str">
        <f>VLOOKUP(L13482,'[2]tabela de preços'!$A:$F,6,0)</f>
        <v>VEDADORES / SELANTES</v>
      </c>
      <c r="X13482" t="str">
        <f>VLOOKUP(L13482,'[2]tabela de preços'!$A:$G,7,0)</f>
        <v>AUTOMOTIVO</v>
      </c>
    </row>
    <row r="13483" spans="1:24" x14ac:dyDescent="0.3">
      <c r="A13483" t="s">
        <v>3823</v>
      </c>
      <c r="C13483" t="s">
        <v>5846</v>
      </c>
      <c r="D13483" s="1">
        <v>46119</v>
      </c>
      <c r="E13483" t="s">
        <v>5847</v>
      </c>
      <c r="F13483">
        <v>9</v>
      </c>
      <c r="G13483">
        <v>197</v>
      </c>
      <c r="H13483" t="str">
        <f>VLOOKUP(G13483,[1]OPERADORES!$A:$B,2,0)</f>
        <v xml:space="preserve">POLIANA LORRANE DE AMORIM </v>
      </c>
      <c r="I13483" t="s">
        <v>21</v>
      </c>
      <c r="J13483" t="s">
        <v>397</v>
      </c>
      <c r="K13483" t="s">
        <v>3826</v>
      </c>
      <c r="L13483">
        <v>84330</v>
      </c>
      <c r="M13483" t="s">
        <v>566</v>
      </c>
      <c r="O13483" t="s">
        <v>11</v>
      </c>
      <c r="P13483">
        <v>5403</v>
      </c>
      <c r="Q13483">
        <v>5</v>
      </c>
      <c r="R13483">
        <v>62.9</v>
      </c>
      <c r="S13483">
        <v>314.5</v>
      </c>
      <c r="T13483">
        <v>265.35000000000002</v>
      </c>
      <c r="U13483">
        <v>15.63</v>
      </c>
      <c r="V13483" t="str">
        <f>VLOOKUP(L13483,'[2]tabela de preços'!$A:$D,4,0)</f>
        <v>BRASILUX</v>
      </c>
      <c r="W13483" t="str">
        <f>VLOOKUP(L13483,'[2]tabela de preços'!$A:$F,6,0)</f>
        <v>ESMALTES</v>
      </c>
      <c r="X13483" t="str">
        <f>VLOOKUP(L13483,'[2]tabela de preços'!$A:$G,7,0)</f>
        <v>INDUSTRIAL</v>
      </c>
    </row>
    <row r="13484" spans="1:24" x14ac:dyDescent="0.3">
      <c r="A13484" t="s">
        <v>3823</v>
      </c>
      <c r="C13484" t="s">
        <v>5846</v>
      </c>
      <c r="D13484" s="1">
        <v>46119</v>
      </c>
      <c r="E13484" t="s">
        <v>5847</v>
      </c>
      <c r="F13484">
        <v>9</v>
      </c>
      <c r="G13484">
        <v>197</v>
      </c>
      <c r="H13484" t="str">
        <f>VLOOKUP(G13484,[1]OPERADORES!$A:$B,2,0)</f>
        <v xml:space="preserve">POLIANA LORRANE DE AMORIM </v>
      </c>
      <c r="I13484" t="s">
        <v>21</v>
      </c>
      <c r="J13484" t="s">
        <v>397</v>
      </c>
      <c r="K13484" t="s">
        <v>3826</v>
      </c>
      <c r="L13484">
        <v>84047</v>
      </c>
      <c r="M13484" t="s">
        <v>222</v>
      </c>
      <c r="O13484" t="s">
        <v>11</v>
      </c>
      <c r="P13484">
        <v>5102</v>
      </c>
      <c r="Q13484">
        <v>2</v>
      </c>
      <c r="R13484">
        <v>20.149999999999999</v>
      </c>
      <c r="S13484">
        <v>40.299999999999997</v>
      </c>
      <c r="T13484">
        <v>30.6</v>
      </c>
      <c r="U13484">
        <v>24.07</v>
      </c>
      <c r="V13484" t="str">
        <f>VLOOKUP(L13484,'[2]tabela de preços'!$A:$D,4,0)</f>
        <v>BRASILUX</v>
      </c>
      <c r="W13484" t="str">
        <f>VLOOKUP(L13484,'[2]tabela de preços'!$A:$F,6,0)</f>
        <v>MASSA DE POLIR</v>
      </c>
      <c r="X13484" t="str">
        <f>VLOOKUP(L13484,'[2]tabela de preços'!$A:$G,7,0)</f>
        <v>AUTOMOTIVO</v>
      </c>
    </row>
    <row r="13485" spans="1:24" x14ac:dyDescent="0.3">
      <c r="A13485" t="s">
        <v>3823</v>
      </c>
      <c r="C13485" t="s">
        <v>5846</v>
      </c>
      <c r="D13485" s="1">
        <v>46119</v>
      </c>
      <c r="E13485" t="s">
        <v>5847</v>
      </c>
      <c r="F13485">
        <v>9</v>
      </c>
      <c r="G13485">
        <v>197</v>
      </c>
      <c r="H13485" t="str">
        <f>VLOOKUP(G13485,[1]OPERADORES!$A:$B,2,0)</f>
        <v xml:space="preserve">POLIANA LORRANE DE AMORIM </v>
      </c>
      <c r="I13485" t="s">
        <v>21</v>
      </c>
      <c r="J13485" t="s">
        <v>397</v>
      </c>
      <c r="K13485" t="s">
        <v>3826</v>
      </c>
      <c r="L13485">
        <v>84046</v>
      </c>
      <c r="M13485" t="s">
        <v>754</v>
      </c>
      <c r="O13485" t="s">
        <v>11</v>
      </c>
      <c r="P13485">
        <v>5102</v>
      </c>
      <c r="Q13485">
        <v>2</v>
      </c>
      <c r="R13485">
        <v>12.31</v>
      </c>
      <c r="S13485">
        <v>24.62</v>
      </c>
      <c r="T13485">
        <v>18.68</v>
      </c>
      <c r="U13485">
        <v>24.13</v>
      </c>
      <c r="V13485" t="str">
        <f>VLOOKUP(L13485,'[2]tabela de preços'!$A:$D,4,0)</f>
        <v>BRASILUX</v>
      </c>
      <c r="W13485" t="str">
        <f>VLOOKUP(L13485,'[2]tabela de preços'!$A:$F,6,0)</f>
        <v>MASSA DE POLIR</v>
      </c>
      <c r="X13485" t="str">
        <f>VLOOKUP(L13485,'[2]tabela de preços'!$A:$G,7,0)</f>
        <v>AUTOMOTIVO</v>
      </c>
    </row>
    <row r="13486" spans="1:24" x14ac:dyDescent="0.3">
      <c r="A13486" t="s">
        <v>3823</v>
      </c>
      <c r="C13486" t="s">
        <v>5848</v>
      </c>
      <c r="D13486" s="1">
        <v>46120</v>
      </c>
      <c r="E13486" t="s">
        <v>5849</v>
      </c>
      <c r="F13486">
        <v>9</v>
      </c>
      <c r="G13486">
        <v>197</v>
      </c>
      <c r="H13486" t="str">
        <f>VLOOKUP(G13486,[1]OPERADORES!$A:$B,2,0)</f>
        <v xml:space="preserve">POLIANA LORRANE DE AMORIM </v>
      </c>
      <c r="I13486" t="s">
        <v>21</v>
      </c>
      <c r="J13486" t="s">
        <v>397</v>
      </c>
      <c r="K13486" t="s">
        <v>3826</v>
      </c>
      <c r="L13486">
        <v>85165</v>
      </c>
      <c r="M13486" t="s">
        <v>2396</v>
      </c>
      <c r="O13486" t="s">
        <v>11</v>
      </c>
      <c r="P13486">
        <v>5403</v>
      </c>
      <c r="Q13486">
        <v>5</v>
      </c>
      <c r="R13486">
        <v>34.56</v>
      </c>
      <c r="S13486">
        <v>172.8</v>
      </c>
      <c r="T13486">
        <v>131.15</v>
      </c>
      <c r="U13486">
        <v>24.1</v>
      </c>
      <c r="V13486" t="str">
        <f>VLOOKUP(L13486,'[2]tabela de preços'!$A:$D,4,0)</f>
        <v>BRASILUX</v>
      </c>
      <c r="W13486" t="str">
        <f>VLOOKUP(L13486,'[2]tabela de preços'!$A:$F,6,0)</f>
        <v>TINTAS LACA</v>
      </c>
      <c r="X13486" t="str">
        <f>VLOOKUP(L13486,'[2]tabela de preços'!$A:$G,7,0)</f>
        <v>AUTOMOTIVO</v>
      </c>
    </row>
    <row r="13487" spans="1:24" x14ac:dyDescent="0.3">
      <c r="A13487" t="s">
        <v>3823</v>
      </c>
      <c r="C13487" t="s">
        <v>5848</v>
      </c>
      <c r="D13487" s="1">
        <v>46120</v>
      </c>
      <c r="E13487" t="s">
        <v>5849</v>
      </c>
      <c r="F13487">
        <v>9</v>
      </c>
      <c r="G13487">
        <v>197</v>
      </c>
      <c r="H13487" t="str">
        <f>VLOOKUP(G13487,[1]OPERADORES!$A:$B,2,0)</f>
        <v xml:space="preserve">POLIANA LORRANE DE AMORIM </v>
      </c>
      <c r="I13487" t="s">
        <v>21</v>
      </c>
      <c r="J13487" t="s">
        <v>397</v>
      </c>
      <c r="K13487" t="s">
        <v>3826</v>
      </c>
      <c r="L13487">
        <v>84487</v>
      </c>
      <c r="M13487" t="s">
        <v>633</v>
      </c>
      <c r="O13487" t="s">
        <v>11</v>
      </c>
      <c r="P13487">
        <v>5403</v>
      </c>
      <c r="Q13487">
        <v>4</v>
      </c>
      <c r="R13487">
        <v>29.98</v>
      </c>
      <c r="S13487">
        <v>119.92</v>
      </c>
      <c r="T13487">
        <v>91.04</v>
      </c>
      <c r="U13487">
        <v>24.08</v>
      </c>
      <c r="V13487" t="str">
        <f>VLOOKUP(L13487,'[2]tabela de preços'!$A:$D,4,0)</f>
        <v>BRASILUX</v>
      </c>
      <c r="W13487" t="str">
        <f>VLOOKUP(L13487,'[2]tabela de preços'!$A:$F,6,0)</f>
        <v>TINTAS LACA</v>
      </c>
      <c r="X13487" t="str">
        <f>VLOOKUP(L13487,'[2]tabela de preços'!$A:$G,7,0)</f>
        <v>AUTOMOTIVO</v>
      </c>
    </row>
    <row r="13488" spans="1:24" x14ac:dyDescent="0.3">
      <c r="A13488" t="s">
        <v>3823</v>
      </c>
      <c r="C13488" t="s">
        <v>5848</v>
      </c>
      <c r="D13488" s="1">
        <v>46120</v>
      </c>
      <c r="E13488" t="s">
        <v>5849</v>
      </c>
      <c r="F13488">
        <v>9</v>
      </c>
      <c r="G13488">
        <v>197</v>
      </c>
      <c r="H13488" t="str">
        <f>VLOOKUP(G13488,[1]OPERADORES!$A:$B,2,0)</f>
        <v xml:space="preserve">POLIANA LORRANE DE AMORIM </v>
      </c>
      <c r="I13488" t="s">
        <v>21</v>
      </c>
      <c r="J13488" t="s">
        <v>397</v>
      </c>
      <c r="K13488" t="s">
        <v>3826</v>
      </c>
      <c r="L13488">
        <v>84108</v>
      </c>
      <c r="M13488" t="s">
        <v>144</v>
      </c>
      <c r="O13488" t="s">
        <v>11</v>
      </c>
      <c r="P13488">
        <v>5403</v>
      </c>
      <c r="Q13488">
        <v>4</v>
      </c>
      <c r="R13488">
        <v>28.38</v>
      </c>
      <c r="S13488">
        <v>113.52</v>
      </c>
      <c r="T13488">
        <v>86.16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TINTAS LACA</v>
      </c>
      <c r="X13488" t="str">
        <f>VLOOKUP(L13488,'[2]tabela de preços'!$A:$G,7,0)</f>
        <v>AUTOMOTIVO</v>
      </c>
    </row>
    <row r="13489" spans="1:24" x14ac:dyDescent="0.3">
      <c r="A13489" t="s">
        <v>3823</v>
      </c>
      <c r="C13489" t="s">
        <v>5848</v>
      </c>
      <c r="D13489" s="1">
        <v>46120</v>
      </c>
      <c r="E13489" t="s">
        <v>5849</v>
      </c>
      <c r="F13489">
        <v>9</v>
      </c>
      <c r="G13489">
        <v>197</v>
      </c>
      <c r="H13489" t="str">
        <f>VLOOKUP(G13489,[1]OPERADORES!$A:$B,2,0)</f>
        <v xml:space="preserve">POLIANA LORRANE DE AMORIM </v>
      </c>
      <c r="I13489" t="s">
        <v>21</v>
      </c>
      <c r="J13489" t="s">
        <v>397</v>
      </c>
      <c r="K13489" t="s">
        <v>3826</v>
      </c>
      <c r="L13489">
        <v>84034</v>
      </c>
      <c r="M13489" t="s">
        <v>890</v>
      </c>
      <c r="O13489" t="s">
        <v>11</v>
      </c>
      <c r="P13489">
        <v>5102</v>
      </c>
      <c r="Q13489">
        <v>4</v>
      </c>
      <c r="R13489">
        <v>26.37</v>
      </c>
      <c r="S13489">
        <v>105.48</v>
      </c>
      <c r="T13489">
        <v>80.040000000000006</v>
      </c>
      <c r="U13489">
        <v>24.12</v>
      </c>
      <c r="V13489" t="str">
        <f>VLOOKUP(L13489,'[2]tabela de preços'!$A:$D,4,0)</f>
        <v>BRASILUX</v>
      </c>
      <c r="W13489" t="str">
        <f>VLOOKUP(L13489,'[2]tabela de preços'!$A:$F,6,0)</f>
        <v>MASSA CORRIDA / ACRÍLICA</v>
      </c>
      <c r="X13489" t="str">
        <f>VLOOKUP(L13489,'[2]tabela de preços'!$A:$G,7,0)</f>
        <v>IMOBILIÁRIO</v>
      </c>
    </row>
    <row r="13490" spans="1:24" x14ac:dyDescent="0.3">
      <c r="A13490" t="s">
        <v>3823</v>
      </c>
      <c r="C13490" t="s">
        <v>5848</v>
      </c>
      <c r="D13490" s="1">
        <v>46120</v>
      </c>
      <c r="E13490" t="s">
        <v>5849</v>
      </c>
      <c r="F13490">
        <v>9</v>
      </c>
      <c r="G13490">
        <v>197</v>
      </c>
      <c r="H13490" t="str">
        <f>VLOOKUP(G13490,[1]OPERADORES!$A:$B,2,0)</f>
        <v xml:space="preserve">POLIANA LORRANE DE AMORIM </v>
      </c>
      <c r="I13490" t="s">
        <v>21</v>
      </c>
      <c r="J13490" t="s">
        <v>397</v>
      </c>
      <c r="K13490" t="s">
        <v>3826</v>
      </c>
      <c r="L13490">
        <v>85414</v>
      </c>
      <c r="M13490" t="s">
        <v>5489</v>
      </c>
      <c r="O13490" t="s">
        <v>11</v>
      </c>
      <c r="P13490">
        <v>5102</v>
      </c>
      <c r="Q13490">
        <v>12</v>
      </c>
      <c r="R13490">
        <v>9.69</v>
      </c>
      <c r="S13490">
        <v>116.28</v>
      </c>
      <c r="T13490">
        <v>100.32</v>
      </c>
      <c r="U13490">
        <v>13.73</v>
      </c>
      <c r="V13490" t="str">
        <f>VLOOKUP(L13490,'[2]tabela de preços'!$A:$D,4,0)</f>
        <v>IBERÊ</v>
      </c>
      <c r="W13490" t="str">
        <f>VLOOKUP(L13490,'[2]tabela de preços'!$A:$F,6,0)</f>
        <v xml:space="preserve">COLA  PLÁSTICA </v>
      </c>
      <c r="X13490" t="str">
        <f>VLOOKUP(L13490,'[2]tabela de preços'!$A:$G,7,0)</f>
        <v>AUTOMOTIVO</v>
      </c>
    </row>
    <row r="13491" spans="1:24" x14ac:dyDescent="0.3">
      <c r="A13491" t="s">
        <v>3823</v>
      </c>
      <c r="C13491" t="s">
        <v>5848</v>
      </c>
      <c r="D13491" s="1">
        <v>46120</v>
      </c>
      <c r="E13491" t="s">
        <v>5849</v>
      </c>
      <c r="F13491">
        <v>9</v>
      </c>
      <c r="G13491">
        <v>197</v>
      </c>
      <c r="H13491" t="str">
        <f>VLOOKUP(G13491,[1]OPERADORES!$A:$B,2,0)</f>
        <v xml:space="preserve">POLIANA LORRANE DE AMORIM </v>
      </c>
      <c r="I13491" t="s">
        <v>21</v>
      </c>
      <c r="J13491" t="s">
        <v>397</v>
      </c>
      <c r="K13491" t="s">
        <v>3826</v>
      </c>
      <c r="L13491">
        <v>85164</v>
      </c>
      <c r="M13491" t="s">
        <v>278</v>
      </c>
      <c r="O13491" t="s">
        <v>11</v>
      </c>
      <c r="P13491">
        <v>5102</v>
      </c>
      <c r="Q13491">
        <v>8</v>
      </c>
      <c r="R13491">
        <v>13.49</v>
      </c>
      <c r="S13491">
        <v>107.92</v>
      </c>
      <c r="T13491">
        <v>81.92</v>
      </c>
      <c r="U13491">
        <v>24.09</v>
      </c>
      <c r="V13491" t="str">
        <f>VLOOKUP(L13491,'[2]tabela de preços'!$A:$D,4,0)</f>
        <v>BRASILUX</v>
      </c>
      <c r="W13491" t="str">
        <f>VLOOKUP(L13491,'[2]tabela de preços'!$A:$F,6,0)</f>
        <v>QUEROSENE</v>
      </c>
      <c r="X13491" t="str">
        <f>VLOOKUP(L13491,'[2]tabela de preços'!$A:$G,7,0)</f>
        <v>AUTOMOTIVO</v>
      </c>
    </row>
    <row r="13492" spans="1:24" x14ac:dyDescent="0.3">
      <c r="A13492" t="s">
        <v>3823</v>
      </c>
      <c r="C13492" t="s">
        <v>5848</v>
      </c>
      <c r="D13492" s="1">
        <v>46120</v>
      </c>
      <c r="E13492" t="s">
        <v>5849</v>
      </c>
      <c r="F13492">
        <v>9</v>
      </c>
      <c r="G13492">
        <v>197</v>
      </c>
      <c r="H13492" t="str">
        <f>VLOOKUP(G13492,[1]OPERADORES!$A:$B,2,0)</f>
        <v xml:space="preserve">POLIANA LORRANE DE AMORIM </v>
      </c>
      <c r="I13492" t="s">
        <v>21</v>
      </c>
      <c r="J13492" t="s">
        <v>397</v>
      </c>
      <c r="K13492" t="s">
        <v>3826</v>
      </c>
      <c r="L13492">
        <v>84201</v>
      </c>
      <c r="M13492" t="s">
        <v>1005</v>
      </c>
      <c r="O13492" t="s">
        <v>11</v>
      </c>
      <c r="P13492">
        <v>5403</v>
      </c>
      <c r="Q13492">
        <v>5</v>
      </c>
      <c r="R13492">
        <v>86.72</v>
      </c>
      <c r="S13492">
        <v>433.6</v>
      </c>
      <c r="T13492">
        <v>329.1</v>
      </c>
      <c r="U13492">
        <v>24.1</v>
      </c>
      <c r="V13492" t="str">
        <f>VLOOKUP(L13492,'[2]tabela de preços'!$A:$D,4,0)</f>
        <v>BRASILUX</v>
      </c>
      <c r="W13492" t="str">
        <f>VLOOKUP(L13492,'[2]tabela de preços'!$A:$F,6,0)</f>
        <v>SELADOR ACRÍLICO</v>
      </c>
      <c r="X13492" t="str">
        <f>VLOOKUP(L13492,'[2]tabela de preços'!$A:$G,7,0)</f>
        <v>IMOBILIÁRIO</v>
      </c>
    </row>
    <row r="13493" spans="1:24" x14ac:dyDescent="0.3">
      <c r="A13493" t="s">
        <v>3823</v>
      </c>
      <c r="C13493" t="s">
        <v>5850</v>
      </c>
      <c r="D13493" s="1">
        <v>46121</v>
      </c>
      <c r="E13493" t="s">
        <v>5851</v>
      </c>
      <c r="F13493">
        <v>9</v>
      </c>
      <c r="G13493">
        <v>197</v>
      </c>
      <c r="H13493" t="str">
        <f>VLOOKUP(G13493,[1]OPERADORES!$A:$B,2,0)</f>
        <v xml:space="preserve">POLIANA LORRANE DE AMORIM </v>
      </c>
      <c r="I13493" t="s">
        <v>21</v>
      </c>
      <c r="J13493" t="s">
        <v>397</v>
      </c>
      <c r="K13493" t="s">
        <v>3826</v>
      </c>
      <c r="L13493">
        <v>84209</v>
      </c>
      <c r="M13493" t="s">
        <v>1037</v>
      </c>
      <c r="O13493" t="s">
        <v>11</v>
      </c>
      <c r="P13493">
        <v>5403</v>
      </c>
      <c r="Q13493">
        <v>2</v>
      </c>
      <c r="R13493">
        <v>100.64</v>
      </c>
      <c r="S13493">
        <v>201.28</v>
      </c>
      <c r="T13493">
        <v>152.78</v>
      </c>
      <c r="U13493">
        <v>24.1</v>
      </c>
      <c r="V13493" t="str">
        <f>VLOOKUP(L13493,'[2]tabela de preços'!$A:$D,4,0)</f>
        <v>BRASILUX</v>
      </c>
      <c r="W13493" t="str">
        <f>VLOOKUP(L13493,'[2]tabela de preços'!$A:$F,6,0)</f>
        <v>ESMALTES</v>
      </c>
      <c r="X13493" t="str">
        <f>VLOOKUP(L13493,'[2]tabela de preços'!$A:$G,7,0)</f>
        <v>INDUSTRIAL</v>
      </c>
    </row>
    <row r="13494" spans="1:24" x14ac:dyDescent="0.3">
      <c r="A13494" t="s">
        <v>3823</v>
      </c>
      <c r="C13494" t="s">
        <v>5850</v>
      </c>
      <c r="D13494" s="1">
        <v>46121</v>
      </c>
      <c r="E13494" t="s">
        <v>5851</v>
      </c>
      <c r="F13494">
        <v>9</v>
      </c>
      <c r="G13494">
        <v>197</v>
      </c>
      <c r="H13494" t="str">
        <f>VLOOKUP(G13494,[1]OPERADORES!$A:$B,2,0)</f>
        <v xml:space="preserve">POLIANA LORRANE DE AMORIM </v>
      </c>
      <c r="I13494" t="s">
        <v>21</v>
      </c>
      <c r="J13494" t="s">
        <v>397</v>
      </c>
      <c r="K13494" t="s">
        <v>3826</v>
      </c>
      <c r="L13494">
        <v>84036</v>
      </c>
      <c r="M13494" t="s">
        <v>289</v>
      </c>
      <c r="O13494" t="s">
        <v>11</v>
      </c>
      <c r="P13494">
        <v>5102</v>
      </c>
      <c r="Q13494">
        <v>4</v>
      </c>
      <c r="R13494">
        <v>47.9</v>
      </c>
      <c r="S13494">
        <v>191.6</v>
      </c>
      <c r="T13494">
        <v>166.52</v>
      </c>
      <c r="U13494">
        <v>13.09</v>
      </c>
      <c r="V13494" t="str">
        <f>VLOOKUP(L13494,'[2]tabela de preços'!$A:$D,4,0)</f>
        <v>BRASILUX</v>
      </c>
      <c r="W13494" t="str">
        <f>VLOOKUP(L13494,'[2]tabela de preços'!$A:$F,6,0)</f>
        <v>MASSA CORRIDA / ACRÍLICA</v>
      </c>
      <c r="X13494" t="str">
        <f>VLOOKUP(L13494,'[2]tabela de preços'!$A:$G,7,0)</f>
        <v>IMOBILIÁRIO</v>
      </c>
    </row>
    <row r="13495" spans="1:24" x14ac:dyDescent="0.3">
      <c r="A13495" t="s">
        <v>3823</v>
      </c>
      <c r="C13495" t="s">
        <v>5952</v>
      </c>
      <c r="D13495" s="1">
        <v>46122</v>
      </c>
      <c r="E13495" t="s">
        <v>5953</v>
      </c>
      <c r="F13495">
        <v>9</v>
      </c>
      <c r="G13495">
        <v>197</v>
      </c>
      <c r="H13495" t="str">
        <f>VLOOKUP(G13495,[1]OPERADORES!$A:$B,2,0)</f>
        <v xml:space="preserve">POLIANA LORRANE DE AMORIM </v>
      </c>
      <c r="I13495" t="s">
        <v>21</v>
      </c>
      <c r="J13495" t="s">
        <v>397</v>
      </c>
      <c r="K13495" t="s">
        <v>3826</v>
      </c>
      <c r="L13495">
        <v>84113</v>
      </c>
      <c r="M13495" t="s">
        <v>737</v>
      </c>
      <c r="O13495" t="s">
        <v>11</v>
      </c>
      <c r="P13495">
        <v>5403</v>
      </c>
      <c r="Q13495">
        <v>1</v>
      </c>
      <c r="R13495">
        <v>158.61000000000001</v>
      </c>
      <c r="S13495">
        <v>158.61000000000001</v>
      </c>
      <c r="T13495">
        <v>120.39</v>
      </c>
      <c r="U13495">
        <v>24.1</v>
      </c>
      <c r="V13495" t="str">
        <f>VLOOKUP(L13495,'[2]tabela de preços'!$A:$D,4,0)</f>
        <v>BRASILUX</v>
      </c>
      <c r="W13495" t="str">
        <f>VLOOKUP(L13495,'[2]tabela de preços'!$A:$F,6,0)</f>
        <v>EPOXI</v>
      </c>
      <c r="X13495" t="str">
        <f>VLOOKUP(L13495,'[2]tabela de preços'!$A:$G,7,0)</f>
        <v>INDUSTRIAL</v>
      </c>
    </row>
    <row r="13496" spans="1:24" x14ac:dyDescent="0.3">
      <c r="A13496" t="s">
        <v>3823</v>
      </c>
      <c r="C13496" t="s">
        <v>6409</v>
      </c>
      <c r="D13496" s="1">
        <v>46132</v>
      </c>
      <c r="E13496" t="s">
        <v>6410</v>
      </c>
      <c r="F13496">
        <v>9</v>
      </c>
      <c r="G13496">
        <v>197</v>
      </c>
      <c r="H13496" t="str">
        <f>VLOOKUP(G13496,[1]OPERADORES!$A:$B,2,0)</f>
        <v xml:space="preserve">POLIANA LORRANE DE AMORIM </v>
      </c>
      <c r="I13496" t="s">
        <v>21</v>
      </c>
      <c r="J13496" t="s">
        <v>397</v>
      </c>
      <c r="K13496" t="s">
        <v>3826</v>
      </c>
      <c r="L13496">
        <v>84330</v>
      </c>
      <c r="M13496" t="s">
        <v>566</v>
      </c>
      <c r="O13496" t="s">
        <v>11</v>
      </c>
      <c r="P13496">
        <v>5403</v>
      </c>
      <c r="Q13496">
        <v>3</v>
      </c>
      <c r="R13496">
        <v>62.9</v>
      </c>
      <c r="S13496">
        <v>188.7</v>
      </c>
      <c r="T13496">
        <v>159.21</v>
      </c>
      <c r="U13496">
        <v>15.63</v>
      </c>
      <c r="V13496" t="str">
        <f>VLOOKUP(L13496,'[2]tabela de preços'!$A:$D,4,0)</f>
        <v>BRASILUX</v>
      </c>
      <c r="W13496" t="str">
        <f>VLOOKUP(L13496,'[2]tabela de preços'!$A:$F,6,0)</f>
        <v>ESMALTES</v>
      </c>
      <c r="X13496" t="str">
        <f>VLOOKUP(L13496,'[2]tabela de preços'!$A:$G,7,0)</f>
        <v>INDUSTRIAL</v>
      </c>
    </row>
    <row r="13497" spans="1:24" x14ac:dyDescent="0.3">
      <c r="A13497" t="s">
        <v>3823</v>
      </c>
      <c r="C13497" t="s">
        <v>6499</v>
      </c>
      <c r="D13497" s="1">
        <v>46136</v>
      </c>
      <c r="E13497" t="s">
        <v>6500</v>
      </c>
      <c r="F13497">
        <v>9</v>
      </c>
      <c r="G13497">
        <v>197</v>
      </c>
      <c r="H13497" t="str">
        <f>VLOOKUP(G13497,[1]OPERADORES!$A:$B,2,0)</f>
        <v xml:space="preserve">POLIANA LORRANE DE AMORIM </v>
      </c>
      <c r="I13497" t="s">
        <v>21</v>
      </c>
      <c r="J13497" t="s">
        <v>397</v>
      </c>
      <c r="K13497" t="s">
        <v>3826</v>
      </c>
      <c r="L13497">
        <v>84328</v>
      </c>
      <c r="M13497" t="s">
        <v>496</v>
      </c>
      <c r="O13497" t="s">
        <v>11</v>
      </c>
      <c r="P13497">
        <v>5403</v>
      </c>
      <c r="Q13497">
        <v>8</v>
      </c>
      <c r="R13497">
        <v>62.9</v>
      </c>
      <c r="S13497">
        <v>503.2</v>
      </c>
      <c r="T13497">
        <v>424.56</v>
      </c>
      <c r="U13497">
        <v>15.63</v>
      </c>
      <c r="V13497" t="str">
        <f>VLOOKUP(L13497,'[2]tabela de preços'!$A:$D,4,0)</f>
        <v>BRASILUX</v>
      </c>
      <c r="W13497" t="str">
        <f>VLOOKUP(L13497,'[2]tabela de preços'!$A:$F,6,0)</f>
        <v>ESMALTES</v>
      </c>
      <c r="X13497" t="str">
        <f>VLOOKUP(L13497,'[2]tabela de preços'!$A:$G,7,0)</f>
        <v>INDUSTRIAL</v>
      </c>
    </row>
    <row r="13498" spans="1:24" x14ac:dyDescent="0.3">
      <c r="A13498" t="s">
        <v>3823</v>
      </c>
      <c r="C13498" t="s">
        <v>6499</v>
      </c>
      <c r="D13498" s="1">
        <v>46136</v>
      </c>
      <c r="E13498" t="s">
        <v>6500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397</v>
      </c>
      <c r="K13498" t="s">
        <v>3826</v>
      </c>
      <c r="L13498">
        <v>84557</v>
      </c>
      <c r="M13498" t="s">
        <v>116</v>
      </c>
      <c r="O13498" t="s">
        <v>11</v>
      </c>
      <c r="P13498">
        <v>5102</v>
      </c>
      <c r="Q13498">
        <v>8</v>
      </c>
      <c r="R13498">
        <v>17.98</v>
      </c>
      <c r="S13498">
        <v>143.84</v>
      </c>
      <c r="T13498">
        <v>134.96</v>
      </c>
      <c r="U13498">
        <v>6.17</v>
      </c>
      <c r="V13498" t="str">
        <f>VLOOKUP(L13498,'[2]tabela de preços'!$A:$D,4,0)</f>
        <v>BRASILUX</v>
      </c>
      <c r="W13498" t="str">
        <f>VLOOKUP(L13498,'[2]tabela de preços'!$A:$F,6,0)</f>
        <v>DILUENTE</v>
      </c>
      <c r="X13498" t="str">
        <f>VLOOKUP(L13498,'[2]tabela de preços'!$A:$G,7,0)</f>
        <v>AUTOMOTIVO</v>
      </c>
    </row>
    <row r="13499" spans="1:24" x14ac:dyDescent="0.3">
      <c r="A13499" t="s">
        <v>3823</v>
      </c>
      <c r="C13499" t="s">
        <v>6499</v>
      </c>
      <c r="D13499" s="1">
        <v>46136</v>
      </c>
      <c r="E13499" t="s">
        <v>6500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397</v>
      </c>
      <c r="K13499" t="s">
        <v>3826</v>
      </c>
      <c r="L13499">
        <v>84460</v>
      </c>
      <c r="M13499" t="s">
        <v>322</v>
      </c>
      <c r="O13499" t="s">
        <v>11</v>
      </c>
      <c r="P13499">
        <v>5102</v>
      </c>
      <c r="Q13499">
        <v>3</v>
      </c>
      <c r="R13499">
        <v>37.17</v>
      </c>
      <c r="S13499">
        <v>111.51</v>
      </c>
      <c r="T13499">
        <v>84.63</v>
      </c>
      <c r="U13499">
        <v>24.11</v>
      </c>
      <c r="V13499" t="str">
        <f>VLOOKUP(L13499,'[2]tabela de preços'!$A:$D,4,0)</f>
        <v>BRASILUX</v>
      </c>
      <c r="W13499" t="str">
        <f>VLOOKUP(L13499,'[2]tabela de preços'!$A:$F,6,0)</f>
        <v>VEDADORES / SELANTES</v>
      </c>
      <c r="X13499" t="str">
        <f>VLOOKUP(L13499,'[2]tabela de preços'!$A:$G,7,0)</f>
        <v>AUTOMOTIVO</v>
      </c>
    </row>
    <row r="13500" spans="1:24" x14ac:dyDescent="0.3">
      <c r="A13500" t="s">
        <v>3823</v>
      </c>
      <c r="C13500" t="s">
        <v>6667</v>
      </c>
      <c r="D13500" s="1">
        <v>46140</v>
      </c>
      <c r="E13500" t="s">
        <v>6668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397</v>
      </c>
      <c r="K13500" t="s">
        <v>3826</v>
      </c>
      <c r="L13500">
        <v>84084</v>
      </c>
      <c r="M13500" t="s">
        <v>990</v>
      </c>
      <c r="O13500" t="s">
        <v>11</v>
      </c>
      <c r="P13500">
        <v>5403</v>
      </c>
      <c r="Q13500">
        <v>30</v>
      </c>
      <c r="R13500">
        <v>94.77</v>
      </c>
      <c r="S13500" s="2">
        <v>2843.1</v>
      </c>
      <c r="T13500" s="2">
        <v>2157.9</v>
      </c>
      <c r="U13500">
        <v>24.1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1790</v>
      </c>
      <c r="C13501" t="s">
        <v>5642</v>
      </c>
      <c r="D13501" s="1">
        <v>46118</v>
      </c>
      <c r="E13501" t="s">
        <v>5643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1761</v>
      </c>
      <c r="J13501" t="s">
        <v>1793</v>
      </c>
      <c r="K13501" t="s">
        <v>1794</v>
      </c>
      <c r="L13501">
        <v>10277</v>
      </c>
      <c r="M13501" t="s">
        <v>135</v>
      </c>
      <c r="O13501" t="s">
        <v>11</v>
      </c>
      <c r="P13501">
        <v>6102</v>
      </c>
      <c r="Q13501">
        <v>4</v>
      </c>
      <c r="R13501">
        <v>16.97</v>
      </c>
      <c r="S13501">
        <v>67.88</v>
      </c>
      <c r="T13501">
        <v>51.52</v>
      </c>
      <c r="U13501">
        <v>24.1</v>
      </c>
      <c r="V13501" t="str">
        <f>VLOOKUP(L13501,'[2]tabela de preços'!$A:$D,4,0)</f>
        <v>RETOQUE</v>
      </c>
      <c r="W13501" t="str">
        <f>VLOOKUP(L13501,'[2]tabela de preços'!$A:$F,6,0)</f>
        <v xml:space="preserve">COLA  PLÁSTICA </v>
      </c>
      <c r="X13501" t="str">
        <f>VLOOKUP(L13501,'[2]tabela de preços'!$A:$G,7,0)</f>
        <v>AUTOMOTIVO</v>
      </c>
    </row>
    <row r="13502" spans="1:24" x14ac:dyDescent="0.3">
      <c r="A13502" t="s">
        <v>1790</v>
      </c>
      <c r="C13502" t="s">
        <v>5642</v>
      </c>
      <c r="D13502" s="1">
        <v>46118</v>
      </c>
      <c r="E13502" t="s">
        <v>5643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1761</v>
      </c>
      <c r="J13502" t="s">
        <v>1793</v>
      </c>
      <c r="K13502" t="s">
        <v>1794</v>
      </c>
      <c r="L13502">
        <v>21968</v>
      </c>
      <c r="M13502" t="s">
        <v>2256</v>
      </c>
      <c r="O13502" t="s">
        <v>11</v>
      </c>
      <c r="P13502">
        <v>6403</v>
      </c>
      <c r="Q13502">
        <v>8</v>
      </c>
      <c r="R13502">
        <v>16.489999999999998</v>
      </c>
      <c r="S13502">
        <v>131.91999999999999</v>
      </c>
      <c r="T13502">
        <v>100.16</v>
      </c>
      <c r="U13502">
        <v>24.08</v>
      </c>
      <c r="V13502" t="str">
        <f>VLOOKUP(L13502,'[2]tabela de preços'!$A:$D,4,0)</f>
        <v>SHERWIN WILLIAMS</v>
      </c>
      <c r="W13502" t="str">
        <f>VLOOKUP(L13502,'[2]tabela de preços'!$A:$F,6,0)</f>
        <v xml:space="preserve">SPRAYS </v>
      </c>
      <c r="X13502" t="str">
        <f>VLOOKUP(L13502,'[2]tabela de preços'!$A:$G,7,0)</f>
        <v>AUTOMOTIVO</v>
      </c>
    </row>
    <row r="13503" spans="1:24" x14ac:dyDescent="0.3">
      <c r="A13503" t="s">
        <v>1790</v>
      </c>
      <c r="C13503" t="s">
        <v>5642</v>
      </c>
      <c r="D13503" s="1">
        <v>46118</v>
      </c>
      <c r="E13503" t="s">
        <v>5643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1761</v>
      </c>
      <c r="J13503" t="s">
        <v>1793</v>
      </c>
      <c r="K13503" t="s">
        <v>1794</v>
      </c>
      <c r="L13503">
        <v>21757</v>
      </c>
      <c r="M13503" t="s">
        <v>2117</v>
      </c>
      <c r="O13503" t="s">
        <v>11</v>
      </c>
      <c r="P13503">
        <v>6403</v>
      </c>
      <c r="Q13503">
        <v>18</v>
      </c>
      <c r="R13503">
        <v>16.27</v>
      </c>
      <c r="S13503">
        <v>292.86</v>
      </c>
      <c r="T13503">
        <v>222.3</v>
      </c>
      <c r="U13503">
        <v>24.09</v>
      </c>
      <c r="V13503" t="str">
        <f>VLOOKUP(L13503,'[2]tabela de preços'!$A:$D,4,0)</f>
        <v>SHERWIN WILLIAMS</v>
      </c>
      <c r="W13503" t="str">
        <f>VLOOKUP(L13503,'[2]tabela de preços'!$A:$F,6,0)</f>
        <v xml:space="preserve">SPRAYS </v>
      </c>
      <c r="X13503" t="str">
        <f>VLOOKUP(L13503,'[2]tabela de preços'!$A:$G,7,0)</f>
        <v>AUTOMOTIVO</v>
      </c>
    </row>
    <row r="13504" spans="1:24" x14ac:dyDescent="0.3">
      <c r="A13504" t="s">
        <v>4686</v>
      </c>
      <c r="C13504" t="s">
        <v>5954</v>
      </c>
      <c r="D13504" s="1">
        <v>46122</v>
      </c>
      <c r="E13504" t="s">
        <v>5955</v>
      </c>
      <c r="F13504">
        <v>9</v>
      </c>
      <c r="G13504">
        <v>236</v>
      </c>
      <c r="H13504" t="str">
        <f>VLOOKUP(G13504,[1]OPERADORES!$A:$B,2,0)</f>
        <v>DANIEL</v>
      </c>
      <c r="I13504" t="s">
        <v>21</v>
      </c>
      <c r="J13504" t="s">
        <v>450</v>
      </c>
      <c r="K13504" t="s">
        <v>4689</v>
      </c>
      <c r="L13504">
        <v>24248</v>
      </c>
      <c r="M13504" t="s">
        <v>107</v>
      </c>
      <c r="O13504" t="s">
        <v>11</v>
      </c>
      <c r="P13504">
        <v>5102</v>
      </c>
      <c r="Q13504">
        <v>3</v>
      </c>
      <c r="R13504">
        <v>8.9</v>
      </c>
      <c r="S13504">
        <v>26.7</v>
      </c>
      <c r="T13504">
        <v>20.04</v>
      </c>
      <c r="U13504">
        <v>24.94</v>
      </c>
      <c r="V13504" t="str">
        <f>VLOOKUP(L13504,'[2]tabela de preços'!$A:$D,4,0)</f>
        <v>SHERWIN WILLIAMS</v>
      </c>
      <c r="W13504" t="str">
        <f>VLOOKUP(L13504,'[2]tabela de preços'!$A:$F,6,0)</f>
        <v>PRIMER AUTOMOTIVO</v>
      </c>
      <c r="X13504" t="str">
        <f>VLOOKUP(L13504,'[2]tabela de preços'!$A:$G,7,0)</f>
        <v>AUTOMOTIVO</v>
      </c>
    </row>
    <row r="13505" spans="1:24" x14ac:dyDescent="0.3">
      <c r="A13505" t="s">
        <v>4686</v>
      </c>
      <c r="C13505" t="s">
        <v>5954</v>
      </c>
      <c r="D13505" s="1">
        <v>46122</v>
      </c>
      <c r="E13505" t="s">
        <v>5955</v>
      </c>
      <c r="F13505">
        <v>9</v>
      </c>
      <c r="G13505">
        <v>236</v>
      </c>
      <c r="H13505" t="str">
        <f>VLOOKUP(G13505,[1]OPERADORES!$A:$B,2,0)</f>
        <v>DANIEL</v>
      </c>
      <c r="I13505" t="s">
        <v>21</v>
      </c>
      <c r="J13505" t="s">
        <v>450</v>
      </c>
      <c r="K13505" t="s">
        <v>4689</v>
      </c>
      <c r="L13505">
        <v>22684</v>
      </c>
      <c r="M13505" t="s">
        <v>73</v>
      </c>
      <c r="O13505" t="s">
        <v>11</v>
      </c>
      <c r="P13505">
        <v>5102</v>
      </c>
      <c r="Q13505">
        <v>15</v>
      </c>
      <c r="R13505">
        <v>3.65</v>
      </c>
      <c r="S13505">
        <v>54.75</v>
      </c>
      <c r="T13505">
        <v>46.2</v>
      </c>
      <c r="U13505">
        <v>15.62</v>
      </c>
      <c r="V13505" t="str">
        <f>VLOOKUP(L13505,'[2]tabela de preços'!$A:$D,4,0)</f>
        <v>3M</v>
      </c>
      <c r="W13505" t="str">
        <f>VLOOKUP(L13505,'[2]tabela de preços'!$A:$F,6,0)</f>
        <v>FITA AUTOMOTIVA</v>
      </c>
      <c r="X13505" t="str">
        <f>VLOOKUP(L13505,'[2]tabela de preços'!$A:$G,7,0)</f>
        <v>AUTOMOTIVO</v>
      </c>
    </row>
    <row r="13506" spans="1:24" x14ac:dyDescent="0.3">
      <c r="A13506" t="s">
        <v>4686</v>
      </c>
      <c r="C13506" t="s">
        <v>5954</v>
      </c>
      <c r="D13506" s="1">
        <v>46122</v>
      </c>
      <c r="E13506" t="s">
        <v>5955</v>
      </c>
      <c r="F13506">
        <v>9</v>
      </c>
      <c r="G13506">
        <v>236</v>
      </c>
      <c r="H13506" t="str">
        <f>VLOOKUP(G13506,[1]OPERADORES!$A:$B,2,0)</f>
        <v>DANIEL</v>
      </c>
      <c r="I13506" t="s">
        <v>21</v>
      </c>
      <c r="J13506" t="s">
        <v>450</v>
      </c>
      <c r="K13506" t="s">
        <v>4689</v>
      </c>
      <c r="L13506">
        <v>23364</v>
      </c>
      <c r="M13506" t="s">
        <v>3548</v>
      </c>
      <c r="O13506" t="s">
        <v>11</v>
      </c>
      <c r="P13506">
        <v>5102</v>
      </c>
      <c r="Q13506">
        <v>3</v>
      </c>
      <c r="R13506">
        <v>7.61</v>
      </c>
      <c r="S13506">
        <v>22.83</v>
      </c>
      <c r="T13506">
        <v>14.73</v>
      </c>
      <c r="U13506">
        <v>35.479999999999997</v>
      </c>
      <c r="V13506" t="str">
        <f>VLOOKUP(L13506,'[2]tabela de preços'!$A:$D,4,0)</f>
        <v>AUTO AMERICA</v>
      </c>
      <c r="W13506" t="str">
        <f>VLOOKUP(L13506,'[2]tabela de preços'!$A:$F,6,0)</f>
        <v>FLANELAS / PANOS</v>
      </c>
      <c r="X13506" t="str">
        <f>VLOOKUP(L13506,'[2]tabela de preços'!$A:$G,7,0)</f>
        <v>AUTOMOTIVO</v>
      </c>
    </row>
    <row r="13507" spans="1:24" x14ac:dyDescent="0.3">
      <c r="A13507" t="s">
        <v>4686</v>
      </c>
      <c r="C13507" t="s">
        <v>5954</v>
      </c>
      <c r="D13507" s="1">
        <v>46122</v>
      </c>
      <c r="E13507" t="s">
        <v>5955</v>
      </c>
      <c r="F13507">
        <v>9</v>
      </c>
      <c r="G13507">
        <v>236</v>
      </c>
      <c r="H13507" t="str">
        <f>VLOOKUP(G13507,[1]OPERADORES!$A:$B,2,0)</f>
        <v>DANIEL</v>
      </c>
      <c r="I13507" t="s">
        <v>21</v>
      </c>
      <c r="J13507" t="s">
        <v>450</v>
      </c>
      <c r="K13507" t="s">
        <v>4689</v>
      </c>
      <c r="L13507">
        <v>23653</v>
      </c>
      <c r="M13507" t="s">
        <v>644</v>
      </c>
      <c r="O13507" t="s">
        <v>11</v>
      </c>
      <c r="P13507">
        <v>5102</v>
      </c>
      <c r="Q13507">
        <v>1</v>
      </c>
      <c r="R13507">
        <v>71.099999999999994</v>
      </c>
      <c r="S13507">
        <v>71.099999999999994</v>
      </c>
      <c r="T13507">
        <v>50.97</v>
      </c>
      <c r="U13507">
        <v>28.31</v>
      </c>
      <c r="V13507" t="str">
        <f>VLOOKUP(L13507,'[2]tabela de preços'!$A:$D,4,0)</f>
        <v>SIKKENS</v>
      </c>
      <c r="W13507" t="str">
        <f>VLOOKUP(L13507,'[2]tabela de preços'!$A:$F,6,0)</f>
        <v>CATALISADORES INDIVIDUAS</v>
      </c>
      <c r="X13507" t="str">
        <f>VLOOKUP(L13507,'[2]tabela de preços'!$A:$G,7,0)</f>
        <v>AUTOMOTIVO</v>
      </c>
    </row>
    <row r="13508" spans="1:24" x14ac:dyDescent="0.3">
      <c r="A13508" t="s">
        <v>4686</v>
      </c>
      <c r="C13508" t="s">
        <v>5954</v>
      </c>
      <c r="D13508" s="1">
        <v>46122</v>
      </c>
      <c r="E13508" t="s">
        <v>5955</v>
      </c>
      <c r="F13508">
        <v>9</v>
      </c>
      <c r="G13508">
        <v>236</v>
      </c>
      <c r="H13508" t="str">
        <f>VLOOKUP(G13508,[1]OPERADORES!$A:$B,2,0)</f>
        <v>DANIEL</v>
      </c>
      <c r="I13508" t="s">
        <v>21</v>
      </c>
      <c r="J13508" t="s">
        <v>450</v>
      </c>
      <c r="K13508" t="s">
        <v>4689</v>
      </c>
      <c r="L13508">
        <v>87237</v>
      </c>
      <c r="M13508" t="s">
        <v>5956</v>
      </c>
      <c r="O13508" t="s">
        <v>11</v>
      </c>
      <c r="P13508">
        <v>5102</v>
      </c>
      <c r="Q13508">
        <v>1</v>
      </c>
      <c r="R13508">
        <v>191.04</v>
      </c>
      <c r="S13508">
        <v>191.04</v>
      </c>
      <c r="T13508">
        <v>145</v>
      </c>
      <c r="U13508">
        <v>24.1</v>
      </c>
      <c r="V13508" t="str">
        <f>VLOOKUP(L13508,'[2]tabela de preços'!$A:$D,4,0)</f>
        <v>RHODOPAS</v>
      </c>
      <c r="W13508" t="str">
        <f>VLOOKUP(L13508,'[2]tabela de preços'!$A:$F,6,0)</f>
        <v>IMPERMEABILIZANTES</v>
      </c>
      <c r="X13508" t="str">
        <f>VLOOKUP(L13508,'[2]tabela de preços'!$A:$G,7,0)</f>
        <v>IMOBILIÁRIO</v>
      </c>
    </row>
    <row r="13509" spans="1:24" x14ac:dyDescent="0.3">
      <c r="A13509" t="s">
        <v>4686</v>
      </c>
      <c r="C13509" t="s">
        <v>5954</v>
      </c>
      <c r="D13509" s="1">
        <v>46122</v>
      </c>
      <c r="E13509" t="s">
        <v>5955</v>
      </c>
      <c r="F13509">
        <v>9</v>
      </c>
      <c r="G13509">
        <v>236</v>
      </c>
      <c r="H13509" t="str">
        <f>VLOOKUP(G13509,[1]OPERADORES!$A:$B,2,0)</f>
        <v>DANIEL</v>
      </c>
      <c r="I13509" t="s">
        <v>21</v>
      </c>
      <c r="J13509" t="s">
        <v>450</v>
      </c>
      <c r="K13509" t="s">
        <v>4689</v>
      </c>
      <c r="L13509">
        <v>21125</v>
      </c>
      <c r="M13509" t="s">
        <v>2242</v>
      </c>
      <c r="O13509" t="s">
        <v>11</v>
      </c>
      <c r="P13509">
        <v>5102</v>
      </c>
      <c r="Q13509">
        <v>1</v>
      </c>
      <c r="R13509">
        <v>47.86</v>
      </c>
      <c r="S13509">
        <v>47.86</v>
      </c>
      <c r="T13509">
        <v>36.32</v>
      </c>
      <c r="U13509">
        <v>24.11</v>
      </c>
      <c r="V13509" t="str">
        <f>VLOOKUP(L13509,'[2]tabela de preços'!$A:$D,4,0)</f>
        <v>PURPLEX</v>
      </c>
      <c r="W13509" t="str">
        <f>VLOOKUP(L13509,'[2]tabela de preços'!$A:$F,6,0)</f>
        <v>TACO LIXADOR</v>
      </c>
      <c r="X13509" t="str">
        <f>VLOOKUP(L13509,'[2]tabela de preços'!$A:$G,7,0)</f>
        <v>AUTOMOTIVO</v>
      </c>
    </row>
    <row r="13510" spans="1:24" x14ac:dyDescent="0.3">
      <c r="A13510" t="s">
        <v>4686</v>
      </c>
      <c r="C13510" t="s">
        <v>5954</v>
      </c>
      <c r="D13510" s="1">
        <v>46122</v>
      </c>
      <c r="E13510" t="s">
        <v>5955</v>
      </c>
      <c r="F13510">
        <v>9</v>
      </c>
      <c r="G13510">
        <v>236</v>
      </c>
      <c r="H13510" t="str">
        <f>VLOOKUP(G13510,[1]OPERADORES!$A:$B,2,0)</f>
        <v>DANIEL</v>
      </c>
      <c r="I13510" t="s">
        <v>21</v>
      </c>
      <c r="J13510" t="s">
        <v>450</v>
      </c>
      <c r="K13510" t="s">
        <v>4689</v>
      </c>
      <c r="L13510">
        <v>24247</v>
      </c>
      <c r="M13510" t="s">
        <v>160</v>
      </c>
      <c r="O13510" t="s">
        <v>11</v>
      </c>
      <c r="P13510">
        <v>5403</v>
      </c>
      <c r="Q13510">
        <v>3</v>
      </c>
      <c r="R13510">
        <v>20.9</v>
      </c>
      <c r="S13510">
        <v>62.7</v>
      </c>
      <c r="T13510">
        <v>51.93</v>
      </c>
      <c r="U13510">
        <v>17.18</v>
      </c>
      <c r="V13510" t="str">
        <f>VLOOKUP(L13510,'[2]tabela de preços'!$A:$D,4,0)</f>
        <v>SHERWIN WILLIAMS</v>
      </c>
      <c r="W13510" t="str">
        <f>VLOOKUP(L13510,'[2]tabela de preços'!$A:$F,6,0)</f>
        <v>PRIMER AUTOMOTIVO</v>
      </c>
      <c r="X13510" t="str">
        <f>VLOOKUP(L13510,'[2]tabela de preços'!$A:$G,7,0)</f>
        <v>AUTOMOTIVO</v>
      </c>
    </row>
    <row r="13511" spans="1:24" x14ac:dyDescent="0.3">
      <c r="A13511" t="s">
        <v>4686</v>
      </c>
      <c r="C13511" t="s">
        <v>5954</v>
      </c>
      <c r="D13511" s="1">
        <v>46122</v>
      </c>
      <c r="E13511" t="s">
        <v>5955</v>
      </c>
      <c r="F13511">
        <v>9</v>
      </c>
      <c r="G13511">
        <v>236</v>
      </c>
      <c r="H13511" t="str">
        <f>VLOOKUP(G13511,[1]OPERADORES!$A:$B,2,0)</f>
        <v>DANIEL</v>
      </c>
      <c r="I13511" t="s">
        <v>21</v>
      </c>
      <c r="J13511" t="s">
        <v>450</v>
      </c>
      <c r="K13511" t="s">
        <v>4689</v>
      </c>
      <c r="L13511">
        <v>20414</v>
      </c>
      <c r="M13511" t="s">
        <v>112</v>
      </c>
      <c r="O13511" t="s">
        <v>11</v>
      </c>
      <c r="P13511">
        <v>5102</v>
      </c>
      <c r="Q13511">
        <v>2</v>
      </c>
      <c r="R13511">
        <v>22.39</v>
      </c>
      <c r="S13511">
        <v>44.78</v>
      </c>
      <c r="T13511">
        <v>36.82</v>
      </c>
      <c r="U13511">
        <v>17.78</v>
      </c>
      <c r="V13511" t="str">
        <f>VLOOKUP(L13511,'[2]tabela de preços'!$A:$D,4,0)</f>
        <v>SHERWIN WILLIAMS</v>
      </c>
      <c r="W13511" t="str">
        <f>VLOOKUP(L13511,'[2]tabela de preços'!$A:$F,6,0)</f>
        <v>DILUENTE</v>
      </c>
      <c r="X13511" t="str">
        <f>VLOOKUP(L13511,'[2]tabela de preços'!$A:$G,7,0)</f>
        <v>AUTOMOTIVO</v>
      </c>
    </row>
    <row r="13512" spans="1:24" x14ac:dyDescent="0.3">
      <c r="A13512" t="s">
        <v>4686</v>
      </c>
      <c r="C13512" t="s">
        <v>6411</v>
      </c>
      <c r="D13512" s="1">
        <v>46132</v>
      </c>
      <c r="E13512" t="s">
        <v>6412</v>
      </c>
      <c r="F13512">
        <v>9</v>
      </c>
      <c r="G13512">
        <v>236</v>
      </c>
      <c r="H13512" t="str">
        <f>VLOOKUP(G13512,[1]OPERADORES!$A:$B,2,0)</f>
        <v>DANIEL</v>
      </c>
      <c r="I13512" t="s">
        <v>21</v>
      </c>
      <c r="J13512" t="s">
        <v>450</v>
      </c>
      <c r="K13512" t="s">
        <v>4689</v>
      </c>
      <c r="L13512">
        <v>10236</v>
      </c>
      <c r="M13512" t="s">
        <v>133</v>
      </c>
      <c r="O13512" t="s">
        <v>11</v>
      </c>
      <c r="P13512">
        <v>5102</v>
      </c>
      <c r="Q13512">
        <v>10</v>
      </c>
      <c r="R13512">
        <v>3.23</v>
      </c>
      <c r="S13512">
        <v>32.299999999999997</v>
      </c>
      <c r="T13512">
        <v>24.5</v>
      </c>
      <c r="U13512">
        <v>24.15</v>
      </c>
      <c r="V13512" t="str">
        <f>VLOOKUP(L13512,'[2]tabela de preços'!$A:$D,4,0)</f>
        <v>NORTON</v>
      </c>
      <c r="W13512" t="str">
        <f>VLOOKUP(L13512,'[2]tabela de preços'!$A:$F,6,0)</f>
        <v xml:space="preserve">DISCOS / LIXAS / ABRASIVOS </v>
      </c>
      <c r="X13512" t="str">
        <f>VLOOKUP(L13512,'[2]tabela de preços'!$A:$G,7,0)</f>
        <v>AUTOMOTIVO</v>
      </c>
    </row>
    <row r="13513" spans="1:24" x14ac:dyDescent="0.3">
      <c r="A13513" t="s">
        <v>4686</v>
      </c>
      <c r="C13513" t="s">
        <v>6411</v>
      </c>
      <c r="D13513" s="1">
        <v>46132</v>
      </c>
      <c r="E13513" t="s">
        <v>6412</v>
      </c>
      <c r="F13513">
        <v>9</v>
      </c>
      <c r="G13513">
        <v>236</v>
      </c>
      <c r="H13513" t="str">
        <f>VLOOKUP(G13513,[1]OPERADORES!$A:$B,2,0)</f>
        <v>DANIEL</v>
      </c>
      <c r="I13513" t="s">
        <v>21</v>
      </c>
      <c r="J13513" t="s">
        <v>450</v>
      </c>
      <c r="K13513" t="s">
        <v>4689</v>
      </c>
      <c r="L13513">
        <v>24248</v>
      </c>
      <c r="M13513" t="s">
        <v>107</v>
      </c>
      <c r="O13513" t="s">
        <v>11</v>
      </c>
      <c r="P13513">
        <v>5102</v>
      </c>
      <c r="Q13513">
        <v>4</v>
      </c>
      <c r="R13513">
        <v>8.9</v>
      </c>
      <c r="S13513">
        <v>35.6</v>
      </c>
      <c r="T13513">
        <v>26.72</v>
      </c>
      <c r="U13513">
        <v>24.94</v>
      </c>
      <c r="V13513" t="str">
        <f>VLOOKUP(L13513,'[2]tabela de preços'!$A:$D,4,0)</f>
        <v>SHERWIN WILLIAMS</v>
      </c>
      <c r="W13513" t="str">
        <f>VLOOKUP(L13513,'[2]tabela de preços'!$A:$F,6,0)</f>
        <v>PRIMER AUTOMOTIVO</v>
      </c>
      <c r="X13513" t="str">
        <f>VLOOKUP(L13513,'[2]tabela de preços'!$A:$G,7,0)</f>
        <v>AUTOMOTIVO</v>
      </c>
    </row>
    <row r="13514" spans="1:24" x14ac:dyDescent="0.3">
      <c r="A13514" t="s">
        <v>4686</v>
      </c>
      <c r="C13514" t="s">
        <v>6411</v>
      </c>
      <c r="D13514" s="1">
        <v>46132</v>
      </c>
      <c r="E13514" t="s">
        <v>6412</v>
      </c>
      <c r="F13514">
        <v>9</v>
      </c>
      <c r="G13514">
        <v>236</v>
      </c>
      <c r="H13514" t="str">
        <f>VLOOKUP(G13514,[1]OPERADORES!$A:$B,2,0)</f>
        <v>DANIEL</v>
      </c>
      <c r="I13514" t="s">
        <v>21</v>
      </c>
      <c r="J13514" t="s">
        <v>450</v>
      </c>
      <c r="K13514" t="s">
        <v>4689</v>
      </c>
      <c r="L13514">
        <v>22684</v>
      </c>
      <c r="M13514" t="s">
        <v>73</v>
      </c>
      <c r="O13514" t="s">
        <v>11</v>
      </c>
      <c r="P13514">
        <v>5102</v>
      </c>
      <c r="Q13514">
        <v>15</v>
      </c>
      <c r="R13514">
        <v>3.65</v>
      </c>
      <c r="S13514">
        <v>54.75</v>
      </c>
      <c r="T13514">
        <v>46.2</v>
      </c>
      <c r="U13514">
        <v>15.62</v>
      </c>
      <c r="V13514" t="str">
        <f>VLOOKUP(L13514,'[2]tabela de preços'!$A:$D,4,0)</f>
        <v>3M</v>
      </c>
      <c r="W13514" t="str">
        <f>VLOOKUP(L13514,'[2]tabela de preços'!$A:$F,6,0)</f>
        <v>FITA AUTOMOTIVA</v>
      </c>
      <c r="X13514" t="str">
        <f>VLOOKUP(L13514,'[2]tabela de preços'!$A:$G,7,0)</f>
        <v>AUTOMOTIVO</v>
      </c>
    </row>
    <row r="13515" spans="1:24" x14ac:dyDescent="0.3">
      <c r="A13515" t="s">
        <v>4686</v>
      </c>
      <c r="C13515" t="s">
        <v>6411</v>
      </c>
      <c r="D13515" s="1">
        <v>46132</v>
      </c>
      <c r="E13515" t="s">
        <v>6412</v>
      </c>
      <c r="F13515">
        <v>9</v>
      </c>
      <c r="G13515">
        <v>236</v>
      </c>
      <c r="H13515" t="str">
        <f>VLOOKUP(G13515,[1]OPERADORES!$A:$B,2,0)</f>
        <v>DANIEL</v>
      </c>
      <c r="I13515" t="s">
        <v>21</v>
      </c>
      <c r="J13515" t="s">
        <v>450</v>
      </c>
      <c r="K13515" t="s">
        <v>4689</v>
      </c>
      <c r="L13515">
        <v>86881</v>
      </c>
      <c r="M13515" t="s">
        <v>1420</v>
      </c>
      <c r="O13515" t="s">
        <v>11</v>
      </c>
      <c r="P13515">
        <v>5102</v>
      </c>
      <c r="Q13515">
        <v>1</v>
      </c>
      <c r="R13515">
        <v>64.900000000000006</v>
      </c>
      <c r="S13515">
        <v>64.900000000000006</v>
      </c>
      <c r="T13515">
        <v>52.76</v>
      </c>
      <c r="U13515">
        <v>18.71</v>
      </c>
      <c r="V13515" t="str">
        <f>VLOOKUP(L13515,'[2]tabela de preços'!$A:$D,4,0)</f>
        <v>VEDACIT</v>
      </c>
      <c r="W13515" t="str">
        <f>VLOOKUP(L13515,'[2]tabela de preços'!$A:$F,6,0)</f>
        <v>IMPERMEABILIZANTES</v>
      </c>
      <c r="X13515" t="str">
        <f>VLOOKUP(L13515,'[2]tabela de preços'!$A:$G,7,0)</f>
        <v>IMOBILIÁRIO</v>
      </c>
    </row>
    <row r="13516" spans="1:24" x14ac:dyDescent="0.3">
      <c r="A13516" t="s">
        <v>4686</v>
      </c>
      <c r="C13516" t="s">
        <v>6411</v>
      </c>
      <c r="D13516" s="1">
        <v>46132</v>
      </c>
      <c r="E13516" t="s">
        <v>6412</v>
      </c>
      <c r="F13516">
        <v>9</v>
      </c>
      <c r="G13516">
        <v>236</v>
      </c>
      <c r="H13516" t="str">
        <f>VLOOKUP(G13516,[1]OPERADORES!$A:$B,2,0)</f>
        <v>DANIEL</v>
      </c>
      <c r="I13516" t="s">
        <v>21</v>
      </c>
      <c r="J13516" t="s">
        <v>450</v>
      </c>
      <c r="K13516" t="s">
        <v>4689</v>
      </c>
      <c r="L13516">
        <v>13</v>
      </c>
      <c r="M13516" t="s">
        <v>5260</v>
      </c>
      <c r="O13516" t="s">
        <v>11</v>
      </c>
      <c r="P13516">
        <v>5102</v>
      </c>
      <c r="Q13516">
        <v>10</v>
      </c>
      <c r="R13516">
        <v>5.69</v>
      </c>
      <c r="S13516">
        <v>56.9</v>
      </c>
      <c r="T13516">
        <v>41.6</v>
      </c>
      <c r="U13516">
        <v>26.89</v>
      </c>
      <c r="V13516" t="str">
        <f>VLOOKUP(L13516,'[2]tabela de preços'!$A:$D,4,0)</f>
        <v>3M</v>
      </c>
      <c r="W13516" t="str">
        <f>VLOOKUP(L13516,'[2]tabela de preços'!$A:$F,6,0)</f>
        <v>LIXA DÁGUA</v>
      </c>
      <c r="X13516" t="str">
        <f>VLOOKUP(L13516,'[2]tabela de preços'!$A:$G,7,0)</f>
        <v>AUTOMOTIVO</v>
      </c>
    </row>
    <row r="13517" spans="1:24" x14ac:dyDescent="0.3">
      <c r="A13517" t="s">
        <v>4686</v>
      </c>
      <c r="C13517" t="s">
        <v>6411</v>
      </c>
      <c r="D13517" s="1">
        <v>46132</v>
      </c>
      <c r="E13517" t="s">
        <v>6412</v>
      </c>
      <c r="F13517">
        <v>9</v>
      </c>
      <c r="G13517">
        <v>236</v>
      </c>
      <c r="H13517" t="str">
        <f>VLOOKUP(G13517,[1]OPERADORES!$A:$B,2,0)</f>
        <v>DANIEL</v>
      </c>
      <c r="I13517" t="s">
        <v>21</v>
      </c>
      <c r="J13517" t="s">
        <v>450</v>
      </c>
      <c r="K13517" t="s">
        <v>4689</v>
      </c>
      <c r="L13517">
        <v>20525</v>
      </c>
      <c r="M13517" t="s">
        <v>137</v>
      </c>
      <c r="O13517" t="s">
        <v>11</v>
      </c>
      <c r="P13517">
        <v>5102</v>
      </c>
      <c r="Q13517">
        <v>1</v>
      </c>
      <c r="R13517">
        <v>13.02</v>
      </c>
      <c r="S13517">
        <v>13.02</v>
      </c>
      <c r="T13517">
        <v>9.5500000000000007</v>
      </c>
      <c r="U13517">
        <v>26.65</v>
      </c>
      <c r="V13517" t="str">
        <f>VLOOKUP(L13517,'[2]tabela de preços'!$A:$D,4,0)</f>
        <v>SHERWIN WILLIAMS</v>
      </c>
      <c r="W13517" t="str">
        <f>VLOOKUP(L13517,'[2]tabela de preços'!$A:$F,6,0)</f>
        <v>MASSA DE PEQUENOS REPAROS</v>
      </c>
      <c r="X13517" t="str">
        <f>VLOOKUP(L13517,'[2]tabela de preços'!$A:$G,7,0)</f>
        <v>AUTOMOTIVO</v>
      </c>
    </row>
    <row r="13518" spans="1:24" x14ac:dyDescent="0.3">
      <c r="A13518" t="s">
        <v>4686</v>
      </c>
      <c r="C13518" t="s">
        <v>6411</v>
      </c>
      <c r="D13518" s="1">
        <v>46132</v>
      </c>
      <c r="E13518" t="s">
        <v>6412</v>
      </c>
      <c r="F13518">
        <v>9</v>
      </c>
      <c r="G13518">
        <v>236</v>
      </c>
      <c r="H13518" t="str">
        <f>VLOOKUP(G13518,[1]OPERADORES!$A:$B,2,0)</f>
        <v>DANIEL</v>
      </c>
      <c r="I13518" t="s">
        <v>21</v>
      </c>
      <c r="J13518" t="s">
        <v>450</v>
      </c>
      <c r="K13518" t="s">
        <v>4689</v>
      </c>
      <c r="L13518">
        <v>23381</v>
      </c>
      <c r="M13518" t="s">
        <v>4099</v>
      </c>
      <c r="O13518" t="s">
        <v>11</v>
      </c>
      <c r="P13518">
        <v>5102</v>
      </c>
      <c r="Q13518">
        <v>1</v>
      </c>
      <c r="R13518">
        <v>7.44</v>
      </c>
      <c r="S13518">
        <v>7.44</v>
      </c>
      <c r="T13518">
        <v>4.8</v>
      </c>
      <c r="U13518">
        <v>35.479999999999997</v>
      </c>
      <c r="V13518" t="str">
        <f>VLOOKUP(L13518,'[2]tabela de preços'!$A:$D,4,0)</f>
        <v>SHERWIN WILLIAMS</v>
      </c>
      <c r="W13518" t="str">
        <f>VLOOKUP(L13518,'[2]tabela de preços'!$A:$F,6,0)</f>
        <v>FLANELAS / PANOS</v>
      </c>
      <c r="X13518" t="str">
        <f>VLOOKUP(L13518,'[2]tabela de preços'!$A:$G,7,0)</f>
        <v>AUTOMOTIVO</v>
      </c>
    </row>
    <row r="13519" spans="1:24" x14ac:dyDescent="0.3">
      <c r="A13519" t="s">
        <v>4686</v>
      </c>
      <c r="C13519" t="s">
        <v>6411</v>
      </c>
      <c r="D13519" s="1">
        <v>46132</v>
      </c>
      <c r="E13519" t="s">
        <v>6412</v>
      </c>
      <c r="F13519">
        <v>9</v>
      </c>
      <c r="G13519">
        <v>236</v>
      </c>
      <c r="H13519" t="str">
        <f>VLOOKUP(G13519,[1]OPERADORES!$A:$B,2,0)</f>
        <v>DANIEL</v>
      </c>
      <c r="I13519" t="s">
        <v>21</v>
      </c>
      <c r="J13519" t="s">
        <v>450</v>
      </c>
      <c r="K13519" t="s">
        <v>4689</v>
      </c>
      <c r="L13519">
        <v>24247</v>
      </c>
      <c r="M13519" t="s">
        <v>160</v>
      </c>
      <c r="O13519" t="s">
        <v>11</v>
      </c>
      <c r="P13519">
        <v>5403</v>
      </c>
      <c r="Q13519">
        <v>4</v>
      </c>
      <c r="R13519">
        <v>20.9</v>
      </c>
      <c r="S13519">
        <v>83.6</v>
      </c>
      <c r="T13519">
        <v>69.239999999999995</v>
      </c>
      <c r="U13519">
        <v>17.18</v>
      </c>
      <c r="V13519" t="str">
        <f>VLOOKUP(L13519,'[2]tabela de preços'!$A:$D,4,0)</f>
        <v>SHERWIN WILLIAMS</v>
      </c>
      <c r="W13519" t="str">
        <f>VLOOKUP(L13519,'[2]tabela de preços'!$A:$F,6,0)</f>
        <v>PRIMER AUTOMOTIVO</v>
      </c>
      <c r="X13519" t="str">
        <f>VLOOKUP(L13519,'[2]tabela de preços'!$A:$G,7,0)</f>
        <v>AUTOMOTIVO</v>
      </c>
    </row>
    <row r="13520" spans="1:24" x14ac:dyDescent="0.3">
      <c r="A13520" t="s">
        <v>4686</v>
      </c>
      <c r="C13520" t="s">
        <v>6411</v>
      </c>
      <c r="D13520" s="1">
        <v>46132</v>
      </c>
      <c r="E13520" t="s">
        <v>6412</v>
      </c>
      <c r="F13520">
        <v>9</v>
      </c>
      <c r="G13520">
        <v>236</v>
      </c>
      <c r="H13520" t="str">
        <f>VLOOKUP(G13520,[1]OPERADORES!$A:$B,2,0)</f>
        <v>DANIEL</v>
      </c>
      <c r="I13520" t="s">
        <v>21</v>
      </c>
      <c r="J13520" t="s">
        <v>450</v>
      </c>
      <c r="K13520" t="s">
        <v>4689</v>
      </c>
      <c r="L13520">
        <v>21067</v>
      </c>
      <c r="M13520" t="s">
        <v>640</v>
      </c>
      <c r="O13520" t="s">
        <v>11</v>
      </c>
      <c r="P13520">
        <v>5102</v>
      </c>
      <c r="Q13520">
        <v>1</v>
      </c>
      <c r="R13520">
        <v>37.33</v>
      </c>
      <c r="S13520">
        <v>37.33</v>
      </c>
      <c r="T13520">
        <v>27.37</v>
      </c>
      <c r="U13520">
        <v>26.68</v>
      </c>
      <c r="V13520" t="str">
        <f>VLOOKUP(L13520,'[2]tabela de preços'!$A:$D,4,0)</f>
        <v>SIKKENS</v>
      </c>
      <c r="W13520" t="str">
        <f>VLOOKUP(L13520,'[2]tabela de preços'!$A:$F,6,0)</f>
        <v>DILUENTE</v>
      </c>
      <c r="X13520" t="str">
        <f>VLOOKUP(L13520,'[2]tabela de preços'!$A:$G,7,0)</f>
        <v>AUTOMOTIVO</v>
      </c>
    </row>
    <row r="13521" spans="1:24" x14ac:dyDescent="0.3">
      <c r="A13521" t="s">
        <v>4686</v>
      </c>
      <c r="C13521" t="s">
        <v>6411</v>
      </c>
      <c r="D13521" s="1">
        <v>46132</v>
      </c>
      <c r="E13521" t="s">
        <v>6412</v>
      </c>
      <c r="F13521">
        <v>9</v>
      </c>
      <c r="G13521">
        <v>236</v>
      </c>
      <c r="H13521" t="str">
        <f>VLOOKUP(G13521,[1]OPERADORES!$A:$B,2,0)</f>
        <v>DANIEL</v>
      </c>
      <c r="I13521" t="s">
        <v>21</v>
      </c>
      <c r="J13521" t="s">
        <v>450</v>
      </c>
      <c r="K13521" t="s">
        <v>4689</v>
      </c>
      <c r="L13521">
        <v>20212</v>
      </c>
      <c r="M13521" t="s">
        <v>198</v>
      </c>
      <c r="O13521" t="s">
        <v>11</v>
      </c>
      <c r="P13521">
        <v>5403</v>
      </c>
      <c r="Q13521">
        <v>1</v>
      </c>
      <c r="R13521">
        <v>27.09</v>
      </c>
      <c r="S13521">
        <v>27.09</v>
      </c>
      <c r="T13521">
        <v>19.86</v>
      </c>
      <c r="U13521">
        <v>26.69</v>
      </c>
      <c r="V13521" t="str">
        <f>VLOOKUP(L13521,'[2]tabela de preços'!$A:$D,4,0)</f>
        <v>MAXI RUBBER</v>
      </c>
      <c r="W13521" t="str">
        <f>VLOOKUP(L13521,'[2]tabela de preços'!$A:$F,6,0)</f>
        <v>SELADORA P/ PLASTICO</v>
      </c>
      <c r="X13521" t="str">
        <f>VLOOKUP(L13521,'[2]tabela de preços'!$A:$G,7,0)</f>
        <v>AUTOMOTIVO</v>
      </c>
    </row>
    <row r="13522" spans="1:24" x14ac:dyDescent="0.3">
      <c r="A13522" t="s">
        <v>4686</v>
      </c>
      <c r="C13522" t="s">
        <v>6411</v>
      </c>
      <c r="D13522" s="1">
        <v>46132</v>
      </c>
      <c r="E13522" t="s">
        <v>6412</v>
      </c>
      <c r="F13522">
        <v>9</v>
      </c>
      <c r="G13522">
        <v>236</v>
      </c>
      <c r="H13522" t="str">
        <f>VLOOKUP(G13522,[1]OPERADORES!$A:$B,2,0)</f>
        <v>DANIEL</v>
      </c>
      <c r="I13522" t="s">
        <v>21</v>
      </c>
      <c r="J13522" t="s">
        <v>450</v>
      </c>
      <c r="K13522" t="s">
        <v>4689</v>
      </c>
      <c r="L13522">
        <v>20414</v>
      </c>
      <c r="M13522" t="s">
        <v>112</v>
      </c>
      <c r="O13522" t="s">
        <v>11</v>
      </c>
      <c r="P13522">
        <v>5102</v>
      </c>
      <c r="Q13522">
        <v>3</v>
      </c>
      <c r="R13522">
        <v>22.39</v>
      </c>
      <c r="S13522">
        <v>67.17</v>
      </c>
      <c r="T13522">
        <v>55.23</v>
      </c>
      <c r="U13522">
        <v>17.78</v>
      </c>
      <c r="V13522" t="str">
        <f>VLOOKUP(L13522,'[2]tabela de preços'!$A:$D,4,0)</f>
        <v>SHERWIN WILLIAMS</v>
      </c>
      <c r="W13522" t="str">
        <f>VLOOKUP(L13522,'[2]tabela de preços'!$A:$F,6,0)</f>
        <v>DILUENTE</v>
      </c>
      <c r="X13522" t="str">
        <f>VLOOKUP(L13522,'[2]tabela de preços'!$A:$G,7,0)</f>
        <v>AUTOMOTIVO</v>
      </c>
    </row>
    <row r="13523" spans="1:24" x14ac:dyDescent="0.3">
      <c r="A13523" t="s">
        <v>4686</v>
      </c>
      <c r="C13523" t="s">
        <v>6411</v>
      </c>
      <c r="D13523" s="1">
        <v>46132</v>
      </c>
      <c r="E13523" t="s">
        <v>6412</v>
      </c>
      <c r="F13523">
        <v>9</v>
      </c>
      <c r="G13523">
        <v>236</v>
      </c>
      <c r="H13523" t="str">
        <f>VLOOKUP(G13523,[1]OPERADORES!$A:$B,2,0)</f>
        <v>DANIEL</v>
      </c>
      <c r="I13523" t="s">
        <v>21</v>
      </c>
      <c r="J13523" t="s">
        <v>450</v>
      </c>
      <c r="K13523" t="s">
        <v>4689</v>
      </c>
      <c r="L13523">
        <v>23287</v>
      </c>
      <c r="M13523" t="s">
        <v>273</v>
      </c>
      <c r="O13523" t="s">
        <v>11</v>
      </c>
      <c r="P13523">
        <v>5102</v>
      </c>
      <c r="Q13523">
        <v>1</v>
      </c>
      <c r="R13523">
        <v>43.16</v>
      </c>
      <c r="S13523">
        <v>43.16</v>
      </c>
      <c r="T13523">
        <v>34.700000000000003</v>
      </c>
      <c r="U13523">
        <v>19.600000000000001</v>
      </c>
      <c r="V13523" t="str">
        <f>VLOOKUP(L13523,'[2]tabela de preços'!$A:$D,4,0)</f>
        <v>AUTO AMERICA</v>
      </c>
      <c r="W13523" t="str">
        <f>VLOOKUP(L13523,'[2]tabela de preços'!$A:$F,6,0)</f>
        <v>CERA  / LIMPEZA /  POLIMENTO VEICULAR</v>
      </c>
      <c r="X13523" t="str">
        <f>VLOOKUP(L13523,'[2]tabela de preços'!$A:$G,7,0)</f>
        <v>AUTOMOTIVO</v>
      </c>
    </row>
    <row r="13524" spans="1:24" x14ac:dyDescent="0.3">
      <c r="A13524" t="s">
        <v>4686</v>
      </c>
      <c r="C13524" t="s">
        <v>6560</v>
      </c>
      <c r="D13524" s="1">
        <v>46139</v>
      </c>
      <c r="E13524" t="s">
        <v>6561</v>
      </c>
      <c r="F13524">
        <v>9</v>
      </c>
      <c r="G13524">
        <v>236</v>
      </c>
      <c r="H13524" t="str">
        <f>VLOOKUP(G13524,[1]OPERADORES!$A:$B,2,0)</f>
        <v>DANIEL</v>
      </c>
      <c r="I13524" t="s">
        <v>21</v>
      </c>
      <c r="J13524" t="s">
        <v>450</v>
      </c>
      <c r="K13524" t="s">
        <v>4689</v>
      </c>
      <c r="L13524">
        <v>23364</v>
      </c>
      <c r="M13524" t="s">
        <v>3548</v>
      </c>
      <c r="O13524" t="s">
        <v>11</v>
      </c>
      <c r="P13524">
        <v>5102</v>
      </c>
      <c r="Q13524">
        <v>1</v>
      </c>
      <c r="R13524">
        <v>6.62</v>
      </c>
      <c r="S13524">
        <v>6.62</v>
      </c>
      <c r="T13524">
        <v>4.91</v>
      </c>
      <c r="U13524">
        <v>25.83</v>
      </c>
      <c r="V13524" t="str">
        <f>VLOOKUP(L13524,'[2]tabela de preços'!$A:$D,4,0)</f>
        <v>AUTO AMERICA</v>
      </c>
      <c r="W13524" t="str">
        <f>VLOOKUP(L13524,'[2]tabela de preços'!$A:$F,6,0)</f>
        <v>FLANELAS / PANOS</v>
      </c>
      <c r="X13524" t="str">
        <f>VLOOKUP(L13524,'[2]tabela de preços'!$A:$G,7,0)</f>
        <v>AUTOMOTIVO</v>
      </c>
    </row>
    <row r="13525" spans="1:24" x14ac:dyDescent="0.3">
      <c r="A13525" t="s">
        <v>4686</v>
      </c>
      <c r="C13525" t="s">
        <v>6562</v>
      </c>
      <c r="D13525" s="1">
        <v>46139</v>
      </c>
      <c r="E13525" t="s">
        <v>6563</v>
      </c>
      <c r="F13525">
        <v>9</v>
      </c>
      <c r="G13525">
        <v>236</v>
      </c>
      <c r="H13525" t="str">
        <f>VLOOKUP(G13525,[1]OPERADORES!$A:$B,2,0)</f>
        <v>DANIEL</v>
      </c>
      <c r="I13525" t="s">
        <v>21</v>
      </c>
      <c r="J13525" t="s">
        <v>450</v>
      </c>
      <c r="K13525" t="s">
        <v>4689</v>
      </c>
      <c r="L13525">
        <v>23580</v>
      </c>
      <c r="M13525" t="s">
        <v>115</v>
      </c>
      <c r="O13525" t="s">
        <v>11</v>
      </c>
      <c r="P13525">
        <v>5102</v>
      </c>
      <c r="Q13525">
        <v>10</v>
      </c>
      <c r="R13525">
        <v>0.56000000000000005</v>
      </c>
      <c r="S13525">
        <v>5.6</v>
      </c>
      <c r="T13525">
        <v>3.6</v>
      </c>
      <c r="U13525">
        <v>35.71</v>
      </c>
      <c r="V13525" t="str">
        <f>VLOOKUP(L13525,'[2]tabela de preços'!$A:$D,4,0)</f>
        <v>RENOVA COADORES</v>
      </c>
      <c r="W13525" t="str">
        <f>VLOOKUP(L13525,'[2]tabela de preços'!$A:$F,6,0)</f>
        <v>COADORES</v>
      </c>
      <c r="X13525" t="str">
        <f>VLOOKUP(L13525,'[2]tabela de preços'!$A:$G,7,0)</f>
        <v>AUTOMOTIVO</v>
      </c>
    </row>
    <row r="13526" spans="1:24" x14ac:dyDescent="0.3">
      <c r="A13526" t="s">
        <v>4686</v>
      </c>
      <c r="C13526" t="s">
        <v>6562</v>
      </c>
      <c r="D13526" s="1">
        <v>46139</v>
      </c>
      <c r="E13526" t="s">
        <v>6563</v>
      </c>
      <c r="F13526">
        <v>9</v>
      </c>
      <c r="G13526">
        <v>236</v>
      </c>
      <c r="H13526" t="str">
        <f>VLOOKUP(G13526,[1]OPERADORES!$A:$B,2,0)</f>
        <v>DANIEL</v>
      </c>
      <c r="I13526" t="s">
        <v>21</v>
      </c>
      <c r="J13526" t="s">
        <v>450</v>
      </c>
      <c r="K13526" t="s">
        <v>4689</v>
      </c>
      <c r="L13526">
        <v>10236</v>
      </c>
      <c r="M13526" t="s">
        <v>133</v>
      </c>
      <c r="O13526" t="s">
        <v>11</v>
      </c>
      <c r="P13526">
        <v>5102</v>
      </c>
      <c r="Q13526">
        <v>10</v>
      </c>
      <c r="R13526">
        <v>2.89</v>
      </c>
      <c r="S13526">
        <v>28.9</v>
      </c>
      <c r="T13526">
        <v>24.5</v>
      </c>
      <c r="U13526">
        <v>15.22</v>
      </c>
      <c r="V13526" t="str">
        <f>VLOOKUP(L13526,'[2]tabela de preços'!$A:$D,4,0)</f>
        <v>NORTON</v>
      </c>
      <c r="W13526" t="str">
        <f>VLOOKUP(L13526,'[2]tabela de preços'!$A:$F,6,0)</f>
        <v xml:space="preserve">DISCOS / LIXAS / ABRASIVOS </v>
      </c>
      <c r="X13526" t="str">
        <f>VLOOKUP(L13526,'[2]tabela de preços'!$A:$G,7,0)</f>
        <v>AUTOMOTIVO</v>
      </c>
    </row>
    <row r="13527" spans="1:24" x14ac:dyDescent="0.3">
      <c r="A13527" t="s">
        <v>4686</v>
      </c>
      <c r="C13527" t="s">
        <v>6562</v>
      </c>
      <c r="D13527" s="1">
        <v>46139</v>
      </c>
      <c r="E13527" t="s">
        <v>6563</v>
      </c>
      <c r="F13527">
        <v>9</v>
      </c>
      <c r="G13527">
        <v>236</v>
      </c>
      <c r="H13527" t="str">
        <f>VLOOKUP(G13527,[1]OPERADORES!$A:$B,2,0)</f>
        <v>DANIEL</v>
      </c>
      <c r="I13527" t="s">
        <v>21</v>
      </c>
      <c r="J13527" t="s">
        <v>450</v>
      </c>
      <c r="K13527" t="s">
        <v>4689</v>
      </c>
      <c r="L13527">
        <v>10230</v>
      </c>
      <c r="M13527" t="s">
        <v>193</v>
      </c>
      <c r="O13527" t="s">
        <v>11</v>
      </c>
      <c r="P13527">
        <v>5102</v>
      </c>
      <c r="Q13527">
        <v>5</v>
      </c>
      <c r="R13527">
        <v>2.89</v>
      </c>
      <c r="S13527">
        <v>14.45</v>
      </c>
      <c r="T13527">
        <v>11.95</v>
      </c>
      <c r="U13527">
        <v>17.3</v>
      </c>
      <c r="V13527" t="str">
        <f>VLOOKUP(L13527,'[2]tabela de preços'!$A:$D,4,0)</f>
        <v>NORTON</v>
      </c>
      <c r="W13527" t="str">
        <f>VLOOKUP(L13527,'[2]tabela de preços'!$A:$F,6,0)</f>
        <v xml:space="preserve">DISCOS / LIXAS / ABRASIVOS </v>
      </c>
      <c r="X13527" t="str">
        <f>VLOOKUP(L13527,'[2]tabela de preços'!$A:$G,7,0)</f>
        <v>AUTOMOTIVO</v>
      </c>
    </row>
    <row r="13528" spans="1:24" x14ac:dyDescent="0.3">
      <c r="A13528" t="s">
        <v>4686</v>
      </c>
      <c r="C13528" t="s">
        <v>6562</v>
      </c>
      <c r="D13528" s="1">
        <v>46139</v>
      </c>
      <c r="E13528" t="s">
        <v>6563</v>
      </c>
      <c r="F13528">
        <v>9</v>
      </c>
      <c r="G13528">
        <v>236</v>
      </c>
      <c r="H13528" t="str">
        <f>VLOOKUP(G13528,[1]OPERADORES!$A:$B,2,0)</f>
        <v>DANIEL</v>
      </c>
      <c r="I13528" t="s">
        <v>21</v>
      </c>
      <c r="J13528" t="s">
        <v>450</v>
      </c>
      <c r="K13528" t="s">
        <v>4689</v>
      </c>
      <c r="L13528">
        <v>24248</v>
      </c>
      <c r="M13528" t="s">
        <v>107</v>
      </c>
      <c r="O13528" t="s">
        <v>11</v>
      </c>
      <c r="P13528">
        <v>5102</v>
      </c>
      <c r="Q13528">
        <v>2</v>
      </c>
      <c r="R13528">
        <v>8.9</v>
      </c>
      <c r="S13528">
        <v>17.8</v>
      </c>
      <c r="T13528">
        <v>13.36</v>
      </c>
      <c r="U13528">
        <v>24.94</v>
      </c>
      <c r="V13528" t="str">
        <f>VLOOKUP(L13528,'[2]tabela de preços'!$A:$D,4,0)</f>
        <v>SHERWIN WILLIAMS</v>
      </c>
      <c r="W13528" t="str">
        <f>VLOOKUP(L13528,'[2]tabela de preços'!$A:$F,6,0)</f>
        <v>PRIMER AUTOMOTIVO</v>
      </c>
      <c r="X13528" t="str">
        <f>VLOOKUP(L13528,'[2]tabela de preços'!$A:$G,7,0)</f>
        <v>AUTOMOTIVO</v>
      </c>
    </row>
    <row r="13529" spans="1:24" x14ac:dyDescent="0.3">
      <c r="A13529" t="s">
        <v>4686</v>
      </c>
      <c r="C13529" t="s">
        <v>6562</v>
      </c>
      <c r="D13529" s="1">
        <v>46139</v>
      </c>
      <c r="E13529" t="s">
        <v>6563</v>
      </c>
      <c r="F13529">
        <v>9</v>
      </c>
      <c r="G13529">
        <v>236</v>
      </c>
      <c r="H13529" t="str">
        <f>VLOOKUP(G13529,[1]OPERADORES!$A:$B,2,0)</f>
        <v>DANIEL</v>
      </c>
      <c r="I13529" t="s">
        <v>21</v>
      </c>
      <c r="J13529" t="s">
        <v>450</v>
      </c>
      <c r="K13529" t="s">
        <v>4689</v>
      </c>
      <c r="L13529">
        <v>22684</v>
      </c>
      <c r="M13529" t="s">
        <v>73</v>
      </c>
      <c r="O13529" t="s">
        <v>11</v>
      </c>
      <c r="P13529">
        <v>5102</v>
      </c>
      <c r="Q13529">
        <v>20</v>
      </c>
      <c r="R13529">
        <v>3.65</v>
      </c>
      <c r="S13529">
        <v>73</v>
      </c>
      <c r="T13529">
        <v>61.6</v>
      </c>
      <c r="U13529">
        <v>15.62</v>
      </c>
      <c r="V13529" t="str">
        <f>VLOOKUP(L13529,'[2]tabela de preços'!$A:$D,4,0)</f>
        <v>3M</v>
      </c>
      <c r="W13529" t="str">
        <f>VLOOKUP(L13529,'[2]tabela de preços'!$A:$F,6,0)</f>
        <v>FITA AUTOMOTIVA</v>
      </c>
      <c r="X13529" t="str">
        <f>VLOOKUP(L13529,'[2]tabela de preços'!$A:$G,7,0)</f>
        <v>AUTOMOTIVO</v>
      </c>
    </row>
    <row r="13530" spans="1:24" x14ac:dyDescent="0.3">
      <c r="A13530" t="s">
        <v>4686</v>
      </c>
      <c r="C13530" t="s">
        <v>6562</v>
      </c>
      <c r="D13530" s="1">
        <v>46139</v>
      </c>
      <c r="E13530" t="s">
        <v>6563</v>
      </c>
      <c r="F13530">
        <v>9</v>
      </c>
      <c r="G13530">
        <v>236</v>
      </c>
      <c r="H13530" t="str">
        <f>VLOOKUP(G13530,[1]OPERADORES!$A:$B,2,0)</f>
        <v>DANIEL</v>
      </c>
      <c r="I13530" t="s">
        <v>21</v>
      </c>
      <c r="J13530" t="s">
        <v>450</v>
      </c>
      <c r="K13530" t="s">
        <v>4689</v>
      </c>
      <c r="L13530">
        <v>23381</v>
      </c>
      <c r="M13530" t="s">
        <v>4099</v>
      </c>
      <c r="O13530" t="s">
        <v>11</v>
      </c>
      <c r="P13530">
        <v>5102</v>
      </c>
      <c r="Q13530">
        <v>2</v>
      </c>
      <c r="R13530">
        <v>7.44</v>
      </c>
      <c r="S13530">
        <v>14.88</v>
      </c>
      <c r="T13530">
        <v>9.6</v>
      </c>
      <c r="U13530">
        <v>35.479999999999997</v>
      </c>
      <c r="V13530" t="str">
        <f>VLOOKUP(L13530,'[2]tabela de preços'!$A:$D,4,0)</f>
        <v>SHERWIN WILLIAMS</v>
      </c>
      <c r="W13530" t="str">
        <f>VLOOKUP(L13530,'[2]tabela de preços'!$A:$F,6,0)</f>
        <v>FLANELAS / PANOS</v>
      </c>
      <c r="X13530" t="str">
        <f>VLOOKUP(L13530,'[2]tabela de preços'!$A:$G,7,0)</f>
        <v>AUTOMOTIVO</v>
      </c>
    </row>
    <row r="13531" spans="1:24" x14ac:dyDescent="0.3">
      <c r="A13531" t="s">
        <v>4686</v>
      </c>
      <c r="C13531" t="s">
        <v>6562</v>
      </c>
      <c r="D13531" s="1">
        <v>46139</v>
      </c>
      <c r="E13531" t="s">
        <v>6563</v>
      </c>
      <c r="F13531">
        <v>9</v>
      </c>
      <c r="G13531">
        <v>236</v>
      </c>
      <c r="H13531" t="str">
        <f>VLOOKUP(G13531,[1]OPERADORES!$A:$B,2,0)</f>
        <v>DANIEL</v>
      </c>
      <c r="I13531" t="s">
        <v>21</v>
      </c>
      <c r="J13531" t="s">
        <v>450</v>
      </c>
      <c r="K13531" t="s">
        <v>4689</v>
      </c>
      <c r="L13531">
        <v>10073</v>
      </c>
      <c r="M13531" t="s">
        <v>2413</v>
      </c>
      <c r="O13531" t="s">
        <v>11</v>
      </c>
      <c r="P13531">
        <v>5102</v>
      </c>
      <c r="Q13531">
        <v>1</v>
      </c>
      <c r="R13531">
        <v>64.16</v>
      </c>
      <c r="S13531">
        <v>64.16</v>
      </c>
      <c r="T13531">
        <v>48.7</v>
      </c>
      <c r="U13531">
        <v>24.1</v>
      </c>
      <c r="V13531" t="str">
        <f>VLOOKUP(L13531,'[2]tabela de preços'!$A:$D,4,0)</f>
        <v>3M</v>
      </c>
      <c r="W13531" t="str">
        <f>VLOOKUP(L13531,'[2]tabela de preços'!$A:$F,6,0)</f>
        <v>MASSA DE POLIR</v>
      </c>
      <c r="X13531" t="str">
        <f>VLOOKUP(L13531,'[2]tabela de preços'!$A:$G,7,0)</f>
        <v>AUTOMOTIVO</v>
      </c>
    </row>
    <row r="13532" spans="1:24" x14ac:dyDescent="0.3">
      <c r="A13532" t="s">
        <v>4686</v>
      </c>
      <c r="C13532" t="s">
        <v>6562</v>
      </c>
      <c r="D13532" s="1">
        <v>46139</v>
      </c>
      <c r="E13532" t="s">
        <v>6563</v>
      </c>
      <c r="F13532">
        <v>9</v>
      </c>
      <c r="G13532">
        <v>236</v>
      </c>
      <c r="H13532" t="str">
        <f>VLOOKUP(G13532,[1]OPERADORES!$A:$B,2,0)</f>
        <v>DANIEL</v>
      </c>
      <c r="I13532" t="s">
        <v>21</v>
      </c>
      <c r="J13532" t="s">
        <v>450</v>
      </c>
      <c r="K13532" t="s">
        <v>4689</v>
      </c>
      <c r="L13532">
        <v>24247</v>
      </c>
      <c r="M13532" t="s">
        <v>160</v>
      </c>
      <c r="O13532" t="s">
        <v>11</v>
      </c>
      <c r="P13532">
        <v>5403</v>
      </c>
      <c r="Q13532">
        <v>2</v>
      </c>
      <c r="R13532">
        <v>20.9</v>
      </c>
      <c r="S13532">
        <v>41.8</v>
      </c>
      <c r="T13532">
        <v>34.619999999999997</v>
      </c>
      <c r="U13532">
        <v>17.18</v>
      </c>
      <c r="V13532" t="str">
        <f>VLOOKUP(L13532,'[2]tabela de preços'!$A:$D,4,0)</f>
        <v>SHERWIN WILLIAMS</v>
      </c>
      <c r="W13532" t="str">
        <f>VLOOKUP(L13532,'[2]tabela de preços'!$A:$F,6,0)</f>
        <v>PRIMER AUTOMOTIVO</v>
      </c>
      <c r="X13532" t="str">
        <f>VLOOKUP(L13532,'[2]tabela de preços'!$A:$G,7,0)</f>
        <v>AUTOMOTIVO</v>
      </c>
    </row>
    <row r="13533" spans="1:24" x14ac:dyDescent="0.3">
      <c r="A13533" t="s">
        <v>4686</v>
      </c>
      <c r="C13533" t="s">
        <v>6562</v>
      </c>
      <c r="D13533" s="1">
        <v>46139</v>
      </c>
      <c r="E13533" t="s">
        <v>6563</v>
      </c>
      <c r="F13533">
        <v>9</v>
      </c>
      <c r="G13533">
        <v>236</v>
      </c>
      <c r="H13533" t="str">
        <f>VLOOKUP(G13533,[1]OPERADORES!$A:$B,2,0)</f>
        <v>DANIEL</v>
      </c>
      <c r="I13533" t="s">
        <v>21</v>
      </c>
      <c r="J13533" t="s">
        <v>450</v>
      </c>
      <c r="K13533" t="s">
        <v>4689</v>
      </c>
      <c r="L13533">
        <v>10298</v>
      </c>
      <c r="M13533" t="s">
        <v>85</v>
      </c>
      <c r="O13533" t="s">
        <v>11</v>
      </c>
      <c r="P13533">
        <v>5102</v>
      </c>
      <c r="Q13533">
        <v>1</v>
      </c>
      <c r="R13533">
        <v>66.760000000000005</v>
      </c>
      <c r="S13533">
        <v>66.760000000000005</v>
      </c>
      <c r="T13533">
        <v>51.17</v>
      </c>
      <c r="U13533">
        <v>23.35</v>
      </c>
      <c r="V13533" t="str">
        <f>VLOOKUP(L13533,'[2]tabela de preços'!$A:$D,4,0)</f>
        <v>ANJO</v>
      </c>
      <c r="W13533" t="str">
        <f>VLOOKUP(L13533,'[2]tabela de preços'!$A:$F,6,0)</f>
        <v>THINNER DE LIMPEZA</v>
      </c>
      <c r="X13533" t="str">
        <f>VLOOKUP(L13533,'[2]tabela de preços'!$A:$G,7,0)</f>
        <v>THINNER</v>
      </c>
    </row>
    <row r="13534" spans="1:24" x14ac:dyDescent="0.3">
      <c r="A13534" t="s">
        <v>6144</v>
      </c>
      <c r="C13534" t="s">
        <v>6145</v>
      </c>
      <c r="D13534" s="1">
        <v>46127</v>
      </c>
      <c r="E13534" t="s">
        <v>6146</v>
      </c>
      <c r="F13534">
        <v>9</v>
      </c>
      <c r="G13534">
        <v>231</v>
      </c>
      <c r="H13534" t="str">
        <f>VLOOKUP(G13534,[1]OPERADORES!$A:$B,2,0)</f>
        <v>EDIJANE</v>
      </c>
      <c r="I13534" t="s">
        <v>21</v>
      </c>
      <c r="J13534" t="s">
        <v>2090</v>
      </c>
      <c r="K13534" t="s">
        <v>6147</v>
      </c>
      <c r="L13534">
        <v>85692</v>
      </c>
      <c r="M13534" t="s">
        <v>969</v>
      </c>
      <c r="O13534" t="s">
        <v>11</v>
      </c>
      <c r="P13534">
        <v>5102</v>
      </c>
      <c r="Q13534">
        <v>24</v>
      </c>
      <c r="R13534">
        <v>8.1</v>
      </c>
      <c r="S13534">
        <v>194.4</v>
      </c>
      <c r="T13534">
        <v>156.24</v>
      </c>
      <c r="U13534">
        <v>19.63</v>
      </c>
      <c r="V13534" t="str">
        <f>VLOOKUP(L13534,'[2]tabela de preços'!$A:$D,4,0)</f>
        <v>UNIPEGA</v>
      </c>
      <c r="W13534" t="str">
        <f>VLOOKUP(L13534,'[2]tabela de preços'!$A:$F,6,0)</f>
        <v>PU 40</v>
      </c>
      <c r="X13534" t="str">
        <f>VLOOKUP(L13534,'[2]tabela de preços'!$A:$G,7,0)</f>
        <v>IMOBILIÁRIO</v>
      </c>
    </row>
    <row r="13535" spans="1:24" x14ac:dyDescent="0.3">
      <c r="A13535" t="s">
        <v>2699</v>
      </c>
      <c r="C13535" t="s">
        <v>5852</v>
      </c>
      <c r="D13535" s="1">
        <v>46120</v>
      </c>
      <c r="E13535" t="s">
        <v>5853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587</v>
      </c>
      <c r="K13535" t="s">
        <v>2477</v>
      </c>
      <c r="L13535">
        <v>84557</v>
      </c>
      <c r="M13535" t="s">
        <v>116</v>
      </c>
      <c r="O13535" t="s">
        <v>11</v>
      </c>
      <c r="P13535">
        <v>5102</v>
      </c>
      <c r="Q13535">
        <v>20</v>
      </c>
      <c r="R13535">
        <v>17.98</v>
      </c>
      <c r="S13535">
        <v>359.6</v>
      </c>
      <c r="T13535">
        <v>293.2</v>
      </c>
      <c r="U13535">
        <v>18.46</v>
      </c>
      <c r="V13535" t="str">
        <f>VLOOKUP(L13535,'[2]tabela de preços'!$A:$D,4,0)</f>
        <v>BRASILUX</v>
      </c>
      <c r="W13535" t="str">
        <f>VLOOKUP(L13535,'[2]tabela de preços'!$A:$F,6,0)</f>
        <v>DILUENTE</v>
      </c>
      <c r="X13535" t="str">
        <f>VLOOKUP(L13535,'[2]tabela de preços'!$A:$G,7,0)</f>
        <v>AUTOMOTIVO</v>
      </c>
    </row>
    <row r="13536" spans="1:24" x14ac:dyDescent="0.3">
      <c r="A13536" t="s">
        <v>2699</v>
      </c>
      <c r="C13536" t="s">
        <v>5852</v>
      </c>
      <c r="D13536" s="1">
        <v>46120</v>
      </c>
      <c r="E13536" t="s">
        <v>5853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587</v>
      </c>
      <c r="K13536" t="s">
        <v>2477</v>
      </c>
      <c r="L13536">
        <v>22684</v>
      </c>
      <c r="M13536" t="s">
        <v>73</v>
      </c>
      <c r="O13536" t="s">
        <v>11</v>
      </c>
      <c r="P13536">
        <v>5102</v>
      </c>
      <c r="Q13536">
        <v>80</v>
      </c>
      <c r="R13536">
        <v>3.65</v>
      </c>
      <c r="S13536">
        <v>292</v>
      </c>
      <c r="T13536">
        <v>246.4</v>
      </c>
      <c r="U13536">
        <v>15.62</v>
      </c>
      <c r="V13536" t="str">
        <f>VLOOKUP(L13536,'[2]tabela de preços'!$A:$D,4,0)</f>
        <v>3M</v>
      </c>
      <c r="W13536" t="str">
        <f>VLOOKUP(L13536,'[2]tabela de preços'!$A:$F,6,0)</f>
        <v>FITA AUTOMOTIVA</v>
      </c>
      <c r="X13536" t="str">
        <f>VLOOKUP(L13536,'[2]tabela de preços'!$A:$G,7,0)</f>
        <v>AUTOMOTIVO</v>
      </c>
    </row>
    <row r="13537" spans="1:24" x14ac:dyDescent="0.3">
      <c r="A13537" t="s">
        <v>2699</v>
      </c>
      <c r="C13537" t="s">
        <v>5852</v>
      </c>
      <c r="D13537" s="1">
        <v>46120</v>
      </c>
      <c r="E13537" t="s">
        <v>5853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587</v>
      </c>
      <c r="K13537" t="s">
        <v>2477</v>
      </c>
      <c r="L13537">
        <v>10244</v>
      </c>
      <c r="M13537" t="s">
        <v>84</v>
      </c>
      <c r="O13537" t="s">
        <v>11</v>
      </c>
      <c r="P13537">
        <v>5102</v>
      </c>
      <c r="Q13537">
        <v>50</v>
      </c>
      <c r="R13537">
        <v>2.6</v>
      </c>
      <c r="S13537">
        <v>130</v>
      </c>
      <c r="T13537">
        <v>96.5</v>
      </c>
      <c r="U13537">
        <v>25.77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2699</v>
      </c>
      <c r="C13538" t="s">
        <v>5852</v>
      </c>
      <c r="D13538" s="1">
        <v>46120</v>
      </c>
      <c r="E13538" t="s">
        <v>5853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587</v>
      </c>
      <c r="K13538" t="s">
        <v>2477</v>
      </c>
      <c r="L13538">
        <v>10246</v>
      </c>
      <c r="M13538" t="s">
        <v>206</v>
      </c>
      <c r="O13538" t="s">
        <v>11</v>
      </c>
      <c r="P13538">
        <v>5102</v>
      </c>
      <c r="Q13538">
        <v>50</v>
      </c>
      <c r="R13538">
        <v>2.6</v>
      </c>
      <c r="S13538">
        <v>130</v>
      </c>
      <c r="T13538">
        <v>96.5</v>
      </c>
      <c r="U13538">
        <v>25.77</v>
      </c>
      <c r="V13538" t="str">
        <f>VLOOKUP(L13538,'[2]tabela de preços'!$A:$D,4,0)</f>
        <v>NORTON</v>
      </c>
      <c r="W13538" t="str">
        <f>VLOOKUP(L13538,'[2]tabela de preços'!$A:$F,6,0)</f>
        <v xml:space="preserve">DISCOS / LIXAS / ABRASIVOS </v>
      </c>
      <c r="X13538" t="str">
        <f>VLOOKUP(L13538,'[2]tabela de preços'!$A:$G,7,0)</f>
        <v>AUTOMOTIVO</v>
      </c>
    </row>
    <row r="13539" spans="1:24" x14ac:dyDescent="0.3">
      <c r="A13539" t="s">
        <v>2699</v>
      </c>
      <c r="C13539" t="s">
        <v>5852</v>
      </c>
      <c r="D13539" s="1">
        <v>46120</v>
      </c>
      <c r="E13539" t="s">
        <v>5853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587</v>
      </c>
      <c r="K13539" t="s">
        <v>2477</v>
      </c>
      <c r="L13539">
        <v>20817</v>
      </c>
      <c r="M13539" t="s">
        <v>153</v>
      </c>
      <c r="O13539" t="s">
        <v>11</v>
      </c>
      <c r="P13539">
        <v>5102</v>
      </c>
      <c r="Q13539">
        <v>6</v>
      </c>
      <c r="R13539">
        <v>24.53</v>
      </c>
      <c r="S13539">
        <v>147.18</v>
      </c>
      <c r="T13539">
        <v>111.72</v>
      </c>
      <c r="U13539">
        <v>24.09</v>
      </c>
      <c r="V13539" t="str">
        <f>VLOOKUP(L13539,'[2]tabela de preços'!$A:$D,4,0)</f>
        <v>AUTO AMERICA</v>
      </c>
      <c r="W13539" t="str">
        <f>VLOOKUP(L13539,'[2]tabela de preços'!$A:$F,6,0)</f>
        <v>MASSA DE POLIR</v>
      </c>
      <c r="X13539" t="str">
        <f>VLOOKUP(L13539,'[2]tabela de preços'!$A:$G,7,0)</f>
        <v>AUTOMOTIVO</v>
      </c>
    </row>
    <row r="13540" spans="1:24" x14ac:dyDescent="0.3">
      <c r="A13540" t="s">
        <v>2699</v>
      </c>
      <c r="C13540" t="s">
        <v>5852</v>
      </c>
      <c r="D13540" s="1">
        <v>46120</v>
      </c>
      <c r="E13540" t="s">
        <v>5853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587</v>
      </c>
      <c r="K13540" t="s">
        <v>2477</v>
      </c>
      <c r="L13540">
        <v>84560</v>
      </c>
      <c r="M13540" t="s">
        <v>118</v>
      </c>
      <c r="O13540" t="s">
        <v>11</v>
      </c>
      <c r="P13540">
        <v>5102</v>
      </c>
      <c r="Q13540">
        <v>20</v>
      </c>
      <c r="R13540">
        <v>52.28</v>
      </c>
      <c r="S13540" s="2">
        <v>1045.5999999999999</v>
      </c>
      <c r="T13540">
        <v>822.6</v>
      </c>
      <c r="U13540">
        <v>21.33</v>
      </c>
      <c r="V13540" t="str">
        <f>VLOOKUP(L13540,'[2]tabela de preços'!$A:$D,4,0)</f>
        <v>BRASILUX</v>
      </c>
      <c r="W13540" t="str">
        <f>VLOOKUP(L13540,'[2]tabela de preços'!$A:$F,6,0)</f>
        <v>THINNER DE LIMPEZA</v>
      </c>
      <c r="X13540" t="str">
        <f>VLOOKUP(L13540,'[2]tabela de preços'!$A:$G,7,0)</f>
        <v>THINNER</v>
      </c>
    </row>
    <row r="13541" spans="1:24" x14ac:dyDescent="0.3">
      <c r="A13541" t="s">
        <v>2699</v>
      </c>
      <c r="C13541" t="s">
        <v>6413</v>
      </c>
      <c r="D13541" s="1">
        <v>46134</v>
      </c>
      <c r="E13541" t="s">
        <v>6414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587</v>
      </c>
      <c r="K13541" t="s">
        <v>2477</v>
      </c>
      <c r="L13541">
        <v>22684</v>
      </c>
      <c r="M13541" t="s">
        <v>73</v>
      </c>
      <c r="O13541" t="s">
        <v>11</v>
      </c>
      <c r="P13541">
        <v>5102</v>
      </c>
      <c r="Q13541">
        <v>80</v>
      </c>
      <c r="R13541">
        <v>3.65</v>
      </c>
      <c r="S13541">
        <v>292</v>
      </c>
      <c r="T13541">
        <v>246.4</v>
      </c>
      <c r="U13541">
        <v>15.62</v>
      </c>
      <c r="V13541" t="str">
        <f>VLOOKUP(L13541,'[2]tabela de preços'!$A:$D,4,0)</f>
        <v>3M</v>
      </c>
      <c r="W13541" t="str">
        <f>VLOOKUP(L13541,'[2]tabela de preços'!$A:$F,6,0)</f>
        <v>FITA AUTOMOTIVA</v>
      </c>
      <c r="X13541" t="str">
        <f>VLOOKUP(L13541,'[2]tabela de preços'!$A:$G,7,0)</f>
        <v>AUTOMOTIVO</v>
      </c>
    </row>
    <row r="13542" spans="1:24" x14ac:dyDescent="0.3">
      <c r="A13542" t="s">
        <v>2699</v>
      </c>
      <c r="C13542" t="s">
        <v>6413</v>
      </c>
      <c r="D13542" s="1">
        <v>46134</v>
      </c>
      <c r="E13542" t="s">
        <v>6414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587</v>
      </c>
      <c r="K13542" t="s">
        <v>2477</v>
      </c>
      <c r="L13542">
        <v>20414</v>
      </c>
      <c r="M13542" t="s">
        <v>112</v>
      </c>
      <c r="O13542" t="s">
        <v>11</v>
      </c>
      <c r="P13542">
        <v>5102</v>
      </c>
      <c r="Q13542">
        <v>20</v>
      </c>
      <c r="R13542">
        <v>22.39</v>
      </c>
      <c r="S13542">
        <v>447.8</v>
      </c>
      <c r="T13542">
        <v>368.2</v>
      </c>
      <c r="U13542">
        <v>17.78</v>
      </c>
      <c r="V13542" t="str">
        <f>VLOOKUP(L13542,'[2]tabela de preços'!$A:$D,4,0)</f>
        <v>SHERWIN WILLIAMS</v>
      </c>
      <c r="W13542" t="str">
        <f>VLOOKUP(L13542,'[2]tabela de preços'!$A:$F,6,0)</f>
        <v>DILUENTE</v>
      </c>
      <c r="X13542" t="str">
        <f>VLOOKUP(L13542,'[2]tabela de preços'!$A:$G,7,0)</f>
        <v>AUTOMOTIVO</v>
      </c>
    </row>
    <row r="13543" spans="1:24" x14ac:dyDescent="0.3">
      <c r="A13543" t="s">
        <v>5644</v>
      </c>
      <c r="C13543" t="s">
        <v>5645</v>
      </c>
      <c r="D13543" s="1">
        <v>46118</v>
      </c>
      <c r="E13543" t="s">
        <v>5646</v>
      </c>
      <c r="F13543">
        <v>9</v>
      </c>
      <c r="G13543">
        <v>236</v>
      </c>
      <c r="H13543" t="str">
        <f>VLOOKUP(G13543,[1]OPERADORES!$A:$B,2,0)</f>
        <v>DANIEL</v>
      </c>
      <c r="I13543" t="s">
        <v>21</v>
      </c>
      <c r="J13543" t="s">
        <v>1018</v>
      </c>
      <c r="K13543" t="s">
        <v>5647</v>
      </c>
      <c r="L13543">
        <v>84024</v>
      </c>
      <c r="M13543" t="s">
        <v>2444</v>
      </c>
      <c r="O13543" t="s">
        <v>11</v>
      </c>
      <c r="P13543">
        <v>5102</v>
      </c>
      <c r="Q13543">
        <v>4</v>
      </c>
      <c r="R13543">
        <v>18.39</v>
      </c>
      <c r="S13543">
        <v>73.56</v>
      </c>
      <c r="T13543">
        <v>52.48</v>
      </c>
      <c r="U13543">
        <v>28.66</v>
      </c>
      <c r="V13543" t="str">
        <f>VLOOKUP(L13543,'[2]tabela de preços'!$A:$D,4,0)</f>
        <v>BRASILUX</v>
      </c>
      <c r="W13543" t="str">
        <f>VLOOKUP(L13543,'[2]tabela de preços'!$A:$F,6,0)</f>
        <v>EPOXI</v>
      </c>
      <c r="X13543" t="str">
        <f>VLOOKUP(L13543,'[2]tabela de preços'!$A:$G,7,0)</f>
        <v>INDUSTRIAL</v>
      </c>
    </row>
    <row r="13544" spans="1:24" x14ac:dyDescent="0.3">
      <c r="A13544" t="s">
        <v>5644</v>
      </c>
      <c r="C13544" t="s">
        <v>5645</v>
      </c>
      <c r="D13544" s="1">
        <v>46118</v>
      </c>
      <c r="E13544" t="s">
        <v>5646</v>
      </c>
      <c r="F13544">
        <v>9</v>
      </c>
      <c r="G13544">
        <v>236</v>
      </c>
      <c r="H13544" t="str">
        <f>VLOOKUP(G13544,[1]OPERADORES!$A:$B,2,0)</f>
        <v>DANIEL</v>
      </c>
      <c r="I13544" t="s">
        <v>21</v>
      </c>
      <c r="J13544" t="s">
        <v>1018</v>
      </c>
      <c r="K13544" t="s">
        <v>5647</v>
      </c>
      <c r="L13544">
        <v>84115</v>
      </c>
      <c r="M13544" t="s">
        <v>886</v>
      </c>
      <c r="O13544" t="s">
        <v>11</v>
      </c>
      <c r="P13544">
        <v>5403</v>
      </c>
      <c r="Q13544">
        <v>4</v>
      </c>
      <c r="R13544">
        <v>167.93</v>
      </c>
      <c r="S13544">
        <v>671.72</v>
      </c>
      <c r="T13544">
        <v>481.52</v>
      </c>
      <c r="U13544">
        <v>28.32</v>
      </c>
      <c r="V13544" t="str">
        <f>VLOOKUP(L13544,'[2]tabela de preços'!$A:$D,4,0)</f>
        <v>BRASILUX</v>
      </c>
      <c r="W13544" t="str">
        <f>VLOOKUP(L13544,'[2]tabela de preços'!$A:$F,6,0)</f>
        <v>EPOXI</v>
      </c>
      <c r="X13544" t="str">
        <f>VLOOKUP(L13544,'[2]tabela de preços'!$A:$G,7,0)</f>
        <v>INDUSTRIAL</v>
      </c>
    </row>
    <row r="13545" spans="1:24" x14ac:dyDescent="0.3">
      <c r="A13545" t="s">
        <v>5302</v>
      </c>
      <c r="B13545" t="s">
        <v>5303</v>
      </c>
      <c r="C13545" t="s">
        <v>5648</v>
      </c>
      <c r="D13545" s="1">
        <v>46118</v>
      </c>
      <c r="E13545" t="s">
        <v>5649</v>
      </c>
      <c r="F13545">
        <v>9</v>
      </c>
      <c r="G13545">
        <v>236</v>
      </c>
      <c r="H13545" t="str">
        <f>VLOOKUP(G13545,[1]OPERADORES!$A:$B,2,0)</f>
        <v>DANIEL</v>
      </c>
      <c r="I13545" t="s">
        <v>21</v>
      </c>
      <c r="J13545" t="s">
        <v>424</v>
      </c>
      <c r="K13545" t="s">
        <v>5306</v>
      </c>
      <c r="L13545">
        <v>87057</v>
      </c>
      <c r="M13545" t="s">
        <v>1280</v>
      </c>
      <c r="O13545" t="s">
        <v>11</v>
      </c>
      <c r="P13545">
        <v>5403</v>
      </c>
      <c r="Q13545">
        <v>3</v>
      </c>
      <c r="R13545">
        <v>76.92</v>
      </c>
      <c r="S13545">
        <v>230.76</v>
      </c>
      <c r="T13545">
        <v>175.14</v>
      </c>
      <c r="U13545">
        <v>24.1</v>
      </c>
      <c r="V13545" t="str">
        <f>VLOOKUP(L13545,'[2]tabela de preços'!$A:$D,4,0)</f>
        <v>BRASILUX</v>
      </c>
      <c r="W13545" t="str">
        <f>VLOOKUP(L13545,'[2]tabela de preços'!$A:$F,6,0)</f>
        <v>ESMALTES</v>
      </c>
      <c r="X13545" t="str">
        <f>VLOOKUP(L13545,'[2]tabela de preços'!$A:$G,7,0)</f>
        <v>INDUSTRIAL</v>
      </c>
    </row>
    <row r="13546" spans="1:24" x14ac:dyDescent="0.3">
      <c r="A13546" t="s">
        <v>5302</v>
      </c>
      <c r="B13546" t="s">
        <v>5303</v>
      </c>
      <c r="C13546" t="s">
        <v>5648</v>
      </c>
      <c r="D13546" s="1">
        <v>46118</v>
      </c>
      <c r="E13546" t="s">
        <v>5649</v>
      </c>
      <c r="F13546">
        <v>9</v>
      </c>
      <c r="G13546">
        <v>236</v>
      </c>
      <c r="H13546" t="str">
        <f>VLOOKUP(G13546,[1]OPERADORES!$A:$B,2,0)</f>
        <v>DANIEL</v>
      </c>
      <c r="I13546" t="s">
        <v>21</v>
      </c>
      <c r="J13546" t="s">
        <v>424</v>
      </c>
      <c r="K13546" t="s">
        <v>5306</v>
      </c>
      <c r="L13546">
        <v>84176</v>
      </c>
      <c r="M13546" t="s">
        <v>1550</v>
      </c>
      <c r="O13546" t="s">
        <v>11</v>
      </c>
      <c r="P13546">
        <v>5403</v>
      </c>
      <c r="Q13546">
        <v>1</v>
      </c>
      <c r="R13546">
        <v>92.33</v>
      </c>
      <c r="S13546">
        <v>92.33</v>
      </c>
      <c r="T13546">
        <v>70.08</v>
      </c>
      <c r="U13546">
        <v>24.1</v>
      </c>
      <c r="V13546" t="str">
        <f>VLOOKUP(L13546,'[2]tabela de preços'!$A:$D,4,0)</f>
        <v>BRASILUX</v>
      </c>
      <c r="W13546" t="str">
        <f>VLOOKUP(L13546,'[2]tabela de preços'!$A:$F,6,0)</f>
        <v>ESMALTES</v>
      </c>
      <c r="X13546" t="str">
        <f>VLOOKUP(L13546,'[2]tabela de preços'!$A:$G,7,0)</f>
        <v>INDUSTRIAL</v>
      </c>
    </row>
    <row r="13547" spans="1:24" x14ac:dyDescent="0.3">
      <c r="A13547" t="s">
        <v>5302</v>
      </c>
      <c r="B13547" t="s">
        <v>5303</v>
      </c>
      <c r="C13547" t="s">
        <v>5854</v>
      </c>
      <c r="D13547" s="1">
        <v>46119</v>
      </c>
      <c r="E13547" t="s">
        <v>5855</v>
      </c>
      <c r="F13547">
        <v>9</v>
      </c>
      <c r="G13547">
        <v>231</v>
      </c>
      <c r="H13547" t="str">
        <f>VLOOKUP(G13547,[1]OPERADORES!$A:$B,2,0)</f>
        <v>EDIJANE</v>
      </c>
      <c r="I13547" t="s">
        <v>21</v>
      </c>
      <c r="J13547" t="s">
        <v>424</v>
      </c>
      <c r="K13547" t="s">
        <v>5306</v>
      </c>
      <c r="L13547">
        <v>23580</v>
      </c>
      <c r="M13547" t="s">
        <v>115</v>
      </c>
      <c r="O13547" t="s">
        <v>11</v>
      </c>
      <c r="P13547">
        <v>5102</v>
      </c>
      <c r="Q13547">
        <v>10</v>
      </c>
      <c r="R13547">
        <v>0.56000000000000005</v>
      </c>
      <c r="S13547">
        <v>5.6</v>
      </c>
      <c r="T13547">
        <v>3.6</v>
      </c>
      <c r="U13547">
        <v>35.71</v>
      </c>
      <c r="V13547" t="str">
        <f>VLOOKUP(L13547,'[2]tabela de preços'!$A:$D,4,0)</f>
        <v>RENOVA COADORES</v>
      </c>
      <c r="W13547" t="str">
        <f>VLOOKUP(L13547,'[2]tabela de preços'!$A:$F,6,0)</f>
        <v>COADORES</v>
      </c>
      <c r="X13547" t="str">
        <f>VLOOKUP(L13547,'[2]tabela de preços'!$A:$G,7,0)</f>
        <v>AUTOMOTIVO</v>
      </c>
    </row>
    <row r="13548" spans="1:24" x14ac:dyDescent="0.3">
      <c r="A13548" t="s">
        <v>5302</v>
      </c>
      <c r="B13548" t="s">
        <v>5303</v>
      </c>
      <c r="C13548" t="s">
        <v>5854</v>
      </c>
      <c r="D13548" s="1">
        <v>46119</v>
      </c>
      <c r="E13548" t="s">
        <v>5855</v>
      </c>
      <c r="F13548">
        <v>9</v>
      </c>
      <c r="G13548">
        <v>231</v>
      </c>
      <c r="H13548" t="str">
        <f>VLOOKUP(G13548,[1]OPERADORES!$A:$B,2,0)</f>
        <v>EDIJANE</v>
      </c>
      <c r="I13548" t="s">
        <v>21</v>
      </c>
      <c r="J13548" t="s">
        <v>424</v>
      </c>
      <c r="K13548" t="s">
        <v>5306</v>
      </c>
      <c r="L13548">
        <v>10236</v>
      </c>
      <c r="M13548" t="s">
        <v>133</v>
      </c>
      <c r="O13548" t="s">
        <v>11</v>
      </c>
      <c r="P13548">
        <v>5102</v>
      </c>
      <c r="Q13548">
        <v>5</v>
      </c>
      <c r="R13548">
        <v>3.06</v>
      </c>
      <c r="S13548">
        <v>15.3</v>
      </c>
      <c r="T13548">
        <v>11.6</v>
      </c>
      <c r="U13548">
        <v>24.18</v>
      </c>
      <c r="V13548" t="str">
        <f>VLOOKUP(L13548,'[2]tabela de preços'!$A:$D,4,0)</f>
        <v>NORTON</v>
      </c>
      <c r="W13548" t="str">
        <f>VLOOKUP(L13548,'[2]tabela de preços'!$A:$F,6,0)</f>
        <v xml:space="preserve">DISCOS / LIXAS / ABRASIVOS </v>
      </c>
      <c r="X13548" t="str">
        <f>VLOOKUP(L13548,'[2]tabela de preços'!$A:$G,7,0)</f>
        <v>AUTOMOTIVO</v>
      </c>
    </row>
    <row r="13549" spans="1:24" x14ac:dyDescent="0.3">
      <c r="A13549" t="s">
        <v>5302</v>
      </c>
      <c r="B13549" t="s">
        <v>5303</v>
      </c>
      <c r="C13549" t="s">
        <v>5854</v>
      </c>
      <c r="D13549" s="1">
        <v>46119</v>
      </c>
      <c r="E13549" t="s">
        <v>5855</v>
      </c>
      <c r="F13549">
        <v>9</v>
      </c>
      <c r="G13549">
        <v>231</v>
      </c>
      <c r="H13549" t="str">
        <f>VLOOKUP(G13549,[1]OPERADORES!$A:$B,2,0)</f>
        <v>EDIJANE</v>
      </c>
      <c r="I13549" t="s">
        <v>21</v>
      </c>
      <c r="J13549" t="s">
        <v>424</v>
      </c>
      <c r="K13549" t="s">
        <v>5306</v>
      </c>
      <c r="L13549">
        <v>10230</v>
      </c>
      <c r="M13549" t="s">
        <v>193</v>
      </c>
      <c r="O13549" t="s">
        <v>11</v>
      </c>
      <c r="P13549">
        <v>5102</v>
      </c>
      <c r="Q13549">
        <v>5</v>
      </c>
      <c r="R13549">
        <v>3.06</v>
      </c>
      <c r="S13549">
        <v>15.3</v>
      </c>
      <c r="T13549">
        <v>11.6</v>
      </c>
      <c r="U13549">
        <v>24.18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5302</v>
      </c>
      <c r="B13550" t="s">
        <v>5303</v>
      </c>
      <c r="C13550" t="s">
        <v>5854</v>
      </c>
      <c r="D13550" s="1">
        <v>46119</v>
      </c>
      <c r="E13550" t="s">
        <v>5855</v>
      </c>
      <c r="F13550">
        <v>9</v>
      </c>
      <c r="G13550">
        <v>231</v>
      </c>
      <c r="H13550" t="str">
        <f>VLOOKUP(G13550,[1]OPERADORES!$A:$B,2,0)</f>
        <v>EDIJANE</v>
      </c>
      <c r="I13550" t="s">
        <v>21</v>
      </c>
      <c r="J13550" t="s">
        <v>424</v>
      </c>
      <c r="K13550" t="s">
        <v>5306</v>
      </c>
      <c r="L13550">
        <v>10232</v>
      </c>
      <c r="M13550" t="s">
        <v>134</v>
      </c>
      <c r="O13550" t="s">
        <v>11</v>
      </c>
      <c r="P13550">
        <v>5102</v>
      </c>
      <c r="Q13550">
        <v>3</v>
      </c>
      <c r="R13550">
        <v>2.97</v>
      </c>
      <c r="S13550">
        <v>8.91</v>
      </c>
      <c r="T13550">
        <v>6.75</v>
      </c>
      <c r="U13550">
        <v>24.24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5302</v>
      </c>
      <c r="B13551" t="s">
        <v>5303</v>
      </c>
      <c r="C13551" t="s">
        <v>5854</v>
      </c>
      <c r="D13551" s="1">
        <v>46119</v>
      </c>
      <c r="E13551" t="s">
        <v>5855</v>
      </c>
      <c r="F13551">
        <v>9</v>
      </c>
      <c r="G13551">
        <v>231</v>
      </c>
      <c r="H13551" t="str">
        <f>VLOOKUP(G13551,[1]OPERADORES!$A:$B,2,0)</f>
        <v>EDIJANE</v>
      </c>
      <c r="I13551" t="s">
        <v>21</v>
      </c>
      <c r="J13551" t="s">
        <v>424</v>
      </c>
      <c r="K13551" t="s">
        <v>5306</v>
      </c>
      <c r="L13551">
        <v>24248</v>
      </c>
      <c r="M13551" t="s">
        <v>107</v>
      </c>
      <c r="O13551" t="s">
        <v>11</v>
      </c>
      <c r="P13551">
        <v>5102</v>
      </c>
      <c r="Q13551">
        <v>2</v>
      </c>
      <c r="R13551">
        <v>8.9</v>
      </c>
      <c r="S13551">
        <v>17.8</v>
      </c>
      <c r="T13551">
        <v>13.36</v>
      </c>
      <c r="U13551">
        <v>24.94</v>
      </c>
      <c r="V13551" t="str">
        <f>VLOOKUP(L13551,'[2]tabela de preços'!$A:$D,4,0)</f>
        <v>SHERWIN WILLIAMS</v>
      </c>
      <c r="W13551" t="str">
        <f>VLOOKUP(L13551,'[2]tabela de preços'!$A:$F,6,0)</f>
        <v>PRIMER AUTOMOTIVO</v>
      </c>
      <c r="X13551" t="str">
        <f>VLOOKUP(L13551,'[2]tabela de preços'!$A:$G,7,0)</f>
        <v>AUTOMOTIVO</v>
      </c>
    </row>
    <row r="13552" spans="1:24" x14ac:dyDescent="0.3">
      <c r="A13552" t="s">
        <v>5302</v>
      </c>
      <c r="B13552" t="s">
        <v>5303</v>
      </c>
      <c r="C13552" t="s">
        <v>5854</v>
      </c>
      <c r="D13552" s="1">
        <v>46119</v>
      </c>
      <c r="E13552" t="s">
        <v>5855</v>
      </c>
      <c r="F13552">
        <v>9</v>
      </c>
      <c r="G13552">
        <v>231</v>
      </c>
      <c r="H13552" t="str">
        <f>VLOOKUP(G13552,[1]OPERADORES!$A:$B,2,0)</f>
        <v>EDIJANE</v>
      </c>
      <c r="I13552" t="s">
        <v>21</v>
      </c>
      <c r="J13552" t="s">
        <v>424</v>
      </c>
      <c r="K13552" t="s">
        <v>5306</v>
      </c>
      <c r="L13552">
        <v>22684</v>
      </c>
      <c r="M13552" t="s">
        <v>73</v>
      </c>
      <c r="O13552" t="s">
        <v>11</v>
      </c>
      <c r="P13552">
        <v>5102</v>
      </c>
      <c r="Q13552">
        <v>5</v>
      </c>
      <c r="R13552">
        <v>3.65</v>
      </c>
      <c r="S13552">
        <v>18.25</v>
      </c>
      <c r="T13552">
        <v>15.4</v>
      </c>
      <c r="U13552">
        <v>15.62</v>
      </c>
      <c r="V13552" t="str">
        <f>VLOOKUP(L13552,'[2]tabela de preços'!$A:$D,4,0)</f>
        <v>3M</v>
      </c>
      <c r="W13552" t="str">
        <f>VLOOKUP(L13552,'[2]tabela de preços'!$A:$F,6,0)</f>
        <v>FITA AUTOMOTIVA</v>
      </c>
      <c r="X13552" t="str">
        <f>VLOOKUP(L13552,'[2]tabela de preços'!$A:$G,7,0)</f>
        <v>AUTOMOTIVO</v>
      </c>
    </row>
    <row r="13553" spans="1:24" x14ac:dyDescent="0.3">
      <c r="A13553" t="s">
        <v>5302</v>
      </c>
      <c r="B13553" t="s">
        <v>5303</v>
      </c>
      <c r="C13553" t="s">
        <v>5854</v>
      </c>
      <c r="D13553" s="1">
        <v>46119</v>
      </c>
      <c r="E13553" t="s">
        <v>5855</v>
      </c>
      <c r="F13553">
        <v>9</v>
      </c>
      <c r="G13553">
        <v>231</v>
      </c>
      <c r="H13553" t="str">
        <f>VLOOKUP(G13553,[1]OPERADORES!$A:$B,2,0)</f>
        <v>EDIJANE</v>
      </c>
      <c r="I13553" t="s">
        <v>21</v>
      </c>
      <c r="J13553" t="s">
        <v>424</v>
      </c>
      <c r="K13553" t="s">
        <v>5306</v>
      </c>
      <c r="L13553">
        <v>22188</v>
      </c>
      <c r="M13553" t="s">
        <v>78</v>
      </c>
      <c r="O13553" t="s">
        <v>11</v>
      </c>
      <c r="P13553">
        <v>5102</v>
      </c>
      <c r="Q13553">
        <v>3</v>
      </c>
      <c r="R13553">
        <v>14.35</v>
      </c>
      <c r="S13553">
        <v>43.05</v>
      </c>
      <c r="T13553">
        <v>32.67</v>
      </c>
      <c r="U13553">
        <v>24.11</v>
      </c>
      <c r="V13553" t="str">
        <f>VLOOKUP(L13553,'[2]tabela de preços'!$A:$D,4,0)</f>
        <v>3M</v>
      </c>
      <c r="W13553" t="str">
        <f>VLOOKUP(L13553,'[2]tabela de preços'!$A:$F,6,0)</f>
        <v>FITA AUTOMOTIVA</v>
      </c>
      <c r="X13553" t="str">
        <f>VLOOKUP(L13553,'[2]tabela de preços'!$A:$G,7,0)</f>
        <v>AUTOMOTIVO</v>
      </c>
    </row>
    <row r="13554" spans="1:24" x14ac:dyDescent="0.3">
      <c r="A13554" t="s">
        <v>5302</v>
      </c>
      <c r="B13554" t="s">
        <v>5303</v>
      </c>
      <c r="C13554" t="s">
        <v>5854</v>
      </c>
      <c r="D13554" s="1">
        <v>46119</v>
      </c>
      <c r="E13554" t="s">
        <v>5855</v>
      </c>
      <c r="F13554">
        <v>9</v>
      </c>
      <c r="G13554">
        <v>231</v>
      </c>
      <c r="H13554" t="str">
        <f>VLOOKUP(G13554,[1]OPERADORES!$A:$B,2,0)</f>
        <v>EDIJANE</v>
      </c>
      <c r="I13554" t="s">
        <v>21</v>
      </c>
      <c r="J13554" t="s">
        <v>424</v>
      </c>
      <c r="K13554" t="s">
        <v>5306</v>
      </c>
      <c r="L13554">
        <v>13</v>
      </c>
      <c r="M13554" t="s">
        <v>5260</v>
      </c>
      <c r="O13554" t="s">
        <v>11</v>
      </c>
      <c r="P13554">
        <v>5102</v>
      </c>
      <c r="Q13554">
        <v>3</v>
      </c>
      <c r="R13554">
        <v>5.69</v>
      </c>
      <c r="S13554">
        <v>17.07</v>
      </c>
      <c r="T13554">
        <v>12.48</v>
      </c>
      <c r="U13554">
        <v>26.89</v>
      </c>
      <c r="V13554" t="str">
        <f>VLOOKUP(L13554,'[2]tabela de preços'!$A:$D,4,0)</f>
        <v>3M</v>
      </c>
      <c r="W13554" t="str">
        <f>VLOOKUP(L13554,'[2]tabela de preços'!$A:$F,6,0)</f>
        <v>LIXA DÁGUA</v>
      </c>
      <c r="X13554" t="str">
        <f>VLOOKUP(L13554,'[2]tabela de preços'!$A:$G,7,0)</f>
        <v>AUTOMOTIVO</v>
      </c>
    </row>
    <row r="13555" spans="1:24" x14ac:dyDescent="0.3">
      <c r="A13555" t="s">
        <v>5302</v>
      </c>
      <c r="B13555" t="s">
        <v>5303</v>
      </c>
      <c r="C13555" t="s">
        <v>5854</v>
      </c>
      <c r="D13555" s="1">
        <v>46119</v>
      </c>
      <c r="E13555" t="s">
        <v>5855</v>
      </c>
      <c r="F13555">
        <v>9</v>
      </c>
      <c r="G13555">
        <v>231</v>
      </c>
      <c r="H13555" t="str">
        <f>VLOOKUP(G13555,[1]OPERADORES!$A:$B,2,0)</f>
        <v>EDIJANE</v>
      </c>
      <c r="I13555" t="s">
        <v>21</v>
      </c>
      <c r="J13555" t="s">
        <v>424</v>
      </c>
      <c r="K13555" t="s">
        <v>5306</v>
      </c>
      <c r="L13555">
        <v>15</v>
      </c>
      <c r="M13555" t="s">
        <v>5333</v>
      </c>
      <c r="O13555" t="s">
        <v>11</v>
      </c>
      <c r="P13555">
        <v>5102</v>
      </c>
      <c r="Q13555">
        <v>3</v>
      </c>
      <c r="R13555">
        <v>5.69</v>
      </c>
      <c r="S13555">
        <v>17.07</v>
      </c>
      <c r="T13555">
        <v>12.48</v>
      </c>
      <c r="U13555">
        <v>26.89</v>
      </c>
      <c r="V13555" t="str">
        <f>VLOOKUP(L13555,'[2]tabela de preços'!$A:$D,4,0)</f>
        <v>3M</v>
      </c>
      <c r="W13555" t="str">
        <f>VLOOKUP(L13555,'[2]tabela de preços'!$A:$F,6,0)</f>
        <v>LIXA DÁGUA</v>
      </c>
      <c r="X13555" t="str">
        <f>VLOOKUP(L13555,'[2]tabela de preços'!$A:$G,7,0)</f>
        <v>AUTOMOTIVO</v>
      </c>
    </row>
    <row r="13556" spans="1:24" x14ac:dyDescent="0.3">
      <c r="A13556" t="s">
        <v>5302</v>
      </c>
      <c r="B13556" t="s">
        <v>5303</v>
      </c>
      <c r="C13556" t="s">
        <v>5854</v>
      </c>
      <c r="D13556" s="1">
        <v>46119</v>
      </c>
      <c r="E13556" t="s">
        <v>5855</v>
      </c>
      <c r="F13556">
        <v>9</v>
      </c>
      <c r="G13556">
        <v>231</v>
      </c>
      <c r="H13556" t="str">
        <f>VLOOKUP(G13556,[1]OPERADORES!$A:$B,2,0)</f>
        <v>EDIJANE</v>
      </c>
      <c r="I13556" t="s">
        <v>21</v>
      </c>
      <c r="J13556" t="s">
        <v>424</v>
      </c>
      <c r="K13556" t="s">
        <v>5306</v>
      </c>
      <c r="L13556">
        <v>20021</v>
      </c>
      <c r="M13556" t="s">
        <v>5785</v>
      </c>
      <c r="O13556" t="s">
        <v>11</v>
      </c>
      <c r="P13556">
        <v>5102</v>
      </c>
      <c r="Q13556">
        <v>3</v>
      </c>
      <c r="R13556">
        <v>3.43</v>
      </c>
      <c r="S13556">
        <v>10.29</v>
      </c>
      <c r="T13556">
        <v>7.8</v>
      </c>
      <c r="U13556">
        <v>24.2</v>
      </c>
      <c r="V13556" t="str">
        <f>VLOOKUP(L13556,'[2]tabela de preços'!$A:$D,4,0)</f>
        <v>3M</v>
      </c>
      <c r="W13556" t="str">
        <f>VLOOKUP(L13556,'[2]tabela de preços'!$A:$F,6,0)</f>
        <v>LIXA DÁGUA</v>
      </c>
      <c r="X13556" t="str">
        <f>VLOOKUP(L13556,'[2]tabela de preços'!$A:$G,7,0)</f>
        <v>AUTOMOTIVO</v>
      </c>
    </row>
    <row r="13557" spans="1:24" x14ac:dyDescent="0.3">
      <c r="A13557" t="s">
        <v>5302</v>
      </c>
      <c r="B13557" t="s">
        <v>5303</v>
      </c>
      <c r="C13557" t="s">
        <v>5854</v>
      </c>
      <c r="D13557" s="1">
        <v>46119</v>
      </c>
      <c r="E13557" t="s">
        <v>5855</v>
      </c>
      <c r="F13557">
        <v>9</v>
      </c>
      <c r="G13557">
        <v>231</v>
      </c>
      <c r="H13557" t="str">
        <f>VLOOKUP(G13557,[1]OPERADORES!$A:$B,2,0)</f>
        <v>EDIJANE</v>
      </c>
      <c r="I13557" t="s">
        <v>21</v>
      </c>
      <c r="J13557" t="s">
        <v>424</v>
      </c>
      <c r="K13557" t="s">
        <v>5306</v>
      </c>
      <c r="L13557">
        <v>10238</v>
      </c>
      <c r="M13557" t="s">
        <v>79</v>
      </c>
      <c r="O13557" t="s">
        <v>11</v>
      </c>
      <c r="P13557">
        <v>5102</v>
      </c>
      <c r="Q13557">
        <v>5</v>
      </c>
      <c r="R13557">
        <v>2.95</v>
      </c>
      <c r="S13557">
        <v>14.75</v>
      </c>
      <c r="T13557">
        <v>11.2</v>
      </c>
      <c r="U13557">
        <v>24.07</v>
      </c>
      <c r="V13557" t="str">
        <f>VLOOKUP(L13557,'[2]tabela de preços'!$A:$D,4,0)</f>
        <v>NORTON</v>
      </c>
      <c r="W13557" t="str">
        <f>VLOOKUP(L13557,'[2]tabela de preços'!$A:$F,6,0)</f>
        <v xml:space="preserve">DISCOS / LIXAS / ABRASIVOS </v>
      </c>
      <c r="X13557" t="str">
        <f>VLOOKUP(L13557,'[2]tabela de preços'!$A:$G,7,0)</f>
        <v>AUTOMOTIVO</v>
      </c>
    </row>
    <row r="13558" spans="1:24" x14ac:dyDescent="0.3">
      <c r="A13558" t="s">
        <v>5302</v>
      </c>
      <c r="B13558" t="s">
        <v>5303</v>
      </c>
      <c r="C13558" t="s">
        <v>5854</v>
      </c>
      <c r="D13558" s="1">
        <v>46119</v>
      </c>
      <c r="E13558" t="s">
        <v>5855</v>
      </c>
      <c r="F13558">
        <v>9</v>
      </c>
      <c r="G13558">
        <v>231</v>
      </c>
      <c r="H13558" t="str">
        <f>VLOOKUP(G13558,[1]OPERADORES!$A:$B,2,0)</f>
        <v>EDIJANE</v>
      </c>
      <c r="I13558" t="s">
        <v>21</v>
      </c>
      <c r="J13558" t="s">
        <v>424</v>
      </c>
      <c r="K13558" t="s">
        <v>5306</v>
      </c>
      <c r="L13558">
        <v>10240</v>
      </c>
      <c r="M13558" t="s">
        <v>81</v>
      </c>
      <c r="O13558" t="s">
        <v>11</v>
      </c>
      <c r="P13558">
        <v>5102</v>
      </c>
      <c r="Q13558">
        <v>5</v>
      </c>
      <c r="R13558">
        <v>2.95</v>
      </c>
      <c r="S13558">
        <v>14.75</v>
      </c>
      <c r="T13558">
        <v>11.2</v>
      </c>
      <c r="U13558">
        <v>24.07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5302</v>
      </c>
      <c r="B13559" t="s">
        <v>5303</v>
      </c>
      <c r="C13559" t="s">
        <v>5854</v>
      </c>
      <c r="D13559" s="1">
        <v>46119</v>
      </c>
      <c r="E13559" t="s">
        <v>5855</v>
      </c>
      <c r="F13559">
        <v>9</v>
      </c>
      <c r="G13559">
        <v>231</v>
      </c>
      <c r="H13559" t="str">
        <f>VLOOKUP(G13559,[1]OPERADORES!$A:$B,2,0)</f>
        <v>EDIJANE</v>
      </c>
      <c r="I13559" t="s">
        <v>21</v>
      </c>
      <c r="J13559" t="s">
        <v>424</v>
      </c>
      <c r="K13559" t="s">
        <v>5306</v>
      </c>
      <c r="L13559">
        <v>10242</v>
      </c>
      <c r="M13559" t="s">
        <v>82</v>
      </c>
      <c r="O13559" t="s">
        <v>11</v>
      </c>
      <c r="P13559">
        <v>5102</v>
      </c>
      <c r="Q13559">
        <v>5</v>
      </c>
      <c r="R13559">
        <v>2.95</v>
      </c>
      <c r="S13559">
        <v>14.75</v>
      </c>
      <c r="T13559">
        <v>11.2</v>
      </c>
      <c r="U13559">
        <v>24.07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5302</v>
      </c>
      <c r="B13560" t="s">
        <v>5303</v>
      </c>
      <c r="C13560" t="s">
        <v>5854</v>
      </c>
      <c r="D13560" s="1">
        <v>46119</v>
      </c>
      <c r="E13560" t="s">
        <v>5855</v>
      </c>
      <c r="F13560">
        <v>9</v>
      </c>
      <c r="G13560">
        <v>231</v>
      </c>
      <c r="H13560" t="str">
        <f>VLOOKUP(G13560,[1]OPERADORES!$A:$B,2,0)</f>
        <v>EDIJANE</v>
      </c>
      <c r="I13560" t="s">
        <v>21</v>
      </c>
      <c r="J13560" t="s">
        <v>424</v>
      </c>
      <c r="K13560" t="s">
        <v>5306</v>
      </c>
      <c r="L13560">
        <v>10243</v>
      </c>
      <c r="M13560" t="s">
        <v>83</v>
      </c>
      <c r="O13560" t="s">
        <v>11</v>
      </c>
      <c r="P13560">
        <v>5102</v>
      </c>
      <c r="Q13560">
        <v>5</v>
      </c>
      <c r="R13560">
        <v>2.79</v>
      </c>
      <c r="S13560">
        <v>13.95</v>
      </c>
      <c r="T13560">
        <v>9.65</v>
      </c>
      <c r="U13560">
        <v>30.82</v>
      </c>
      <c r="V13560" t="str">
        <f>VLOOKUP(L13560,'[2]tabela de preços'!$A:$D,4,0)</f>
        <v>NORTON</v>
      </c>
      <c r="W13560" t="str">
        <f>VLOOKUP(L13560,'[2]tabela de preços'!$A:$F,6,0)</f>
        <v xml:space="preserve">DISCOS / LIXAS / ABRASIVOS </v>
      </c>
      <c r="X13560" t="str">
        <f>VLOOKUP(L13560,'[2]tabela de preços'!$A:$G,7,0)</f>
        <v>AUTOMOTIVO</v>
      </c>
    </row>
    <row r="13561" spans="1:24" x14ac:dyDescent="0.3">
      <c r="A13561" t="s">
        <v>5302</v>
      </c>
      <c r="B13561" t="s">
        <v>5303</v>
      </c>
      <c r="C13561" t="s">
        <v>5854</v>
      </c>
      <c r="D13561" s="1">
        <v>46119</v>
      </c>
      <c r="E13561" t="s">
        <v>5855</v>
      </c>
      <c r="F13561">
        <v>9</v>
      </c>
      <c r="G13561">
        <v>231</v>
      </c>
      <c r="H13561" t="str">
        <f>VLOOKUP(G13561,[1]OPERADORES!$A:$B,2,0)</f>
        <v>EDIJANE</v>
      </c>
      <c r="I13561" t="s">
        <v>21</v>
      </c>
      <c r="J13561" t="s">
        <v>424</v>
      </c>
      <c r="K13561" t="s">
        <v>5306</v>
      </c>
      <c r="L13561">
        <v>10244</v>
      </c>
      <c r="M13561" t="s">
        <v>84</v>
      </c>
      <c r="O13561" t="s">
        <v>11</v>
      </c>
      <c r="P13561">
        <v>5102</v>
      </c>
      <c r="Q13561">
        <v>5</v>
      </c>
      <c r="R13561">
        <v>2.79</v>
      </c>
      <c r="S13561">
        <v>13.95</v>
      </c>
      <c r="T13561">
        <v>9.65</v>
      </c>
      <c r="U13561">
        <v>30.82</v>
      </c>
      <c r="V13561" t="str">
        <f>VLOOKUP(L13561,'[2]tabela de preços'!$A:$D,4,0)</f>
        <v>NORTON</v>
      </c>
      <c r="W13561" t="str">
        <f>VLOOKUP(L13561,'[2]tabela de preços'!$A:$F,6,0)</f>
        <v xml:space="preserve">DISCOS / LIXAS / ABRASIVOS </v>
      </c>
      <c r="X13561" t="str">
        <f>VLOOKUP(L13561,'[2]tabela de preços'!$A:$G,7,0)</f>
        <v>AUTOMOTIVO</v>
      </c>
    </row>
    <row r="13562" spans="1:24" x14ac:dyDescent="0.3">
      <c r="A13562" t="s">
        <v>5302</v>
      </c>
      <c r="B13562" t="s">
        <v>5303</v>
      </c>
      <c r="C13562" t="s">
        <v>5854</v>
      </c>
      <c r="D13562" s="1">
        <v>46119</v>
      </c>
      <c r="E13562" t="s">
        <v>5855</v>
      </c>
      <c r="F13562">
        <v>9</v>
      </c>
      <c r="G13562">
        <v>231</v>
      </c>
      <c r="H13562" t="str">
        <f>VLOOKUP(G13562,[1]OPERADORES!$A:$B,2,0)</f>
        <v>EDIJANE</v>
      </c>
      <c r="I13562" t="s">
        <v>21</v>
      </c>
      <c r="J13562" t="s">
        <v>424</v>
      </c>
      <c r="K13562" t="s">
        <v>5306</v>
      </c>
      <c r="L13562">
        <v>10245</v>
      </c>
      <c r="M13562" t="s">
        <v>195</v>
      </c>
      <c r="O13562" t="s">
        <v>11</v>
      </c>
      <c r="P13562">
        <v>5102</v>
      </c>
      <c r="Q13562">
        <v>5</v>
      </c>
      <c r="R13562">
        <v>2.79</v>
      </c>
      <c r="S13562">
        <v>13.95</v>
      </c>
      <c r="T13562">
        <v>9.65</v>
      </c>
      <c r="U13562">
        <v>30.82</v>
      </c>
      <c r="V13562" t="str">
        <f>VLOOKUP(L13562,'[2]tabela de preços'!$A:$D,4,0)</f>
        <v>NORTON</v>
      </c>
      <c r="W13562" t="str">
        <f>VLOOKUP(L13562,'[2]tabela de preços'!$A:$F,6,0)</f>
        <v xml:space="preserve">DISCOS / LIXAS / ABRASIVOS </v>
      </c>
      <c r="X13562" t="str">
        <f>VLOOKUP(L13562,'[2]tabela de preços'!$A:$G,7,0)</f>
        <v>AUTOMOTIVO</v>
      </c>
    </row>
    <row r="13563" spans="1:24" x14ac:dyDescent="0.3">
      <c r="A13563" t="s">
        <v>5302</v>
      </c>
      <c r="B13563" t="s">
        <v>5303</v>
      </c>
      <c r="C13563" t="s">
        <v>5854</v>
      </c>
      <c r="D13563" s="1">
        <v>46119</v>
      </c>
      <c r="E13563" t="s">
        <v>5855</v>
      </c>
      <c r="F13563">
        <v>9</v>
      </c>
      <c r="G13563">
        <v>231</v>
      </c>
      <c r="H13563" t="str">
        <f>VLOOKUP(G13563,[1]OPERADORES!$A:$B,2,0)</f>
        <v>EDIJANE</v>
      </c>
      <c r="I13563" t="s">
        <v>21</v>
      </c>
      <c r="J13563" t="s">
        <v>424</v>
      </c>
      <c r="K13563" t="s">
        <v>5306</v>
      </c>
      <c r="L13563">
        <v>21077</v>
      </c>
      <c r="M13563" t="s">
        <v>207</v>
      </c>
      <c r="O13563" t="s">
        <v>11</v>
      </c>
      <c r="P13563">
        <v>5102</v>
      </c>
      <c r="Q13563">
        <v>2</v>
      </c>
      <c r="R13563">
        <v>45.14</v>
      </c>
      <c r="S13563">
        <v>90.28</v>
      </c>
      <c r="T13563">
        <v>68.52</v>
      </c>
      <c r="U13563">
        <v>24.1</v>
      </c>
      <c r="V13563" t="str">
        <f>VLOOKUP(L13563,'[2]tabela de preços'!$A:$D,4,0)</f>
        <v>SHERWIN WILLIAMS</v>
      </c>
      <c r="W13563" t="str">
        <f>VLOOKUP(L13563,'[2]tabela de preços'!$A:$F,6,0)</f>
        <v>MASSA POLIÉSTER</v>
      </c>
      <c r="X13563" t="str">
        <f>VLOOKUP(L13563,'[2]tabela de preços'!$A:$G,7,0)</f>
        <v>AUTOMOTIVO</v>
      </c>
    </row>
    <row r="13564" spans="1:24" x14ac:dyDescent="0.3">
      <c r="A13564" t="s">
        <v>5302</v>
      </c>
      <c r="B13564" t="s">
        <v>5303</v>
      </c>
      <c r="C13564" t="s">
        <v>5854</v>
      </c>
      <c r="D13564" s="1">
        <v>46119</v>
      </c>
      <c r="E13564" t="s">
        <v>5855</v>
      </c>
      <c r="F13564">
        <v>9</v>
      </c>
      <c r="G13564">
        <v>231</v>
      </c>
      <c r="H13564" t="str">
        <f>VLOOKUP(G13564,[1]OPERADORES!$A:$B,2,0)</f>
        <v>EDIJANE</v>
      </c>
      <c r="I13564" t="s">
        <v>21</v>
      </c>
      <c r="J13564" t="s">
        <v>424</v>
      </c>
      <c r="K13564" t="s">
        <v>5306</v>
      </c>
      <c r="L13564">
        <v>23381</v>
      </c>
      <c r="M13564" t="s">
        <v>4099</v>
      </c>
      <c r="O13564" t="s">
        <v>11</v>
      </c>
      <c r="P13564">
        <v>5102</v>
      </c>
      <c r="Q13564">
        <v>1</v>
      </c>
      <c r="R13564">
        <v>7.44</v>
      </c>
      <c r="S13564">
        <v>7.44</v>
      </c>
      <c r="T13564">
        <v>4.8</v>
      </c>
      <c r="U13564">
        <v>35.479999999999997</v>
      </c>
      <c r="V13564" t="str">
        <f>VLOOKUP(L13564,'[2]tabela de preços'!$A:$D,4,0)</f>
        <v>SHERWIN WILLIAMS</v>
      </c>
      <c r="W13564" t="str">
        <f>VLOOKUP(L13564,'[2]tabela de preços'!$A:$F,6,0)</f>
        <v>FLANELAS / PANOS</v>
      </c>
      <c r="X13564" t="str">
        <f>VLOOKUP(L13564,'[2]tabela de preços'!$A:$G,7,0)</f>
        <v>AUTOMOTIVO</v>
      </c>
    </row>
    <row r="13565" spans="1:24" x14ac:dyDescent="0.3">
      <c r="A13565" t="s">
        <v>5302</v>
      </c>
      <c r="B13565" t="s">
        <v>5303</v>
      </c>
      <c r="C13565" t="s">
        <v>5854</v>
      </c>
      <c r="D13565" s="1">
        <v>46119</v>
      </c>
      <c r="E13565" t="s">
        <v>5855</v>
      </c>
      <c r="F13565">
        <v>9</v>
      </c>
      <c r="G13565">
        <v>231</v>
      </c>
      <c r="H13565" t="str">
        <f>VLOOKUP(G13565,[1]OPERADORES!$A:$B,2,0)</f>
        <v>EDIJANE</v>
      </c>
      <c r="I13565" t="s">
        <v>21</v>
      </c>
      <c r="J13565" t="s">
        <v>424</v>
      </c>
      <c r="K13565" t="s">
        <v>5306</v>
      </c>
      <c r="L13565">
        <v>24247</v>
      </c>
      <c r="M13565" t="s">
        <v>160</v>
      </c>
      <c r="O13565" t="s">
        <v>11</v>
      </c>
      <c r="P13565">
        <v>5403</v>
      </c>
      <c r="Q13565">
        <v>2</v>
      </c>
      <c r="R13565">
        <v>20.9</v>
      </c>
      <c r="S13565">
        <v>41.8</v>
      </c>
      <c r="T13565">
        <v>34.619999999999997</v>
      </c>
      <c r="U13565">
        <v>17.18</v>
      </c>
      <c r="V13565" t="str">
        <f>VLOOKUP(L13565,'[2]tabela de preços'!$A:$D,4,0)</f>
        <v>SHERWIN WILLIAMS</v>
      </c>
      <c r="W13565" t="str">
        <f>VLOOKUP(L13565,'[2]tabela de preços'!$A:$F,6,0)</f>
        <v>PRIMER AUTOMOTIVO</v>
      </c>
      <c r="X13565" t="str">
        <f>VLOOKUP(L13565,'[2]tabela de preços'!$A:$G,7,0)</f>
        <v>AUTOMOTIVO</v>
      </c>
    </row>
    <row r="13566" spans="1:24" x14ac:dyDescent="0.3">
      <c r="A13566" t="s">
        <v>5302</v>
      </c>
      <c r="B13566" t="s">
        <v>5303</v>
      </c>
      <c r="C13566" t="s">
        <v>5854</v>
      </c>
      <c r="D13566" s="1">
        <v>46119</v>
      </c>
      <c r="E13566" t="s">
        <v>5855</v>
      </c>
      <c r="F13566">
        <v>9</v>
      </c>
      <c r="G13566">
        <v>231</v>
      </c>
      <c r="H13566" t="str">
        <f>VLOOKUP(G13566,[1]OPERADORES!$A:$B,2,0)</f>
        <v>EDIJANE</v>
      </c>
      <c r="I13566" t="s">
        <v>21</v>
      </c>
      <c r="J13566" t="s">
        <v>424</v>
      </c>
      <c r="K13566" t="s">
        <v>5306</v>
      </c>
      <c r="L13566">
        <v>10298</v>
      </c>
      <c r="M13566" t="s">
        <v>85</v>
      </c>
      <c r="O13566" t="s">
        <v>11</v>
      </c>
      <c r="P13566">
        <v>5102</v>
      </c>
      <c r="Q13566">
        <v>1</v>
      </c>
      <c r="R13566">
        <v>62.42</v>
      </c>
      <c r="S13566">
        <v>62.42</v>
      </c>
      <c r="T13566">
        <v>47.38</v>
      </c>
      <c r="U13566">
        <v>24.09</v>
      </c>
      <c r="V13566" t="str">
        <f>VLOOKUP(L13566,'[2]tabela de preços'!$A:$D,4,0)</f>
        <v>ANJO</v>
      </c>
      <c r="W13566" t="str">
        <f>VLOOKUP(L13566,'[2]tabela de preços'!$A:$F,6,0)</f>
        <v>THINNER DE LIMPEZA</v>
      </c>
      <c r="X13566" t="str">
        <f>VLOOKUP(L13566,'[2]tabela de preços'!$A:$G,7,0)</f>
        <v>THINNER</v>
      </c>
    </row>
    <row r="13567" spans="1:24" x14ac:dyDescent="0.3">
      <c r="A13567" t="s">
        <v>5302</v>
      </c>
      <c r="B13567" t="s">
        <v>5303</v>
      </c>
      <c r="C13567" t="s">
        <v>5854</v>
      </c>
      <c r="D13567" s="1">
        <v>46119</v>
      </c>
      <c r="E13567" t="s">
        <v>5855</v>
      </c>
      <c r="F13567">
        <v>9</v>
      </c>
      <c r="G13567">
        <v>231</v>
      </c>
      <c r="H13567" t="str">
        <f>VLOOKUP(G13567,[1]OPERADORES!$A:$B,2,0)</f>
        <v>EDIJANE</v>
      </c>
      <c r="I13567" t="s">
        <v>21</v>
      </c>
      <c r="J13567" t="s">
        <v>424</v>
      </c>
      <c r="K13567" t="s">
        <v>5306</v>
      </c>
      <c r="L13567">
        <v>20414</v>
      </c>
      <c r="M13567" t="s">
        <v>112</v>
      </c>
      <c r="O13567" t="s">
        <v>11</v>
      </c>
      <c r="P13567">
        <v>5102</v>
      </c>
      <c r="Q13567">
        <v>1</v>
      </c>
      <c r="R13567">
        <v>22.39</v>
      </c>
      <c r="S13567">
        <v>22.39</v>
      </c>
      <c r="T13567">
        <v>18.41</v>
      </c>
      <c r="U13567">
        <v>17.78</v>
      </c>
      <c r="V13567" t="str">
        <f>VLOOKUP(L13567,'[2]tabela de preços'!$A:$D,4,0)</f>
        <v>SHERWIN WILLIAMS</v>
      </c>
      <c r="W13567" t="str">
        <f>VLOOKUP(L13567,'[2]tabela de preços'!$A:$F,6,0)</f>
        <v>DILUENTE</v>
      </c>
      <c r="X13567" t="str">
        <f>VLOOKUP(L13567,'[2]tabela de preços'!$A:$G,7,0)</f>
        <v>AUTOMOTIVO</v>
      </c>
    </row>
    <row r="13568" spans="1:24" x14ac:dyDescent="0.3">
      <c r="A13568" t="s">
        <v>1807</v>
      </c>
      <c r="C13568" t="s">
        <v>6148</v>
      </c>
      <c r="D13568" s="1">
        <v>46127</v>
      </c>
      <c r="E13568" t="s">
        <v>6149</v>
      </c>
      <c r="F13568">
        <v>9</v>
      </c>
      <c r="G13568">
        <v>231</v>
      </c>
      <c r="H13568" t="str">
        <f>VLOOKUP(G13568,[1]OPERADORES!$A:$B,2,0)</f>
        <v>EDIJANE</v>
      </c>
      <c r="I13568" t="s">
        <v>21</v>
      </c>
      <c r="J13568" t="s">
        <v>531</v>
      </c>
      <c r="K13568" t="s">
        <v>1810</v>
      </c>
      <c r="L13568">
        <v>85402</v>
      </c>
      <c r="M13568" t="s">
        <v>1182</v>
      </c>
      <c r="O13568" t="s">
        <v>11</v>
      </c>
      <c r="P13568">
        <v>5102</v>
      </c>
      <c r="Q13568">
        <v>1</v>
      </c>
      <c r="R13568">
        <v>551.88</v>
      </c>
      <c r="S13568">
        <v>551.88</v>
      </c>
      <c r="T13568">
        <v>393.5</v>
      </c>
      <c r="U13568">
        <v>28.7</v>
      </c>
      <c r="V13568" t="str">
        <f>VLOOKUP(L13568,'[2]tabela de preços'!$A:$D,4,0)</f>
        <v>BRASILUX</v>
      </c>
      <c r="W13568" t="str">
        <f>VLOOKUP(L13568,'[2]tabela de preços'!$A:$F,6,0)</f>
        <v>TINTA EM PÓ</v>
      </c>
      <c r="X13568" t="str">
        <f>VLOOKUP(L13568,'[2]tabela de preços'!$A:$G,7,0)</f>
        <v>INDUSTRIAL</v>
      </c>
    </row>
    <row r="13569" spans="1:24" x14ac:dyDescent="0.3">
      <c r="A13569" t="s">
        <v>1807</v>
      </c>
      <c r="C13569" t="s">
        <v>6669</v>
      </c>
      <c r="D13569" s="1">
        <v>46140</v>
      </c>
      <c r="E13569" t="s">
        <v>6670</v>
      </c>
      <c r="F13569">
        <v>9</v>
      </c>
      <c r="G13569">
        <v>231</v>
      </c>
      <c r="H13569" t="str">
        <f>VLOOKUP(G13569,[1]OPERADORES!$A:$B,2,0)</f>
        <v>EDIJANE</v>
      </c>
      <c r="I13569" t="s">
        <v>21</v>
      </c>
      <c r="J13569" t="s">
        <v>531</v>
      </c>
      <c r="K13569" t="s">
        <v>1810</v>
      </c>
      <c r="L13569">
        <v>10236</v>
      </c>
      <c r="M13569" t="s">
        <v>133</v>
      </c>
      <c r="O13569" t="s">
        <v>11</v>
      </c>
      <c r="P13569">
        <v>5102</v>
      </c>
      <c r="Q13569">
        <v>5</v>
      </c>
      <c r="R13569">
        <v>2.89</v>
      </c>
      <c r="S13569">
        <v>14.45</v>
      </c>
      <c r="T13569">
        <v>12.25</v>
      </c>
      <c r="U13569">
        <v>15.22</v>
      </c>
      <c r="V13569" t="str">
        <f>VLOOKUP(L13569,'[2]tabela de preços'!$A:$D,4,0)</f>
        <v>NORTON</v>
      </c>
      <c r="W13569" t="str">
        <f>VLOOKUP(L13569,'[2]tabela de preços'!$A:$F,6,0)</f>
        <v xml:space="preserve">DISCOS / LIXAS / ABRASIVOS </v>
      </c>
      <c r="X13569" t="str">
        <f>VLOOKUP(L13569,'[2]tabela de preços'!$A:$G,7,0)</f>
        <v>AUTOMOTIVO</v>
      </c>
    </row>
    <row r="13570" spans="1:24" x14ac:dyDescent="0.3">
      <c r="A13570" t="s">
        <v>1807</v>
      </c>
      <c r="C13570" t="s">
        <v>6669</v>
      </c>
      <c r="D13570" s="1">
        <v>46140</v>
      </c>
      <c r="E13570" t="s">
        <v>6670</v>
      </c>
      <c r="F13570">
        <v>9</v>
      </c>
      <c r="G13570">
        <v>231</v>
      </c>
      <c r="H13570" t="str">
        <f>VLOOKUP(G13570,[1]OPERADORES!$A:$B,2,0)</f>
        <v>EDIJANE</v>
      </c>
      <c r="I13570" t="s">
        <v>21</v>
      </c>
      <c r="J13570" t="s">
        <v>531</v>
      </c>
      <c r="K13570" t="s">
        <v>1810</v>
      </c>
      <c r="L13570">
        <v>10230</v>
      </c>
      <c r="M13570" t="s">
        <v>193</v>
      </c>
      <c r="O13570" t="s">
        <v>11</v>
      </c>
      <c r="P13570">
        <v>5102</v>
      </c>
      <c r="Q13570">
        <v>5</v>
      </c>
      <c r="R13570">
        <v>2.89</v>
      </c>
      <c r="S13570">
        <v>14.45</v>
      </c>
      <c r="T13570">
        <v>11.95</v>
      </c>
      <c r="U13570">
        <v>17.3</v>
      </c>
      <c r="V13570" t="str">
        <f>VLOOKUP(L13570,'[2]tabela de preços'!$A:$D,4,0)</f>
        <v>NORTON</v>
      </c>
      <c r="W13570" t="str">
        <f>VLOOKUP(L13570,'[2]tabela de preços'!$A:$F,6,0)</f>
        <v xml:space="preserve">DISCOS / LIXAS / ABRASIVOS </v>
      </c>
      <c r="X13570" t="str">
        <f>VLOOKUP(L13570,'[2]tabela de preços'!$A:$G,7,0)</f>
        <v>AUTOMOTIVO</v>
      </c>
    </row>
    <row r="13571" spans="1:24" x14ac:dyDescent="0.3">
      <c r="A13571" t="s">
        <v>1807</v>
      </c>
      <c r="C13571" t="s">
        <v>6669</v>
      </c>
      <c r="D13571" s="1">
        <v>46140</v>
      </c>
      <c r="E13571" t="s">
        <v>6670</v>
      </c>
      <c r="F13571">
        <v>9</v>
      </c>
      <c r="G13571">
        <v>231</v>
      </c>
      <c r="H13571" t="str">
        <f>VLOOKUP(G13571,[1]OPERADORES!$A:$B,2,0)</f>
        <v>EDIJANE</v>
      </c>
      <c r="I13571" t="s">
        <v>21</v>
      </c>
      <c r="J13571" t="s">
        <v>531</v>
      </c>
      <c r="K13571" t="s">
        <v>1810</v>
      </c>
      <c r="L13571">
        <v>10232</v>
      </c>
      <c r="M13571" t="s">
        <v>134</v>
      </c>
      <c r="O13571" t="s">
        <v>11</v>
      </c>
      <c r="P13571">
        <v>5102</v>
      </c>
      <c r="Q13571">
        <v>5</v>
      </c>
      <c r="R13571">
        <v>2.89</v>
      </c>
      <c r="S13571">
        <v>14.45</v>
      </c>
      <c r="T13571">
        <v>11.9</v>
      </c>
      <c r="U13571">
        <v>17.649999999999999</v>
      </c>
      <c r="V13571" t="str">
        <f>VLOOKUP(L13571,'[2]tabela de preços'!$A:$D,4,0)</f>
        <v>NORTON</v>
      </c>
      <c r="W13571" t="str">
        <f>VLOOKUP(L13571,'[2]tabela de preços'!$A:$F,6,0)</f>
        <v xml:space="preserve">DISCOS / LIXAS / ABRASIVOS </v>
      </c>
      <c r="X13571" t="str">
        <f>VLOOKUP(L13571,'[2]tabela de preços'!$A:$G,7,0)</f>
        <v>AUTOMOTIVO</v>
      </c>
    </row>
    <row r="13572" spans="1:24" x14ac:dyDescent="0.3">
      <c r="A13572" t="s">
        <v>1807</v>
      </c>
      <c r="C13572" t="s">
        <v>6669</v>
      </c>
      <c r="D13572" s="1">
        <v>46140</v>
      </c>
      <c r="E13572" t="s">
        <v>6670</v>
      </c>
      <c r="F13572">
        <v>9</v>
      </c>
      <c r="G13572">
        <v>231</v>
      </c>
      <c r="H13572" t="str">
        <f>VLOOKUP(G13572,[1]OPERADORES!$A:$B,2,0)</f>
        <v>EDIJANE</v>
      </c>
      <c r="I13572" t="s">
        <v>21</v>
      </c>
      <c r="J13572" t="s">
        <v>531</v>
      </c>
      <c r="K13572" t="s">
        <v>1810</v>
      </c>
      <c r="L13572">
        <v>10234</v>
      </c>
      <c r="M13572" t="s">
        <v>157</v>
      </c>
      <c r="O13572" t="s">
        <v>11</v>
      </c>
      <c r="P13572">
        <v>5102</v>
      </c>
      <c r="Q13572">
        <v>5</v>
      </c>
      <c r="R13572">
        <v>2.89</v>
      </c>
      <c r="S13572">
        <v>14.45</v>
      </c>
      <c r="T13572">
        <v>12.25</v>
      </c>
      <c r="U13572">
        <v>15.22</v>
      </c>
      <c r="V13572" t="str">
        <f>VLOOKUP(L13572,'[2]tabela de preços'!$A:$D,4,0)</f>
        <v>NORTON</v>
      </c>
      <c r="W13572" t="str">
        <f>VLOOKUP(L13572,'[2]tabela de preços'!$A:$F,6,0)</f>
        <v xml:space="preserve">DISCOS / LIXAS / ABRASIVOS </v>
      </c>
      <c r="X13572" t="str">
        <f>VLOOKUP(L13572,'[2]tabela de preços'!$A:$G,7,0)</f>
        <v>AUTOMOTIVO</v>
      </c>
    </row>
    <row r="13573" spans="1:24" x14ac:dyDescent="0.3">
      <c r="A13573" t="s">
        <v>1807</v>
      </c>
      <c r="C13573" t="s">
        <v>6669</v>
      </c>
      <c r="D13573" s="1">
        <v>46140</v>
      </c>
      <c r="E13573" t="s">
        <v>6670</v>
      </c>
      <c r="F13573">
        <v>9</v>
      </c>
      <c r="G13573">
        <v>231</v>
      </c>
      <c r="H13573" t="str">
        <f>VLOOKUP(G13573,[1]OPERADORES!$A:$B,2,0)</f>
        <v>EDIJANE</v>
      </c>
      <c r="I13573" t="s">
        <v>21</v>
      </c>
      <c r="J13573" t="s">
        <v>531</v>
      </c>
      <c r="K13573" t="s">
        <v>1810</v>
      </c>
      <c r="L13573">
        <v>24248</v>
      </c>
      <c r="M13573" t="s">
        <v>107</v>
      </c>
      <c r="O13573" t="s">
        <v>11</v>
      </c>
      <c r="P13573">
        <v>5102</v>
      </c>
      <c r="Q13573">
        <v>2</v>
      </c>
      <c r="R13573">
        <v>8.9</v>
      </c>
      <c r="S13573">
        <v>17.8</v>
      </c>
      <c r="T13573">
        <v>13.36</v>
      </c>
      <c r="U13573">
        <v>24.94</v>
      </c>
      <c r="V13573" t="str">
        <f>VLOOKUP(L13573,'[2]tabela de preços'!$A:$D,4,0)</f>
        <v>SHERWIN WILLIAMS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1807</v>
      </c>
      <c r="C13574" t="s">
        <v>6669</v>
      </c>
      <c r="D13574" s="1">
        <v>46140</v>
      </c>
      <c r="E13574" t="s">
        <v>6670</v>
      </c>
      <c r="F13574">
        <v>9</v>
      </c>
      <c r="G13574">
        <v>231</v>
      </c>
      <c r="H13574" t="str">
        <f>VLOOKUP(G13574,[1]OPERADORES!$A:$B,2,0)</f>
        <v>EDIJANE</v>
      </c>
      <c r="I13574" t="s">
        <v>21</v>
      </c>
      <c r="J13574" t="s">
        <v>531</v>
      </c>
      <c r="K13574" t="s">
        <v>1810</v>
      </c>
      <c r="L13574">
        <v>5</v>
      </c>
      <c r="M13574" t="s">
        <v>147</v>
      </c>
      <c r="O13574" t="s">
        <v>11</v>
      </c>
      <c r="P13574">
        <v>5102</v>
      </c>
      <c r="Q13574">
        <v>1</v>
      </c>
      <c r="R13574">
        <v>5.3</v>
      </c>
      <c r="S13574">
        <v>5.3</v>
      </c>
      <c r="T13574">
        <v>4.0199999999999996</v>
      </c>
      <c r="U13574">
        <v>24.15</v>
      </c>
      <c r="V13574" t="str">
        <f>VLOOKUP(L13574,'[2]tabela de preços'!$A:$D,4,0)</f>
        <v>BRILHO ESTOPA</v>
      </c>
      <c r="W13574" t="str">
        <f>VLOOKUP(L13574,'[2]tabela de preços'!$A:$F,6,0)</f>
        <v>ESTOPAS</v>
      </c>
      <c r="X13574" t="str">
        <f>VLOOKUP(L13574,'[2]tabela de preços'!$A:$G,7,0)</f>
        <v>AUTOMOTIVO</v>
      </c>
    </row>
    <row r="13575" spans="1:24" x14ac:dyDescent="0.3">
      <c r="A13575" t="s">
        <v>1807</v>
      </c>
      <c r="C13575" t="s">
        <v>6669</v>
      </c>
      <c r="D13575" s="1">
        <v>46140</v>
      </c>
      <c r="E13575" t="s">
        <v>6670</v>
      </c>
      <c r="F13575">
        <v>9</v>
      </c>
      <c r="G13575">
        <v>231</v>
      </c>
      <c r="H13575" t="str">
        <f>VLOOKUP(G13575,[1]OPERADORES!$A:$B,2,0)</f>
        <v>EDIJANE</v>
      </c>
      <c r="I13575" t="s">
        <v>21</v>
      </c>
      <c r="J13575" t="s">
        <v>531</v>
      </c>
      <c r="K13575" t="s">
        <v>1810</v>
      </c>
      <c r="L13575">
        <v>22684</v>
      </c>
      <c r="M13575" t="s">
        <v>73</v>
      </c>
      <c r="O13575" t="s">
        <v>11</v>
      </c>
      <c r="P13575">
        <v>5102</v>
      </c>
      <c r="Q13575">
        <v>5</v>
      </c>
      <c r="R13575">
        <v>3.65</v>
      </c>
      <c r="S13575">
        <v>18.25</v>
      </c>
      <c r="T13575">
        <v>15.4</v>
      </c>
      <c r="U13575">
        <v>15.62</v>
      </c>
      <c r="V13575" t="str">
        <f>VLOOKUP(L13575,'[2]tabela de preços'!$A:$D,4,0)</f>
        <v>3M</v>
      </c>
      <c r="W13575" t="str">
        <f>VLOOKUP(L13575,'[2]tabela de preços'!$A:$F,6,0)</f>
        <v>FITA AUTOMOTIVA</v>
      </c>
      <c r="X13575" t="str">
        <f>VLOOKUP(L13575,'[2]tabela de preços'!$A:$G,7,0)</f>
        <v>AUTOMOTIVO</v>
      </c>
    </row>
    <row r="13576" spans="1:24" x14ac:dyDescent="0.3">
      <c r="A13576" t="s">
        <v>1807</v>
      </c>
      <c r="C13576" t="s">
        <v>6669</v>
      </c>
      <c r="D13576" s="1">
        <v>46140</v>
      </c>
      <c r="E13576" t="s">
        <v>6670</v>
      </c>
      <c r="F13576">
        <v>9</v>
      </c>
      <c r="G13576">
        <v>231</v>
      </c>
      <c r="H13576" t="str">
        <f>VLOOKUP(G13576,[1]OPERADORES!$A:$B,2,0)</f>
        <v>EDIJANE</v>
      </c>
      <c r="I13576" t="s">
        <v>21</v>
      </c>
      <c r="J13576" t="s">
        <v>531</v>
      </c>
      <c r="K13576" t="s">
        <v>1810</v>
      </c>
      <c r="L13576">
        <v>22188</v>
      </c>
      <c r="M13576" t="s">
        <v>78</v>
      </c>
      <c r="O13576" t="s">
        <v>11</v>
      </c>
      <c r="P13576">
        <v>5102</v>
      </c>
      <c r="Q13576">
        <v>5</v>
      </c>
      <c r="R13576">
        <v>14.35</v>
      </c>
      <c r="S13576">
        <v>71.75</v>
      </c>
      <c r="T13576">
        <v>54.45</v>
      </c>
      <c r="U13576">
        <v>24.11</v>
      </c>
      <c r="V13576" t="str">
        <f>VLOOKUP(L13576,'[2]tabela de preços'!$A:$D,4,0)</f>
        <v>3M</v>
      </c>
      <c r="W13576" t="str">
        <f>VLOOKUP(L13576,'[2]tabela de preços'!$A:$F,6,0)</f>
        <v>FITA AUTOMOTIVA</v>
      </c>
      <c r="X13576" t="str">
        <f>VLOOKUP(L13576,'[2]tabela de preços'!$A:$G,7,0)</f>
        <v>AUTOMOTIVO</v>
      </c>
    </row>
    <row r="13577" spans="1:24" x14ac:dyDescent="0.3">
      <c r="A13577" t="s">
        <v>1807</v>
      </c>
      <c r="C13577" t="s">
        <v>6669</v>
      </c>
      <c r="D13577" s="1">
        <v>46140</v>
      </c>
      <c r="E13577" t="s">
        <v>6670</v>
      </c>
      <c r="F13577">
        <v>9</v>
      </c>
      <c r="G13577">
        <v>231</v>
      </c>
      <c r="H13577" t="str">
        <f>VLOOKUP(G13577,[1]OPERADORES!$A:$B,2,0)</f>
        <v>EDIJANE</v>
      </c>
      <c r="I13577" t="s">
        <v>21</v>
      </c>
      <c r="J13577" t="s">
        <v>531</v>
      </c>
      <c r="K13577" t="s">
        <v>1810</v>
      </c>
      <c r="L13577">
        <v>20431</v>
      </c>
      <c r="M13577" t="s">
        <v>5332</v>
      </c>
      <c r="O13577" t="s">
        <v>11</v>
      </c>
      <c r="P13577">
        <v>5403</v>
      </c>
      <c r="Q13577">
        <v>1</v>
      </c>
      <c r="R13577">
        <v>37.9</v>
      </c>
      <c r="S13577">
        <v>37.9</v>
      </c>
      <c r="T13577">
        <v>29.5</v>
      </c>
      <c r="U13577">
        <v>22.16</v>
      </c>
      <c r="V13577" t="str">
        <f>VLOOKUP(L13577,'[2]tabela de preços'!$A:$D,4,0)</f>
        <v>SHERWIN WILLIAMS</v>
      </c>
      <c r="W13577" t="str">
        <f>VLOOKUP(L13577,'[2]tabela de preços'!$A:$F,6,0)</f>
        <v>VERNIZ AUTOMOTIVO</v>
      </c>
      <c r="X13577" t="str">
        <f>VLOOKUP(L13577,'[2]tabela de preços'!$A:$G,7,0)</f>
        <v>AUTOMOTIVO</v>
      </c>
    </row>
    <row r="13578" spans="1:24" x14ac:dyDescent="0.3">
      <c r="A13578" t="s">
        <v>1807</v>
      </c>
      <c r="C13578" t="s">
        <v>6669</v>
      </c>
      <c r="D13578" s="1">
        <v>46140</v>
      </c>
      <c r="E13578" t="s">
        <v>6670</v>
      </c>
      <c r="F13578">
        <v>9</v>
      </c>
      <c r="G13578">
        <v>231</v>
      </c>
      <c r="H13578" t="str">
        <f>VLOOKUP(G13578,[1]OPERADORES!$A:$B,2,0)</f>
        <v>EDIJANE</v>
      </c>
      <c r="I13578" t="s">
        <v>21</v>
      </c>
      <c r="J13578" t="s">
        <v>531</v>
      </c>
      <c r="K13578" t="s">
        <v>1810</v>
      </c>
      <c r="L13578">
        <v>24247</v>
      </c>
      <c r="M13578" t="s">
        <v>160</v>
      </c>
      <c r="O13578" t="s">
        <v>11</v>
      </c>
      <c r="P13578">
        <v>5403</v>
      </c>
      <c r="Q13578">
        <v>2</v>
      </c>
      <c r="R13578">
        <v>20.9</v>
      </c>
      <c r="S13578">
        <v>41.8</v>
      </c>
      <c r="T13578">
        <v>34.619999999999997</v>
      </c>
      <c r="U13578">
        <v>17.18</v>
      </c>
      <c r="V13578" t="str">
        <f>VLOOKUP(L13578,'[2]tabela de preços'!$A:$D,4,0)</f>
        <v>SHERWIN WILLIAMS</v>
      </c>
      <c r="W13578" t="str">
        <f>VLOOKUP(L13578,'[2]tabela de preços'!$A:$F,6,0)</f>
        <v>PRIMER AUTOMOTIVO</v>
      </c>
      <c r="X13578" t="str">
        <f>VLOOKUP(L13578,'[2]tabela de preços'!$A:$G,7,0)</f>
        <v>AUTOMOTIVO</v>
      </c>
    </row>
    <row r="13579" spans="1:24" x14ac:dyDescent="0.3">
      <c r="A13579" t="s">
        <v>1807</v>
      </c>
      <c r="C13579" t="s">
        <v>6669</v>
      </c>
      <c r="D13579" s="1">
        <v>46140</v>
      </c>
      <c r="E13579" t="s">
        <v>6670</v>
      </c>
      <c r="F13579">
        <v>9</v>
      </c>
      <c r="G13579">
        <v>231</v>
      </c>
      <c r="H13579" t="str">
        <f>VLOOKUP(G13579,[1]OPERADORES!$A:$B,2,0)</f>
        <v>EDIJANE</v>
      </c>
      <c r="I13579" t="s">
        <v>21</v>
      </c>
      <c r="J13579" t="s">
        <v>531</v>
      </c>
      <c r="K13579" t="s">
        <v>1810</v>
      </c>
      <c r="L13579">
        <v>10298</v>
      </c>
      <c r="M13579" t="s">
        <v>85</v>
      </c>
      <c r="O13579" t="s">
        <v>11</v>
      </c>
      <c r="P13579">
        <v>5102</v>
      </c>
      <c r="Q13579">
        <v>1</v>
      </c>
      <c r="R13579">
        <v>66.760000000000005</v>
      </c>
      <c r="S13579">
        <v>66.760000000000005</v>
      </c>
      <c r="T13579">
        <v>51.17</v>
      </c>
      <c r="U13579">
        <v>23.35</v>
      </c>
      <c r="V13579" t="str">
        <f>VLOOKUP(L13579,'[2]tabela de preços'!$A:$D,4,0)</f>
        <v>ANJO</v>
      </c>
      <c r="W13579" t="str">
        <f>VLOOKUP(L13579,'[2]tabela de preços'!$A:$F,6,0)</f>
        <v>THINNER DE LIMPEZA</v>
      </c>
      <c r="X13579" t="str">
        <f>VLOOKUP(L13579,'[2]tabela de preços'!$A:$G,7,0)</f>
        <v>THINNER</v>
      </c>
    </row>
    <row r="13580" spans="1:24" x14ac:dyDescent="0.3">
      <c r="A13580" t="s">
        <v>1807</v>
      </c>
      <c r="C13580" t="s">
        <v>6669</v>
      </c>
      <c r="D13580" s="1">
        <v>46140</v>
      </c>
      <c r="E13580" t="s">
        <v>6670</v>
      </c>
      <c r="F13580">
        <v>9</v>
      </c>
      <c r="G13580">
        <v>231</v>
      </c>
      <c r="H13580" t="str">
        <f>VLOOKUP(G13580,[1]OPERADORES!$A:$B,2,0)</f>
        <v>EDIJANE</v>
      </c>
      <c r="I13580" t="s">
        <v>21</v>
      </c>
      <c r="J13580" t="s">
        <v>531</v>
      </c>
      <c r="K13580" t="s">
        <v>1810</v>
      </c>
      <c r="L13580">
        <v>20414</v>
      </c>
      <c r="M13580" t="s">
        <v>112</v>
      </c>
      <c r="O13580" t="s">
        <v>11</v>
      </c>
      <c r="P13580">
        <v>5102</v>
      </c>
      <c r="Q13580">
        <v>2</v>
      </c>
      <c r="R13580">
        <v>22.39</v>
      </c>
      <c r="S13580">
        <v>44.78</v>
      </c>
      <c r="T13580">
        <v>36.82</v>
      </c>
      <c r="U13580">
        <v>17.78</v>
      </c>
      <c r="V13580" t="str">
        <f>VLOOKUP(L13580,'[2]tabela de preços'!$A:$D,4,0)</f>
        <v>SHERWIN WILLIAMS</v>
      </c>
      <c r="W13580" t="str">
        <f>VLOOKUP(L13580,'[2]tabela de preços'!$A:$F,6,0)</f>
        <v>DILUENTE</v>
      </c>
      <c r="X13580" t="str">
        <f>VLOOKUP(L13580,'[2]tabela de preços'!$A:$G,7,0)</f>
        <v>AUTOMOTIVO</v>
      </c>
    </row>
    <row r="13581" spans="1:24" x14ac:dyDescent="0.3">
      <c r="A13581" t="s">
        <v>1813</v>
      </c>
      <c r="C13581" t="s">
        <v>6501</v>
      </c>
      <c r="D13581" s="1">
        <v>46136</v>
      </c>
      <c r="E13581" t="s">
        <v>6502</v>
      </c>
      <c r="F13581">
        <v>9</v>
      </c>
      <c r="G13581">
        <v>231</v>
      </c>
      <c r="H13581" t="str">
        <f>VLOOKUP(G13581,[1]OPERADORES!$A:$B,2,0)</f>
        <v>EDIJANE</v>
      </c>
      <c r="I13581" t="s">
        <v>21</v>
      </c>
      <c r="J13581" t="s">
        <v>1816</v>
      </c>
      <c r="K13581" t="s">
        <v>1817</v>
      </c>
      <c r="L13581">
        <v>84815</v>
      </c>
      <c r="M13581" t="s">
        <v>949</v>
      </c>
      <c r="O13581" t="s">
        <v>11</v>
      </c>
      <c r="P13581">
        <v>5403</v>
      </c>
      <c r="Q13581">
        <v>8</v>
      </c>
      <c r="R13581">
        <v>32.35</v>
      </c>
      <c r="S13581">
        <v>258.8</v>
      </c>
      <c r="T13581">
        <v>196.4</v>
      </c>
      <c r="U13581">
        <v>24.11</v>
      </c>
      <c r="V13581" t="str">
        <f>VLOOKUP(L13581,'[2]tabela de preços'!$A:$D,4,0)</f>
        <v>BRASILUX</v>
      </c>
      <c r="W13581" t="str">
        <f>VLOOKUP(L13581,'[2]tabela de preços'!$A:$F,6,0)</f>
        <v>KIT BRASCORTEN</v>
      </c>
      <c r="X13581" t="str">
        <f>VLOOKUP(L13581,'[2]tabela de preços'!$A:$G,7,0)</f>
        <v>IMOBILIÁRIO</v>
      </c>
    </row>
    <row r="13582" spans="1:24" x14ac:dyDescent="0.3">
      <c r="A13582" t="s">
        <v>1813</v>
      </c>
      <c r="C13582" t="s">
        <v>6501</v>
      </c>
      <c r="D13582" s="1">
        <v>46136</v>
      </c>
      <c r="E13582" t="s">
        <v>6502</v>
      </c>
      <c r="F13582">
        <v>9</v>
      </c>
      <c r="G13582">
        <v>231</v>
      </c>
      <c r="H13582" t="str">
        <f>VLOOKUP(G13582,[1]OPERADORES!$A:$B,2,0)</f>
        <v>EDIJANE</v>
      </c>
      <c r="I13582" t="s">
        <v>21</v>
      </c>
      <c r="J13582" t="s">
        <v>1816</v>
      </c>
      <c r="K13582" t="s">
        <v>1817</v>
      </c>
      <c r="L13582">
        <v>84814</v>
      </c>
      <c r="M13582" t="s">
        <v>950</v>
      </c>
      <c r="O13582" t="s">
        <v>11</v>
      </c>
      <c r="P13582">
        <v>5403</v>
      </c>
      <c r="Q13582">
        <v>8</v>
      </c>
      <c r="R13582">
        <v>118.93</v>
      </c>
      <c r="S13582">
        <v>951.44</v>
      </c>
      <c r="T13582">
        <v>722.16</v>
      </c>
      <c r="U13582">
        <v>24.1</v>
      </c>
      <c r="V13582" t="str">
        <f>VLOOKUP(L13582,'[2]tabela de preços'!$A:$D,4,0)</f>
        <v>BRASILUX</v>
      </c>
      <c r="W13582" t="str">
        <f>VLOOKUP(L13582,'[2]tabela de preços'!$A:$F,6,0)</f>
        <v>KIT BRASCORTEN</v>
      </c>
      <c r="X13582" t="str">
        <f>VLOOKUP(L13582,'[2]tabela de preços'!$A:$G,7,0)</f>
        <v>IMOBILIÁRIO</v>
      </c>
    </row>
    <row r="13583" spans="1:24" x14ac:dyDescent="0.3">
      <c r="A13583" t="s">
        <v>1813</v>
      </c>
      <c r="C13583" t="s">
        <v>6501</v>
      </c>
      <c r="D13583" s="1">
        <v>46136</v>
      </c>
      <c r="E13583" t="s">
        <v>6502</v>
      </c>
      <c r="F13583">
        <v>9</v>
      </c>
      <c r="G13583">
        <v>231</v>
      </c>
      <c r="H13583" t="str">
        <f>VLOOKUP(G13583,[1]OPERADORES!$A:$B,2,0)</f>
        <v>EDIJANE</v>
      </c>
      <c r="I13583" t="s">
        <v>21</v>
      </c>
      <c r="J13583" t="s">
        <v>1816</v>
      </c>
      <c r="K13583" t="s">
        <v>1817</v>
      </c>
      <c r="L13583">
        <v>85189</v>
      </c>
      <c r="M13583" t="s">
        <v>197</v>
      </c>
      <c r="O13583" t="s">
        <v>11</v>
      </c>
      <c r="P13583">
        <v>5102</v>
      </c>
      <c r="Q13583">
        <v>3</v>
      </c>
      <c r="R13583">
        <v>182.01</v>
      </c>
      <c r="S13583">
        <v>546.03</v>
      </c>
      <c r="T13583">
        <v>414.45</v>
      </c>
      <c r="U13583">
        <v>24.1</v>
      </c>
      <c r="V13583" t="str">
        <f>VLOOKUP(L13583,'[2]tabela de preços'!$A:$D,4,0)</f>
        <v>PDR</v>
      </c>
      <c r="W13583" t="str">
        <f>VLOOKUP(L13583,'[2]tabela de preços'!$A:$F,6,0)</f>
        <v>PISTOLAS</v>
      </c>
      <c r="X13583" t="str">
        <f>VLOOKUP(L13583,'[2]tabela de preços'!$A:$G,7,0)</f>
        <v>AUTOMOTIVO</v>
      </c>
    </row>
    <row r="13584" spans="1:24" x14ac:dyDescent="0.3">
      <c r="A13584" t="s">
        <v>1813</v>
      </c>
      <c r="C13584" t="s">
        <v>6501</v>
      </c>
      <c r="D13584" s="1">
        <v>46136</v>
      </c>
      <c r="E13584" t="s">
        <v>6502</v>
      </c>
      <c r="F13584">
        <v>9</v>
      </c>
      <c r="G13584">
        <v>231</v>
      </c>
      <c r="H13584" t="str">
        <f>VLOOKUP(G13584,[1]OPERADORES!$A:$B,2,0)</f>
        <v>EDIJANE</v>
      </c>
      <c r="I13584" t="s">
        <v>21</v>
      </c>
      <c r="J13584" t="s">
        <v>1816</v>
      </c>
      <c r="K13584" t="s">
        <v>1817</v>
      </c>
      <c r="L13584">
        <v>84045</v>
      </c>
      <c r="M13584" t="s">
        <v>527</v>
      </c>
      <c r="O13584" t="s">
        <v>11</v>
      </c>
      <c r="P13584">
        <v>5102</v>
      </c>
      <c r="Q13584">
        <v>12</v>
      </c>
      <c r="R13584">
        <v>23.52</v>
      </c>
      <c r="S13584">
        <v>282.24</v>
      </c>
      <c r="T13584">
        <v>214.2</v>
      </c>
      <c r="U13584">
        <v>24.11</v>
      </c>
      <c r="V13584" t="str">
        <f>VLOOKUP(L13584,'[2]tabela de preços'!$A:$D,4,0)</f>
        <v>BRASILUX</v>
      </c>
      <c r="W13584" t="str">
        <f>VLOOKUP(L13584,'[2]tabela de preços'!$A:$F,6,0)</f>
        <v>REMOVEDOR PASTOSO</v>
      </c>
      <c r="X13584" t="str">
        <f>VLOOKUP(L13584,'[2]tabela de preços'!$A:$G,7,0)</f>
        <v>AUTOMOTIVO</v>
      </c>
    </row>
    <row r="13585" spans="1:24" x14ac:dyDescent="0.3">
      <c r="A13585" t="s">
        <v>1813</v>
      </c>
      <c r="C13585" t="s">
        <v>6501</v>
      </c>
      <c r="D13585" s="1">
        <v>46136</v>
      </c>
      <c r="E13585" t="s">
        <v>6502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1816</v>
      </c>
      <c r="K13585" t="s">
        <v>1817</v>
      </c>
      <c r="L13585">
        <v>84043</v>
      </c>
      <c r="M13585" t="s">
        <v>738</v>
      </c>
      <c r="O13585" t="s">
        <v>11</v>
      </c>
      <c r="P13585">
        <v>5102</v>
      </c>
      <c r="Q13585">
        <v>4</v>
      </c>
      <c r="R13585">
        <v>85.35</v>
      </c>
      <c r="S13585">
        <v>341.4</v>
      </c>
      <c r="T13585">
        <v>259.12</v>
      </c>
      <c r="U13585">
        <v>24.1</v>
      </c>
      <c r="V13585" t="str">
        <f>VLOOKUP(L13585,'[2]tabela de preços'!$A:$D,4,0)</f>
        <v>BRASILUX</v>
      </c>
      <c r="W13585" t="str">
        <f>VLOOKUP(L13585,'[2]tabela de preços'!$A:$F,6,0)</f>
        <v>REMOVEDOR PASTOSO</v>
      </c>
      <c r="X13585" t="str">
        <f>VLOOKUP(L13585,'[2]tabela de preços'!$A:$G,7,0)</f>
        <v>AUTOMOTIVO</v>
      </c>
    </row>
    <row r="13586" spans="1:24" x14ac:dyDescent="0.3">
      <c r="A13586" t="s">
        <v>1813</v>
      </c>
      <c r="C13586" t="s">
        <v>6501</v>
      </c>
      <c r="D13586" s="1">
        <v>46136</v>
      </c>
      <c r="E13586" t="s">
        <v>6502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1816</v>
      </c>
      <c r="K13586" t="s">
        <v>1817</v>
      </c>
      <c r="L13586">
        <v>84899</v>
      </c>
      <c r="M13586" t="s">
        <v>854</v>
      </c>
      <c r="O13586" t="s">
        <v>11</v>
      </c>
      <c r="P13586">
        <v>5403</v>
      </c>
      <c r="Q13586">
        <v>4</v>
      </c>
      <c r="R13586">
        <v>174.51</v>
      </c>
      <c r="S13586">
        <v>698.04</v>
      </c>
      <c r="T13586">
        <v>529.79999999999995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1819</v>
      </c>
      <c r="C13587" t="s">
        <v>6099</v>
      </c>
      <c r="D13587" s="1">
        <v>46126</v>
      </c>
      <c r="E13587" t="s">
        <v>6100</v>
      </c>
      <c r="F13587">
        <v>9</v>
      </c>
      <c r="G13587">
        <v>174</v>
      </c>
      <c r="H13587" t="str">
        <f>VLOOKUP(G13587,[1]OPERADORES!$A:$B,2,0)</f>
        <v>MIRIÃ LOBATO RODRIGUES</v>
      </c>
      <c r="I13587" t="s">
        <v>21</v>
      </c>
      <c r="J13587" t="s">
        <v>1816</v>
      </c>
      <c r="K13587" t="s">
        <v>1822</v>
      </c>
      <c r="L13587">
        <v>20245</v>
      </c>
      <c r="M13587" t="s">
        <v>146</v>
      </c>
      <c r="O13587" t="s">
        <v>11</v>
      </c>
      <c r="P13587">
        <v>5102</v>
      </c>
      <c r="Q13587">
        <v>15</v>
      </c>
      <c r="R13587">
        <v>1.84</v>
      </c>
      <c r="S13587">
        <v>27.6</v>
      </c>
      <c r="T13587">
        <v>20.25</v>
      </c>
      <c r="U13587">
        <v>26.63</v>
      </c>
      <c r="V13587" t="str">
        <f>VLOOKUP(L13587,'[2]tabela de preços'!$A:$D,4,0)</f>
        <v>ATLAS</v>
      </c>
      <c r="W13587" t="str">
        <f>VLOOKUP(L13587,'[2]tabela de preços'!$A:$F,6,0)</f>
        <v>APLICADORES / ADAPTADORES / ENGATES / SUPORTES</v>
      </c>
      <c r="X13587" t="str">
        <f>VLOOKUP(L13587,'[2]tabela de preços'!$A:$G,7,0)</f>
        <v>AUTOMOTIVO</v>
      </c>
    </row>
    <row r="13588" spans="1:24" x14ac:dyDescent="0.3">
      <c r="A13588" t="s">
        <v>1819</v>
      </c>
      <c r="C13588" t="s">
        <v>6099</v>
      </c>
      <c r="D13588" s="1">
        <v>46126</v>
      </c>
      <c r="E13588" t="s">
        <v>6100</v>
      </c>
      <c r="F13588">
        <v>9</v>
      </c>
      <c r="G13588">
        <v>174</v>
      </c>
      <c r="H13588" t="str">
        <f>VLOOKUP(G13588,[1]OPERADORES!$A:$B,2,0)</f>
        <v>MIRIÃ LOBATO RODRIGUES</v>
      </c>
      <c r="I13588" t="s">
        <v>21</v>
      </c>
      <c r="J13588" t="s">
        <v>1816</v>
      </c>
      <c r="K13588" t="s">
        <v>1822</v>
      </c>
      <c r="L13588">
        <v>23364</v>
      </c>
      <c r="M13588" t="s">
        <v>3548</v>
      </c>
      <c r="O13588" t="s">
        <v>11</v>
      </c>
      <c r="P13588">
        <v>5102</v>
      </c>
      <c r="Q13588">
        <v>10</v>
      </c>
      <c r="R13588">
        <v>7.61</v>
      </c>
      <c r="S13588">
        <v>76.099999999999994</v>
      </c>
      <c r="T13588">
        <v>49.1</v>
      </c>
      <c r="U13588">
        <v>35.479999999999997</v>
      </c>
      <c r="V13588" t="str">
        <f>VLOOKUP(L13588,'[2]tabela de preços'!$A:$D,4,0)</f>
        <v>AUTO AMERICA</v>
      </c>
      <c r="W13588" t="str">
        <f>VLOOKUP(L13588,'[2]tabela de preços'!$A:$F,6,0)</f>
        <v>FLANELAS / PANOS</v>
      </c>
      <c r="X13588" t="str">
        <f>VLOOKUP(L13588,'[2]tabela de preços'!$A:$G,7,0)</f>
        <v>AUTOMOTIVO</v>
      </c>
    </row>
    <row r="13589" spans="1:24" x14ac:dyDescent="0.3">
      <c r="A13589" t="s">
        <v>1819</v>
      </c>
      <c r="C13589" t="s">
        <v>6099</v>
      </c>
      <c r="D13589" s="1">
        <v>46126</v>
      </c>
      <c r="E13589" t="s">
        <v>6100</v>
      </c>
      <c r="F13589">
        <v>9</v>
      </c>
      <c r="G13589">
        <v>174</v>
      </c>
      <c r="H13589" t="str">
        <f>VLOOKUP(G13589,[1]OPERADORES!$A:$B,2,0)</f>
        <v>MIRIÃ LOBATO RODRIGUES</v>
      </c>
      <c r="I13589" t="s">
        <v>21</v>
      </c>
      <c r="J13589" t="s">
        <v>1816</v>
      </c>
      <c r="K13589" t="s">
        <v>1822</v>
      </c>
      <c r="L13589">
        <v>16</v>
      </c>
      <c r="M13589" t="s">
        <v>5334</v>
      </c>
      <c r="O13589" t="s">
        <v>11</v>
      </c>
      <c r="P13589">
        <v>5102</v>
      </c>
      <c r="Q13589">
        <v>15</v>
      </c>
      <c r="R13589">
        <v>2.93</v>
      </c>
      <c r="S13589">
        <v>43.95</v>
      </c>
      <c r="T13589">
        <v>33</v>
      </c>
      <c r="U13589">
        <v>24.91</v>
      </c>
      <c r="V13589" t="str">
        <f>VLOOKUP(L13589,'[2]tabela de preços'!$A:$D,4,0)</f>
        <v>3M</v>
      </c>
      <c r="W13589" t="str">
        <f>VLOOKUP(L13589,'[2]tabela de preços'!$A:$F,6,0)</f>
        <v>LIXA DÁGUA</v>
      </c>
      <c r="X13589" t="str">
        <f>VLOOKUP(L13589,'[2]tabela de preços'!$A:$G,7,0)</f>
        <v>AUTOMOTIVO</v>
      </c>
    </row>
    <row r="13590" spans="1:24" x14ac:dyDescent="0.3">
      <c r="A13590" t="s">
        <v>1819</v>
      </c>
      <c r="C13590" t="s">
        <v>6099</v>
      </c>
      <c r="D13590" s="1">
        <v>46126</v>
      </c>
      <c r="E13590" t="s">
        <v>6100</v>
      </c>
      <c r="F13590">
        <v>9</v>
      </c>
      <c r="G13590">
        <v>174</v>
      </c>
      <c r="H13590" t="str">
        <f>VLOOKUP(G13590,[1]OPERADORES!$A:$B,2,0)</f>
        <v>MIRIÃ LOBATO RODRIGUES</v>
      </c>
      <c r="I13590" t="s">
        <v>21</v>
      </c>
      <c r="J13590" t="s">
        <v>1816</v>
      </c>
      <c r="K13590" t="s">
        <v>1822</v>
      </c>
      <c r="L13590">
        <v>83819</v>
      </c>
      <c r="M13590" t="s">
        <v>5827</v>
      </c>
      <c r="O13590" t="s">
        <v>11</v>
      </c>
      <c r="P13590">
        <v>5102</v>
      </c>
      <c r="Q13590">
        <v>15</v>
      </c>
      <c r="R13590">
        <v>3.62</v>
      </c>
      <c r="S13590">
        <v>54.3</v>
      </c>
      <c r="T13590">
        <v>39.75</v>
      </c>
      <c r="U13590">
        <v>26.8</v>
      </c>
      <c r="V13590" t="str">
        <f>VLOOKUP(L13590,'[2]tabela de preços'!$A:$D,4,0)</f>
        <v>3M</v>
      </c>
      <c r="W13590" t="str">
        <f>VLOOKUP(L13590,'[2]tabela de preços'!$A:$F,6,0)</f>
        <v>LIXA DÁGUA</v>
      </c>
      <c r="X13590" t="str">
        <f>VLOOKUP(L13590,'[2]tabela de preços'!$A:$G,7,0)</f>
        <v>AUTOMOTIVO</v>
      </c>
    </row>
    <row r="13591" spans="1:24" x14ac:dyDescent="0.3">
      <c r="A13591" t="s">
        <v>1819</v>
      </c>
      <c r="C13591" t="s">
        <v>6099</v>
      </c>
      <c r="D13591" s="1">
        <v>46126</v>
      </c>
      <c r="E13591" t="s">
        <v>6100</v>
      </c>
      <c r="F13591">
        <v>9</v>
      </c>
      <c r="G13591">
        <v>174</v>
      </c>
      <c r="H13591" t="str">
        <f>VLOOKUP(G13591,[1]OPERADORES!$A:$B,2,0)</f>
        <v>MIRIÃ LOBATO RODRIGUES</v>
      </c>
      <c r="I13591" t="s">
        <v>21</v>
      </c>
      <c r="J13591" t="s">
        <v>1816</v>
      </c>
      <c r="K13591" t="s">
        <v>1822</v>
      </c>
      <c r="L13591">
        <v>10297</v>
      </c>
      <c r="M13591" t="s">
        <v>41</v>
      </c>
      <c r="O13591" t="s">
        <v>11</v>
      </c>
      <c r="P13591">
        <v>5102</v>
      </c>
      <c r="Q13591">
        <v>24</v>
      </c>
      <c r="R13591">
        <v>12.08</v>
      </c>
      <c r="S13591">
        <v>289.92</v>
      </c>
      <c r="T13591">
        <v>220.08</v>
      </c>
      <c r="U13591">
        <v>24.09</v>
      </c>
      <c r="V13591" t="str">
        <f>VLOOKUP(L13591,'[2]tabela de preços'!$A:$D,4,0)</f>
        <v>ANJO</v>
      </c>
      <c r="W13591" t="str">
        <f>VLOOKUP(L13591,'[2]tabela de preços'!$A:$F,6,0)</f>
        <v>THINNER DE LIMPEZA</v>
      </c>
      <c r="X13591" t="str">
        <f>VLOOKUP(L13591,'[2]tabela de preços'!$A:$G,7,0)</f>
        <v>THINNER</v>
      </c>
    </row>
    <row r="13592" spans="1:24" x14ac:dyDescent="0.3">
      <c r="A13592" t="s">
        <v>1819</v>
      </c>
      <c r="C13592" t="s">
        <v>6099</v>
      </c>
      <c r="D13592" s="1">
        <v>46126</v>
      </c>
      <c r="E13592" t="s">
        <v>6100</v>
      </c>
      <c r="F13592">
        <v>9</v>
      </c>
      <c r="G13592">
        <v>174</v>
      </c>
      <c r="H13592" t="str">
        <f>VLOOKUP(G13592,[1]OPERADORES!$A:$B,2,0)</f>
        <v>MIRIÃ LOBATO RODRIGUES</v>
      </c>
      <c r="I13592" t="s">
        <v>21</v>
      </c>
      <c r="J13592" t="s">
        <v>1816</v>
      </c>
      <c r="K13592" t="s">
        <v>1822</v>
      </c>
      <c r="L13592">
        <v>20414</v>
      </c>
      <c r="M13592" t="s">
        <v>112</v>
      </c>
      <c r="O13592" t="s">
        <v>11</v>
      </c>
      <c r="P13592">
        <v>5102</v>
      </c>
      <c r="Q13592">
        <v>6</v>
      </c>
      <c r="R13592">
        <v>22.39</v>
      </c>
      <c r="S13592">
        <v>134.34</v>
      </c>
      <c r="T13592">
        <v>110.46</v>
      </c>
      <c r="U13592">
        <v>17.78</v>
      </c>
      <c r="V13592" t="str">
        <f>VLOOKUP(L13592,'[2]tabela de preços'!$A:$D,4,0)</f>
        <v>SHERWIN WILLIAMS</v>
      </c>
      <c r="W13592" t="str">
        <f>VLOOKUP(L13592,'[2]tabela de preços'!$A:$F,6,0)</f>
        <v>DILUENTE</v>
      </c>
      <c r="X13592" t="str">
        <f>VLOOKUP(L13592,'[2]tabela de preços'!$A:$G,7,0)</f>
        <v>AUTOMOTIVO</v>
      </c>
    </row>
    <row r="13593" spans="1:24" x14ac:dyDescent="0.3">
      <c r="A13593" t="s">
        <v>1824</v>
      </c>
      <c r="B13593" t="s">
        <v>1825</v>
      </c>
      <c r="C13593" t="s">
        <v>5856</v>
      </c>
      <c r="D13593" s="1">
        <v>46119</v>
      </c>
      <c r="E13593" t="s">
        <v>5857</v>
      </c>
      <c r="F13593">
        <v>9</v>
      </c>
      <c r="G13593">
        <v>197</v>
      </c>
      <c r="H13593" t="str">
        <f>VLOOKUP(G13593,[1]OPERADORES!$A:$B,2,0)</f>
        <v xml:space="preserve">POLIANA LORRANE DE AMORIM </v>
      </c>
      <c r="I13593" t="s">
        <v>21</v>
      </c>
      <c r="J13593" t="s">
        <v>1788</v>
      </c>
      <c r="K13593" t="s">
        <v>1828</v>
      </c>
      <c r="L13593">
        <v>23406</v>
      </c>
      <c r="M13593" t="s">
        <v>803</v>
      </c>
      <c r="O13593" t="s">
        <v>11</v>
      </c>
      <c r="P13593">
        <v>5102</v>
      </c>
      <c r="Q13593">
        <v>10</v>
      </c>
      <c r="R13593">
        <v>13.8</v>
      </c>
      <c r="S13593">
        <v>138</v>
      </c>
      <c r="T13593">
        <v>104.7</v>
      </c>
      <c r="U13593">
        <v>24.13</v>
      </c>
      <c r="V13593" t="str">
        <f>VLOOKUP(L13593,'[2]tabela de preços'!$A:$D,4,0)</f>
        <v>NORTON</v>
      </c>
      <c r="W13593" t="str">
        <f>VLOOKUP(L13593,'[2]tabela de preços'!$A:$F,6,0)</f>
        <v xml:space="preserve">OUTROS DISCOS </v>
      </c>
      <c r="X13593" t="str">
        <f>VLOOKUP(L13593,'[2]tabela de preços'!$A:$G,7,0)</f>
        <v>AUTOMOTIVO</v>
      </c>
    </row>
    <row r="13594" spans="1:24" x14ac:dyDescent="0.3">
      <c r="A13594" t="s">
        <v>1824</v>
      </c>
      <c r="B13594" t="s">
        <v>1825</v>
      </c>
      <c r="C13594" t="s">
        <v>5856</v>
      </c>
      <c r="D13594" s="1">
        <v>46119</v>
      </c>
      <c r="E13594" t="s">
        <v>5857</v>
      </c>
      <c r="F13594">
        <v>9</v>
      </c>
      <c r="G13594">
        <v>197</v>
      </c>
      <c r="H13594" t="str">
        <f>VLOOKUP(G13594,[1]OPERADORES!$A:$B,2,0)</f>
        <v xml:space="preserve">POLIANA LORRANE DE AMORIM </v>
      </c>
      <c r="I13594" t="s">
        <v>21</v>
      </c>
      <c r="J13594" t="s">
        <v>1788</v>
      </c>
      <c r="K13594" t="s">
        <v>1828</v>
      </c>
      <c r="L13594">
        <v>10230</v>
      </c>
      <c r="M13594" t="s">
        <v>193</v>
      </c>
      <c r="O13594" t="s">
        <v>11</v>
      </c>
      <c r="P13594">
        <v>5102</v>
      </c>
      <c r="Q13594">
        <v>10</v>
      </c>
      <c r="R13594">
        <v>3.06</v>
      </c>
      <c r="S13594">
        <v>30.6</v>
      </c>
      <c r="T13594">
        <v>23.2</v>
      </c>
      <c r="U13594">
        <v>24.18</v>
      </c>
      <c r="V13594" t="str">
        <f>VLOOKUP(L13594,'[2]tabela de preços'!$A:$D,4,0)</f>
        <v>NORTON</v>
      </c>
      <c r="W13594" t="str">
        <f>VLOOKUP(L13594,'[2]tabela de preços'!$A:$F,6,0)</f>
        <v xml:space="preserve">DISCOS / LIXAS / ABRASIVOS </v>
      </c>
      <c r="X13594" t="str">
        <f>VLOOKUP(L13594,'[2]tabela de preços'!$A:$G,7,0)</f>
        <v>AUTOMOTIVO</v>
      </c>
    </row>
    <row r="13595" spans="1:24" x14ac:dyDescent="0.3">
      <c r="A13595" t="s">
        <v>1824</v>
      </c>
      <c r="B13595" t="s">
        <v>1825</v>
      </c>
      <c r="C13595" t="s">
        <v>5856</v>
      </c>
      <c r="D13595" s="1">
        <v>46119</v>
      </c>
      <c r="E13595" t="s">
        <v>5857</v>
      </c>
      <c r="F13595">
        <v>9</v>
      </c>
      <c r="G13595">
        <v>197</v>
      </c>
      <c r="H13595" t="str">
        <f>VLOOKUP(G13595,[1]OPERADORES!$A:$B,2,0)</f>
        <v xml:space="preserve">POLIANA LORRANE DE AMORIM </v>
      </c>
      <c r="I13595" t="s">
        <v>21</v>
      </c>
      <c r="J13595" t="s">
        <v>1788</v>
      </c>
      <c r="K13595" t="s">
        <v>1828</v>
      </c>
      <c r="L13595">
        <v>10232</v>
      </c>
      <c r="M13595" t="s">
        <v>134</v>
      </c>
      <c r="O13595" t="s">
        <v>11</v>
      </c>
      <c r="P13595">
        <v>5102</v>
      </c>
      <c r="Q13595">
        <v>10</v>
      </c>
      <c r="R13595">
        <v>2.97</v>
      </c>
      <c r="S13595">
        <v>29.7</v>
      </c>
      <c r="T13595">
        <v>22.5</v>
      </c>
      <c r="U13595">
        <v>24.24</v>
      </c>
      <c r="V13595" t="str">
        <f>VLOOKUP(L13595,'[2]tabela de preços'!$A:$D,4,0)</f>
        <v>NORTON</v>
      </c>
      <c r="W13595" t="str">
        <f>VLOOKUP(L13595,'[2]tabela de preços'!$A:$F,6,0)</f>
        <v xml:space="preserve">DISCOS / LIXAS / ABRASIVOS </v>
      </c>
      <c r="X13595" t="str">
        <f>VLOOKUP(L13595,'[2]tabela de preços'!$A:$G,7,0)</f>
        <v>AUTOMOTIVO</v>
      </c>
    </row>
    <row r="13596" spans="1:24" x14ac:dyDescent="0.3">
      <c r="A13596" t="s">
        <v>1824</v>
      </c>
      <c r="B13596" t="s">
        <v>1825</v>
      </c>
      <c r="C13596" t="s">
        <v>5856</v>
      </c>
      <c r="D13596" s="1">
        <v>46119</v>
      </c>
      <c r="E13596" t="s">
        <v>5857</v>
      </c>
      <c r="F13596">
        <v>9</v>
      </c>
      <c r="G13596">
        <v>197</v>
      </c>
      <c r="H13596" t="str">
        <f>VLOOKUP(G13596,[1]OPERADORES!$A:$B,2,0)</f>
        <v xml:space="preserve">POLIANA LORRANE DE AMORIM </v>
      </c>
      <c r="I13596" t="s">
        <v>21</v>
      </c>
      <c r="J13596" t="s">
        <v>1788</v>
      </c>
      <c r="K13596" t="s">
        <v>1828</v>
      </c>
      <c r="L13596">
        <v>23690</v>
      </c>
      <c r="M13596" t="s">
        <v>98</v>
      </c>
      <c r="O13596" t="s">
        <v>11</v>
      </c>
      <c r="P13596">
        <v>5403</v>
      </c>
      <c r="Q13596">
        <v>6</v>
      </c>
      <c r="R13596">
        <v>39.89</v>
      </c>
      <c r="S13596">
        <v>239.34</v>
      </c>
      <c r="T13596">
        <v>189.66</v>
      </c>
      <c r="U13596">
        <v>20.76</v>
      </c>
      <c r="V13596" t="str">
        <f>VLOOKUP(L13596,'[2]tabela de preços'!$A:$D,4,0)</f>
        <v>WANDA</v>
      </c>
      <c r="W13596" t="str">
        <f>VLOOKUP(L13596,'[2]tabela de preços'!$A:$F,6,0)</f>
        <v>VERNIZ AUTOMOTIVO</v>
      </c>
      <c r="X13596" t="str">
        <f>VLOOKUP(L13596,'[2]tabela de preços'!$A:$G,7,0)</f>
        <v>AUTOMOTIVO</v>
      </c>
    </row>
    <row r="13597" spans="1:24" x14ac:dyDescent="0.3">
      <c r="A13597" t="s">
        <v>1824</v>
      </c>
      <c r="B13597" t="s">
        <v>1825</v>
      </c>
      <c r="C13597" t="s">
        <v>5856</v>
      </c>
      <c r="D13597" s="1">
        <v>46119</v>
      </c>
      <c r="E13597" t="s">
        <v>5857</v>
      </c>
      <c r="F13597">
        <v>9</v>
      </c>
      <c r="G13597">
        <v>197</v>
      </c>
      <c r="H13597" t="str">
        <f>VLOOKUP(G13597,[1]OPERADORES!$A:$B,2,0)</f>
        <v xml:space="preserve">POLIANA LORRANE DE AMORIM </v>
      </c>
      <c r="I13597" t="s">
        <v>21</v>
      </c>
      <c r="J13597" t="s">
        <v>1788</v>
      </c>
      <c r="K13597" t="s">
        <v>1828</v>
      </c>
      <c r="L13597">
        <v>10238</v>
      </c>
      <c r="M13597" t="s">
        <v>79</v>
      </c>
      <c r="O13597" t="s">
        <v>11</v>
      </c>
      <c r="P13597">
        <v>5102</v>
      </c>
      <c r="Q13597">
        <v>20</v>
      </c>
      <c r="R13597">
        <v>2.95</v>
      </c>
      <c r="S13597">
        <v>59</v>
      </c>
      <c r="T13597">
        <v>44.8</v>
      </c>
      <c r="U13597">
        <v>24.07</v>
      </c>
      <c r="V13597" t="str">
        <f>VLOOKUP(L13597,'[2]tabela de preços'!$A:$D,4,0)</f>
        <v>NORTON</v>
      </c>
      <c r="W13597" t="str">
        <f>VLOOKUP(L13597,'[2]tabela de preços'!$A:$F,6,0)</f>
        <v xml:space="preserve">DISCOS / LIXAS / ABRASIVOS </v>
      </c>
      <c r="X13597" t="str">
        <f>VLOOKUP(L13597,'[2]tabela de preços'!$A:$G,7,0)</f>
        <v>AUTOMOTIVO</v>
      </c>
    </row>
    <row r="13598" spans="1:24" x14ac:dyDescent="0.3">
      <c r="A13598" t="s">
        <v>1824</v>
      </c>
      <c r="B13598" t="s">
        <v>1825</v>
      </c>
      <c r="C13598" t="s">
        <v>5856</v>
      </c>
      <c r="D13598" s="1">
        <v>46119</v>
      </c>
      <c r="E13598" t="s">
        <v>5857</v>
      </c>
      <c r="F13598">
        <v>9</v>
      </c>
      <c r="G13598">
        <v>197</v>
      </c>
      <c r="H13598" t="str">
        <f>VLOOKUP(G13598,[1]OPERADORES!$A:$B,2,0)</f>
        <v xml:space="preserve">POLIANA LORRANE DE AMORIM </v>
      </c>
      <c r="I13598" t="s">
        <v>21</v>
      </c>
      <c r="J13598" t="s">
        <v>1788</v>
      </c>
      <c r="K13598" t="s">
        <v>1828</v>
      </c>
      <c r="L13598">
        <v>10243</v>
      </c>
      <c r="M13598" t="s">
        <v>83</v>
      </c>
      <c r="O13598" t="s">
        <v>11</v>
      </c>
      <c r="P13598">
        <v>5102</v>
      </c>
      <c r="Q13598">
        <v>20</v>
      </c>
      <c r="R13598">
        <v>2.54</v>
      </c>
      <c r="S13598">
        <v>50.8</v>
      </c>
      <c r="T13598">
        <v>38.6</v>
      </c>
      <c r="U13598">
        <v>24.02</v>
      </c>
      <c r="V13598" t="str">
        <f>VLOOKUP(L13598,'[2]tabela de preços'!$A:$D,4,0)</f>
        <v>NORTON</v>
      </c>
      <c r="W13598" t="str">
        <f>VLOOKUP(L13598,'[2]tabela de preços'!$A:$F,6,0)</f>
        <v xml:space="preserve">DISCOS / LIXAS / ABRASIVOS </v>
      </c>
      <c r="X13598" t="str">
        <f>VLOOKUP(L13598,'[2]tabela de preços'!$A:$G,7,0)</f>
        <v>AUTOMOTIVO</v>
      </c>
    </row>
    <row r="13599" spans="1:24" x14ac:dyDescent="0.3">
      <c r="A13599" t="s">
        <v>1824</v>
      </c>
      <c r="B13599" t="s">
        <v>1825</v>
      </c>
      <c r="C13599" t="s">
        <v>5856</v>
      </c>
      <c r="D13599" s="1">
        <v>46119</v>
      </c>
      <c r="E13599" t="s">
        <v>5857</v>
      </c>
      <c r="F13599">
        <v>9</v>
      </c>
      <c r="G13599">
        <v>197</v>
      </c>
      <c r="H13599" t="str">
        <f>VLOOKUP(G13599,[1]OPERADORES!$A:$B,2,0)</f>
        <v xml:space="preserve">POLIANA LORRANE DE AMORIM </v>
      </c>
      <c r="I13599" t="s">
        <v>21</v>
      </c>
      <c r="J13599" t="s">
        <v>1788</v>
      </c>
      <c r="K13599" t="s">
        <v>1828</v>
      </c>
      <c r="L13599">
        <v>10244</v>
      </c>
      <c r="M13599" t="s">
        <v>84</v>
      </c>
      <c r="O13599" t="s">
        <v>11</v>
      </c>
      <c r="P13599">
        <v>5102</v>
      </c>
      <c r="Q13599">
        <v>20</v>
      </c>
      <c r="R13599">
        <v>2.54</v>
      </c>
      <c r="S13599">
        <v>50.8</v>
      </c>
      <c r="T13599">
        <v>38.6</v>
      </c>
      <c r="U13599">
        <v>24.02</v>
      </c>
      <c r="V13599" t="str">
        <f>VLOOKUP(L13599,'[2]tabela de preços'!$A:$D,4,0)</f>
        <v>NORTON</v>
      </c>
      <c r="W13599" t="str">
        <f>VLOOKUP(L13599,'[2]tabela de preços'!$A:$F,6,0)</f>
        <v xml:space="preserve">DISCOS / LIXAS / ABRASIVOS </v>
      </c>
      <c r="X13599" t="str">
        <f>VLOOKUP(L13599,'[2]tabela de preços'!$A:$G,7,0)</f>
        <v>AUTOMOTIVO</v>
      </c>
    </row>
    <row r="13600" spans="1:24" x14ac:dyDescent="0.3">
      <c r="A13600" t="s">
        <v>1824</v>
      </c>
      <c r="B13600" t="s">
        <v>1825</v>
      </c>
      <c r="C13600" t="s">
        <v>5856</v>
      </c>
      <c r="D13600" s="1">
        <v>46119</v>
      </c>
      <c r="E13600" t="s">
        <v>5857</v>
      </c>
      <c r="F13600">
        <v>9</v>
      </c>
      <c r="G13600">
        <v>197</v>
      </c>
      <c r="H13600" t="str">
        <f>VLOOKUP(G13600,[1]OPERADORES!$A:$B,2,0)</f>
        <v xml:space="preserve">POLIANA LORRANE DE AMORIM </v>
      </c>
      <c r="I13600" t="s">
        <v>21</v>
      </c>
      <c r="J13600" t="s">
        <v>1788</v>
      </c>
      <c r="K13600" t="s">
        <v>1828</v>
      </c>
      <c r="L13600">
        <v>20212</v>
      </c>
      <c r="M13600" t="s">
        <v>198</v>
      </c>
      <c r="O13600" t="s">
        <v>11</v>
      </c>
      <c r="P13600">
        <v>5403</v>
      </c>
      <c r="Q13600">
        <v>1</v>
      </c>
      <c r="R13600">
        <v>26.16</v>
      </c>
      <c r="S13600">
        <v>26.16</v>
      </c>
      <c r="T13600">
        <v>19.86</v>
      </c>
      <c r="U13600">
        <v>24.08</v>
      </c>
      <c r="V13600" t="str">
        <f>VLOOKUP(L13600,'[2]tabela de preços'!$A:$D,4,0)</f>
        <v>MAXI RUBBER</v>
      </c>
      <c r="W13600" t="str">
        <f>VLOOKUP(L13600,'[2]tabela de preços'!$A:$F,6,0)</f>
        <v>SELADORA P/ PLASTICO</v>
      </c>
      <c r="X13600" t="str">
        <f>VLOOKUP(L13600,'[2]tabela de preços'!$A:$G,7,0)</f>
        <v>AUTOMOTIVO</v>
      </c>
    </row>
    <row r="13601" spans="1:24" x14ac:dyDescent="0.3">
      <c r="A13601" t="s">
        <v>1824</v>
      </c>
      <c r="B13601" t="s">
        <v>1825</v>
      </c>
      <c r="C13601" t="s">
        <v>5858</v>
      </c>
      <c r="D13601" s="1">
        <v>46120</v>
      </c>
      <c r="F13601">
        <v>9</v>
      </c>
      <c r="G13601">
        <v>197</v>
      </c>
      <c r="H13601" t="str">
        <f>VLOOKUP(G13601,[1]OPERADORES!$A:$B,2,0)</f>
        <v xml:space="preserve">POLIANA LORRANE DE AMORIM </v>
      </c>
      <c r="I13601" t="s">
        <v>21</v>
      </c>
      <c r="J13601" t="s">
        <v>1788</v>
      </c>
      <c r="K13601" t="s">
        <v>1828</v>
      </c>
      <c r="L13601">
        <v>10232</v>
      </c>
      <c r="M13601" t="s">
        <v>134</v>
      </c>
      <c r="N13601" t="s">
        <v>5859</v>
      </c>
      <c r="O13601" t="s">
        <v>11</v>
      </c>
      <c r="P13601">
        <v>1202</v>
      </c>
      <c r="Q13601">
        <v>-10</v>
      </c>
      <c r="R13601">
        <v>2.97</v>
      </c>
      <c r="S13601">
        <v>-29.7</v>
      </c>
      <c r="T13601">
        <v>-22.5</v>
      </c>
      <c r="U13601">
        <v>24.24</v>
      </c>
      <c r="V13601" t="str">
        <f>VLOOKUP(L13601,'[2]tabela de preços'!$A:$D,4,0)</f>
        <v>NORTON</v>
      </c>
      <c r="W13601" t="str">
        <f>VLOOKUP(L13601,'[2]tabela de preços'!$A:$F,6,0)</f>
        <v xml:space="preserve">DISCOS / LIXAS / ABRASIVOS </v>
      </c>
      <c r="X13601" t="str">
        <f>VLOOKUP(L13601,'[2]tabela de preços'!$A:$G,7,0)</f>
        <v>AUTOMOTIVO</v>
      </c>
    </row>
    <row r="13602" spans="1:24" x14ac:dyDescent="0.3">
      <c r="A13602" t="s">
        <v>1824</v>
      </c>
      <c r="B13602" t="s">
        <v>1825</v>
      </c>
      <c r="C13602" t="s">
        <v>6243</v>
      </c>
      <c r="D13602" s="1">
        <v>46128</v>
      </c>
      <c r="E13602" t="s">
        <v>6244</v>
      </c>
      <c r="F13602">
        <v>9</v>
      </c>
      <c r="G13602">
        <v>197</v>
      </c>
      <c r="H13602" t="str">
        <f>VLOOKUP(G13602,[1]OPERADORES!$A:$B,2,0)</f>
        <v xml:space="preserve">POLIANA LORRANE DE AMORIM </v>
      </c>
      <c r="I13602" t="s">
        <v>21</v>
      </c>
      <c r="J13602" t="s">
        <v>1788</v>
      </c>
      <c r="K13602" t="s">
        <v>1828</v>
      </c>
      <c r="L13602">
        <v>10230</v>
      </c>
      <c r="M13602" t="s">
        <v>193</v>
      </c>
      <c r="O13602" t="s">
        <v>11</v>
      </c>
      <c r="P13602">
        <v>5102</v>
      </c>
      <c r="Q13602">
        <v>10</v>
      </c>
      <c r="R13602">
        <v>3.06</v>
      </c>
      <c r="S13602">
        <v>30.6</v>
      </c>
      <c r="T13602">
        <v>23.2</v>
      </c>
      <c r="U13602">
        <v>24.18</v>
      </c>
      <c r="V13602" t="str">
        <f>VLOOKUP(L13602,'[2]tabela de preços'!$A:$D,4,0)</f>
        <v>NORTON</v>
      </c>
      <c r="W13602" t="str">
        <f>VLOOKUP(L13602,'[2]tabela de preços'!$A:$F,6,0)</f>
        <v xml:space="preserve">DISCOS / LIXAS / ABRASIVOS </v>
      </c>
      <c r="X13602" t="str">
        <f>VLOOKUP(L13602,'[2]tabela de preços'!$A:$G,7,0)</f>
        <v>AUTOMOTIVO</v>
      </c>
    </row>
    <row r="13603" spans="1:24" x14ac:dyDescent="0.3">
      <c r="A13603" t="s">
        <v>1824</v>
      </c>
      <c r="B13603" t="s">
        <v>1825</v>
      </c>
      <c r="C13603" t="s">
        <v>6243</v>
      </c>
      <c r="D13603" s="1">
        <v>46128</v>
      </c>
      <c r="E13603" t="s">
        <v>6244</v>
      </c>
      <c r="F13603">
        <v>9</v>
      </c>
      <c r="G13603">
        <v>197</v>
      </c>
      <c r="H13603" t="str">
        <f>VLOOKUP(G13603,[1]OPERADORES!$A:$B,2,0)</f>
        <v xml:space="preserve">POLIANA LORRANE DE AMORIM </v>
      </c>
      <c r="I13603" t="s">
        <v>21</v>
      </c>
      <c r="J13603" t="s">
        <v>1788</v>
      </c>
      <c r="K13603" t="s">
        <v>1828</v>
      </c>
      <c r="L13603">
        <v>5</v>
      </c>
      <c r="M13603" t="s">
        <v>147</v>
      </c>
      <c r="O13603" t="s">
        <v>11</v>
      </c>
      <c r="P13603">
        <v>5102</v>
      </c>
      <c r="Q13603">
        <v>2</v>
      </c>
      <c r="R13603">
        <v>5.3</v>
      </c>
      <c r="S13603">
        <v>10.6</v>
      </c>
      <c r="T13603">
        <v>8.0399999999999991</v>
      </c>
      <c r="U13603">
        <v>24.15</v>
      </c>
      <c r="V13603" t="str">
        <f>VLOOKUP(L13603,'[2]tabela de preços'!$A:$D,4,0)</f>
        <v>BRILHO ESTOPA</v>
      </c>
      <c r="W13603" t="str">
        <f>VLOOKUP(L13603,'[2]tabela de preços'!$A:$F,6,0)</f>
        <v>ESTOPAS</v>
      </c>
      <c r="X13603" t="str">
        <f>VLOOKUP(L13603,'[2]tabela de preços'!$A:$G,7,0)</f>
        <v>AUTOMOTIVO</v>
      </c>
    </row>
    <row r="13604" spans="1:24" x14ac:dyDescent="0.3">
      <c r="A13604" t="s">
        <v>1824</v>
      </c>
      <c r="B13604" t="s">
        <v>1825</v>
      </c>
      <c r="C13604" t="s">
        <v>6243</v>
      </c>
      <c r="D13604" s="1">
        <v>46128</v>
      </c>
      <c r="E13604" t="s">
        <v>6244</v>
      </c>
      <c r="F13604">
        <v>9</v>
      </c>
      <c r="G13604">
        <v>197</v>
      </c>
      <c r="H13604" t="str">
        <f>VLOOKUP(G13604,[1]OPERADORES!$A:$B,2,0)</f>
        <v xml:space="preserve">POLIANA LORRANE DE AMORIM </v>
      </c>
      <c r="I13604" t="s">
        <v>21</v>
      </c>
      <c r="J13604" t="s">
        <v>1788</v>
      </c>
      <c r="K13604" t="s">
        <v>1828</v>
      </c>
      <c r="L13604">
        <v>24240</v>
      </c>
      <c r="M13604" t="s">
        <v>240</v>
      </c>
      <c r="O13604" t="s">
        <v>11</v>
      </c>
      <c r="P13604">
        <v>5102</v>
      </c>
      <c r="Q13604">
        <v>20</v>
      </c>
      <c r="R13604">
        <v>4.32</v>
      </c>
      <c r="S13604">
        <v>86.4</v>
      </c>
      <c r="T13604">
        <v>65.599999999999994</v>
      </c>
      <c r="U13604">
        <v>24.07</v>
      </c>
      <c r="V13604" t="str">
        <f>VLOOKUP(L13604,'[2]tabela de preços'!$A:$D,4,0)</f>
        <v>ADERE</v>
      </c>
      <c r="W13604" t="str">
        <f>VLOOKUP(L13604,'[2]tabela de preços'!$A:$F,6,0)</f>
        <v>FITA AUTOMOTIVA</v>
      </c>
      <c r="X13604" t="str">
        <f>VLOOKUP(L13604,'[2]tabela de preços'!$A:$G,7,0)</f>
        <v>AUTOMOTIVO</v>
      </c>
    </row>
    <row r="13605" spans="1:24" x14ac:dyDescent="0.3">
      <c r="A13605" t="s">
        <v>1824</v>
      </c>
      <c r="B13605" t="s">
        <v>1825</v>
      </c>
      <c r="C13605" t="s">
        <v>6243</v>
      </c>
      <c r="D13605" s="1">
        <v>46128</v>
      </c>
      <c r="E13605" t="s">
        <v>6244</v>
      </c>
      <c r="F13605">
        <v>9</v>
      </c>
      <c r="G13605">
        <v>197</v>
      </c>
      <c r="H13605" t="str">
        <f>VLOOKUP(G13605,[1]OPERADORES!$A:$B,2,0)</f>
        <v xml:space="preserve">POLIANA LORRANE DE AMORIM </v>
      </c>
      <c r="I13605" t="s">
        <v>21</v>
      </c>
      <c r="J13605" t="s">
        <v>1788</v>
      </c>
      <c r="K13605" t="s">
        <v>1828</v>
      </c>
      <c r="L13605">
        <v>13</v>
      </c>
      <c r="M13605" t="s">
        <v>5260</v>
      </c>
      <c r="O13605" t="s">
        <v>11</v>
      </c>
      <c r="P13605">
        <v>5102</v>
      </c>
      <c r="Q13605">
        <v>10</v>
      </c>
      <c r="R13605">
        <v>5.69</v>
      </c>
      <c r="S13605">
        <v>56.9</v>
      </c>
      <c r="T13605">
        <v>41.6</v>
      </c>
      <c r="U13605">
        <v>26.89</v>
      </c>
      <c r="V13605" t="str">
        <f>VLOOKUP(L13605,'[2]tabela de preços'!$A:$D,4,0)</f>
        <v>3M</v>
      </c>
      <c r="W13605" t="str">
        <f>VLOOKUP(L13605,'[2]tabela de preços'!$A:$F,6,0)</f>
        <v>LIXA DÁGUA</v>
      </c>
      <c r="X13605" t="str">
        <f>VLOOKUP(L13605,'[2]tabela de preços'!$A:$G,7,0)</f>
        <v>AUTOMOTIVO</v>
      </c>
    </row>
    <row r="13606" spans="1:24" x14ac:dyDescent="0.3">
      <c r="A13606" t="s">
        <v>1824</v>
      </c>
      <c r="B13606" t="s">
        <v>1825</v>
      </c>
      <c r="C13606" t="s">
        <v>6243</v>
      </c>
      <c r="D13606" s="1">
        <v>46128</v>
      </c>
      <c r="E13606" t="s">
        <v>6244</v>
      </c>
      <c r="F13606">
        <v>9</v>
      </c>
      <c r="G13606">
        <v>197</v>
      </c>
      <c r="H13606" t="str">
        <f>VLOOKUP(G13606,[1]OPERADORES!$A:$B,2,0)</f>
        <v xml:space="preserve">POLIANA LORRANE DE AMORIM </v>
      </c>
      <c r="I13606" t="s">
        <v>21</v>
      </c>
      <c r="J13606" t="s">
        <v>1788</v>
      </c>
      <c r="K13606" t="s">
        <v>1828</v>
      </c>
      <c r="L13606">
        <v>16</v>
      </c>
      <c r="M13606" t="s">
        <v>5334</v>
      </c>
      <c r="O13606" t="s">
        <v>11</v>
      </c>
      <c r="P13606">
        <v>5102</v>
      </c>
      <c r="Q13606">
        <v>2</v>
      </c>
      <c r="R13606">
        <v>2.9</v>
      </c>
      <c r="S13606">
        <v>5.8</v>
      </c>
      <c r="T13606">
        <v>4.4000000000000004</v>
      </c>
      <c r="U13606">
        <v>24.14</v>
      </c>
      <c r="V13606" t="str">
        <f>VLOOKUP(L13606,'[2]tabela de preços'!$A:$D,4,0)</f>
        <v>3M</v>
      </c>
      <c r="W13606" t="str">
        <f>VLOOKUP(L13606,'[2]tabela de preços'!$A:$F,6,0)</f>
        <v>LIXA DÁGUA</v>
      </c>
      <c r="X13606" t="str">
        <f>VLOOKUP(L13606,'[2]tabela de preços'!$A:$G,7,0)</f>
        <v>AUTOMOTIVO</v>
      </c>
    </row>
    <row r="13607" spans="1:24" x14ac:dyDescent="0.3">
      <c r="A13607" t="s">
        <v>1824</v>
      </c>
      <c r="B13607" t="s">
        <v>1825</v>
      </c>
      <c r="C13607" t="s">
        <v>6243</v>
      </c>
      <c r="D13607" s="1">
        <v>46128</v>
      </c>
      <c r="E13607" t="s">
        <v>6244</v>
      </c>
      <c r="F13607">
        <v>9</v>
      </c>
      <c r="G13607">
        <v>197</v>
      </c>
      <c r="H13607" t="str">
        <f>VLOOKUP(G13607,[1]OPERADORES!$A:$B,2,0)</f>
        <v xml:space="preserve">POLIANA LORRANE DE AMORIM </v>
      </c>
      <c r="I13607" t="s">
        <v>21</v>
      </c>
      <c r="J13607" t="s">
        <v>1788</v>
      </c>
      <c r="K13607" t="s">
        <v>1828</v>
      </c>
      <c r="L13607">
        <v>10238</v>
      </c>
      <c r="M13607" t="s">
        <v>79</v>
      </c>
      <c r="O13607" t="s">
        <v>11</v>
      </c>
      <c r="P13607">
        <v>5102</v>
      </c>
      <c r="Q13607">
        <v>15</v>
      </c>
      <c r="R13607">
        <v>2.95</v>
      </c>
      <c r="S13607">
        <v>44.25</v>
      </c>
      <c r="T13607">
        <v>35.4</v>
      </c>
      <c r="U13607">
        <v>20</v>
      </c>
      <c r="V13607" t="str">
        <f>VLOOKUP(L13607,'[2]tabela de preços'!$A:$D,4,0)</f>
        <v>NORTON</v>
      </c>
      <c r="W13607" t="str">
        <f>VLOOKUP(L13607,'[2]tabela de preços'!$A:$F,6,0)</f>
        <v xml:space="preserve">DISCOS / LIXAS / ABRASIVOS </v>
      </c>
      <c r="X13607" t="str">
        <f>VLOOKUP(L13607,'[2]tabela de preços'!$A:$G,7,0)</f>
        <v>AUTOMOTIVO</v>
      </c>
    </row>
    <row r="13608" spans="1:24" x14ac:dyDescent="0.3">
      <c r="A13608" t="s">
        <v>1824</v>
      </c>
      <c r="B13608" t="s">
        <v>1825</v>
      </c>
      <c r="C13608" t="s">
        <v>6243</v>
      </c>
      <c r="D13608" s="1">
        <v>46128</v>
      </c>
      <c r="E13608" t="s">
        <v>6244</v>
      </c>
      <c r="F13608">
        <v>9</v>
      </c>
      <c r="G13608">
        <v>197</v>
      </c>
      <c r="H13608" t="str">
        <f>VLOOKUP(G13608,[1]OPERADORES!$A:$B,2,0)</f>
        <v xml:space="preserve">POLIANA LORRANE DE AMORIM </v>
      </c>
      <c r="I13608" t="s">
        <v>21</v>
      </c>
      <c r="J13608" t="s">
        <v>1788</v>
      </c>
      <c r="K13608" t="s">
        <v>1828</v>
      </c>
      <c r="L13608">
        <v>10242</v>
      </c>
      <c r="M13608" t="s">
        <v>82</v>
      </c>
      <c r="O13608" t="s">
        <v>11</v>
      </c>
      <c r="P13608">
        <v>5102</v>
      </c>
      <c r="Q13608">
        <v>9</v>
      </c>
      <c r="R13608">
        <v>3.11</v>
      </c>
      <c r="S13608">
        <v>27.99</v>
      </c>
      <c r="T13608">
        <v>21.24</v>
      </c>
      <c r="U13608">
        <v>24.12</v>
      </c>
      <c r="V13608" t="str">
        <f>VLOOKUP(L13608,'[2]tabela de preços'!$A:$D,4,0)</f>
        <v>NORTON</v>
      </c>
      <c r="W13608" t="str">
        <f>VLOOKUP(L13608,'[2]tabela de preços'!$A:$F,6,0)</f>
        <v xml:space="preserve">DISCOS / LIXAS / ABRASIVOS </v>
      </c>
      <c r="X13608" t="str">
        <f>VLOOKUP(L13608,'[2]tabela de preços'!$A:$G,7,0)</f>
        <v>AUTOMOTIVO</v>
      </c>
    </row>
    <row r="13609" spans="1:24" x14ac:dyDescent="0.3">
      <c r="A13609" t="s">
        <v>1824</v>
      </c>
      <c r="B13609" t="s">
        <v>1825</v>
      </c>
      <c r="C13609" t="s">
        <v>6243</v>
      </c>
      <c r="D13609" s="1">
        <v>46128</v>
      </c>
      <c r="E13609" t="s">
        <v>6244</v>
      </c>
      <c r="F13609">
        <v>9</v>
      </c>
      <c r="G13609">
        <v>197</v>
      </c>
      <c r="H13609" t="str">
        <f>VLOOKUP(G13609,[1]OPERADORES!$A:$B,2,0)</f>
        <v xml:space="preserve">POLIANA LORRANE DE AMORIM </v>
      </c>
      <c r="I13609" t="s">
        <v>21</v>
      </c>
      <c r="J13609" t="s">
        <v>1788</v>
      </c>
      <c r="K13609" t="s">
        <v>1828</v>
      </c>
      <c r="L13609">
        <v>10243</v>
      </c>
      <c r="M13609" t="s">
        <v>83</v>
      </c>
      <c r="O13609" t="s">
        <v>11</v>
      </c>
      <c r="P13609">
        <v>5102</v>
      </c>
      <c r="Q13609">
        <v>15</v>
      </c>
      <c r="R13609">
        <v>2.54</v>
      </c>
      <c r="S13609">
        <v>38.1</v>
      </c>
      <c r="T13609">
        <v>29.7</v>
      </c>
      <c r="U13609">
        <v>22.05</v>
      </c>
      <c r="V13609" t="str">
        <f>VLOOKUP(L13609,'[2]tabela de preços'!$A:$D,4,0)</f>
        <v>NORTON</v>
      </c>
      <c r="W13609" t="str">
        <f>VLOOKUP(L13609,'[2]tabela de preços'!$A:$F,6,0)</f>
        <v xml:space="preserve">DISCOS / LIXAS / ABRASIVOS </v>
      </c>
      <c r="X13609" t="str">
        <f>VLOOKUP(L13609,'[2]tabela de preços'!$A:$G,7,0)</f>
        <v>AUTOMOTIVO</v>
      </c>
    </row>
    <row r="13610" spans="1:24" x14ac:dyDescent="0.3">
      <c r="A13610" t="s">
        <v>1824</v>
      </c>
      <c r="B13610" t="s">
        <v>1825</v>
      </c>
      <c r="C13610" t="s">
        <v>6243</v>
      </c>
      <c r="D13610" s="1">
        <v>46128</v>
      </c>
      <c r="E13610" t="s">
        <v>6244</v>
      </c>
      <c r="F13610">
        <v>9</v>
      </c>
      <c r="G13610">
        <v>197</v>
      </c>
      <c r="H13610" t="str">
        <f>VLOOKUP(G13610,[1]OPERADORES!$A:$B,2,0)</f>
        <v xml:space="preserve">POLIANA LORRANE DE AMORIM </v>
      </c>
      <c r="I13610" t="s">
        <v>21</v>
      </c>
      <c r="J13610" t="s">
        <v>1788</v>
      </c>
      <c r="K13610" t="s">
        <v>1828</v>
      </c>
      <c r="L13610">
        <v>10244</v>
      </c>
      <c r="M13610" t="s">
        <v>84</v>
      </c>
      <c r="O13610" t="s">
        <v>11</v>
      </c>
      <c r="P13610">
        <v>5102</v>
      </c>
      <c r="Q13610">
        <v>15</v>
      </c>
      <c r="R13610">
        <v>2.54</v>
      </c>
      <c r="S13610">
        <v>38.1</v>
      </c>
      <c r="T13610">
        <v>29.7</v>
      </c>
      <c r="U13610">
        <v>22.05</v>
      </c>
      <c r="V13610" t="str">
        <f>VLOOKUP(L13610,'[2]tabela de preços'!$A:$D,4,0)</f>
        <v>NORTON</v>
      </c>
      <c r="W13610" t="str">
        <f>VLOOKUP(L13610,'[2]tabela de preços'!$A:$F,6,0)</f>
        <v xml:space="preserve">DISCOS / LIXAS / ABRASIVOS </v>
      </c>
      <c r="X13610" t="str">
        <f>VLOOKUP(L13610,'[2]tabela de preços'!$A:$G,7,0)</f>
        <v>AUTOMOTIVO</v>
      </c>
    </row>
    <row r="13611" spans="1:24" x14ac:dyDescent="0.3">
      <c r="A13611" t="s">
        <v>1824</v>
      </c>
      <c r="B13611" t="s">
        <v>1825</v>
      </c>
      <c r="C13611" t="s">
        <v>6243</v>
      </c>
      <c r="D13611" s="1">
        <v>46128</v>
      </c>
      <c r="E13611" t="s">
        <v>6244</v>
      </c>
      <c r="F13611">
        <v>9</v>
      </c>
      <c r="G13611">
        <v>197</v>
      </c>
      <c r="H13611" t="str">
        <f>VLOOKUP(G13611,[1]OPERADORES!$A:$B,2,0)</f>
        <v xml:space="preserve">POLIANA LORRANE DE AMORIM </v>
      </c>
      <c r="I13611" t="s">
        <v>21</v>
      </c>
      <c r="J13611" t="s">
        <v>1788</v>
      </c>
      <c r="K13611" t="s">
        <v>1828</v>
      </c>
      <c r="L13611">
        <v>10246</v>
      </c>
      <c r="M13611" t="s">
        <v>206</v>
      </c>
      <c r="O13611" t="s">
        <v>11</v>
      </c>
      <c r="P13611">
        <v>5102</v>
      </c>
      <c r="Q13611">
        <v>2</v>
      </c>
      <c r="R13611">
        <v>2.69</v>
      </c>
      <c r="S13611">
        <v>5.38</v>
      </c>
      <c r="T13611">
        <v>4.08</v>
      </c>
      <c r="U13611">
        <v>24.16</v>
      </c>
      <c r="V13611" t="str">
        <f>VLOOKUP(L13611,'[2]tabela de preços'!$A:$D,4,0)</f>
        <v>NORTON</v>
      </c>
      <c r="W13611" t="str">
        <f>VLOOKUP(L13611,'[2]tabela de preços'!$A:$F,6,0)</f>
        <v xml:space="preserve">DISCOS / LIXAS / ABRASIVOS </v>
      </c>
      <c r="X13611" t="str">
        <f>VLOOKUP(L13611,'[2]tabela de preços'!$A:$G,7,0)</f>
        <v>AUTOMOTIVO</v>
      </c>
    </row>
    <row r="13612" spans="1:24" x14ac:dyDescent="0.3">
      <c r="A13612" t="s">
        <v>1824</v>
      </c>
      <c r="B13612" t="s">
        <v>1825</v>
      </c>
      <c r="C13612" t="s">
        <v>6243</v>
      </c>
      <c r="D13612" s="1">
        <v>46128</v>
      </c>
      <c r="E13612" t="s">
        <v>6244</v>
      </c>
      <c r="F13612">
        <v>9</v>
      </c>
      <c r="G13612">
        <v>197</v>
      </c>
      <c r="H13612" t="str">
        <f>VLOOKUP(G13612,[1]OPERADORES!$A:$B,2,0)</f>
        <v xml:space="preserve">POLIANA LORRANE DE AMORIM </v>
      </c>
      <c r="I13612" t="s">
        <v>21</v>
      </c>
      <c r="J13612" t="s">
        <v>1788</v>
      </c>
      <c r="K13612" t="s">
        <v>1828</v>
      </c>
      <c r="L13612">
        <v>20817</v>
      </c>
      <c r="M13612" t="s">
        <v>153</v>
      </c>
      <c r="O13612" t="s">
        <v>11</v>
      </c>
      <c r="P13612">
        <v>5102</v>
      </c>
      <c r="Q13612">
        <v>2</v>
      </c>
      <c r="R13612">
        <v>24.53</v>
      </c>
      <c r="S13612">
        <v>49.06</v>
      </c>
      <c r="T13612">
        <v>37.24</v>
      </c>
      <c r="U13612">
        <v>24.09</v>
      </c>
      <c r="V13612" t="str">
        <f>VLOOKUP(L13612,'[2]tabela de preços'!$A:$D,4,0)</f>
        <v>AUTO AMERICA</v>
      </c>
      <c r="W13612" t="str">
        <f>VLOOKUP(L13612,'[2]tabela de preços'!$A:$F,6,0)</f>
        <v>MASSA DE POLIR</v>
      </c>
      <c r="X13612" t="str">
        <f>VLOOKUP(L13612,'[2]tabela de preços'!$A:$G,7,0)</f>
        <v>AUTOMOTIVO</v>
      </c>
    </row>
    <row r="13613" spans="1:24" x14ac:dyDescent="0.3">
      <c r="A13613" t="s">
        <v>1824</v>
      </c>
      <c r="B13613" t="s">
        <v>1825</v>
      </c>
      <c r="C13613" t="s">
        <v>6243</v>
      </c>
      <c r="D13613" s="1">
        <v>46128</v>
      </c>
      <c r="E13613" t="s">
        <v>6244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1788</v>
      </c>
      <c r="K13613" t="s">
        <v>1828</v>
      </c>
      <c r="L13613">
        <v>87043</v>
      </c>
      <c r="M13613" t="s">
        <v>217</v>
      </c>
      <c r="O13613" t="s">
        <v>11</v>
      </c>
      <c r="P13613">
        <v>5102</v>
      </c>
      <c r="Q13613">
        <v>9</v>
      </c>
      <c r="R13613">
        <v>21.89</v>
      </c>
      <c r="S13613">
        <v>197.01</v>
      </c>
      <c r="T13613">
        <v>162.18</v>
      </c>
      <c r="U13613">
        <v>17.68</v>
      </c>
      <c r="V13613" t="str">
        <f>VLOOKUP(L13613,'[2]tabela de preços'!$A:$D,4,0)</f>
        <v>ROBERLO</v>
      </c>
      <c r="W13613" t="str">
        <f>VLOOKUP(L13613,'[2]tabela de preços'!$A:$F,6,0)</f>
        <v>MASSA POLIÉSTER</v>
      </c>
      <c r="X13613" t="str">
        <f>VLOOKUP(L13613,'[2]tabela de preços'!$A:$G,7,0)</f>
        <v>AUTOMOTIVO</v>
      </c>
    </row>
    <row r="13614" spans="1:24" x14ac:dyDescent="0.3">
      <c r="A13614" t="s">
        <v>1824</v>
      </c>
      <c r="B13614" t="s">
        <v>1825</v>
      </c>
      <c r="C13614" t="s">
        <v>6243</v>
      </c>
      <c r="D13614" s="1">
        <v>46128</v>
      </c>
      <c r="E13614" t="s">
        <v>6244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1788</v>
      </c>
      <c r="K13614" t="s">
        <v>1828</v>
      </c>
      <c r="L13614">
        <v>84560</v>
      </c>
      <c r="M13614" t="s">
        <v>118</v>
      </c>
      <c r="O13614" t="s">
        <v>11</v>
      </c>
      <c r="P13614">
        <v>5102</v>
      </c>
      <c r="Q13614">
        <v>2</v>
      </c>
      <c r="R13614">
        <v>54.19</v>
      </c>
      <c r="S13614">
        <v>108.38</v>
      </c>
      <c r="T13614">
        <v>82.26</v>
      </c>
      <c r="U13614">
        <v>24.1</v>
      </c>
      <c r="V13614" t="str">
        <f>VLOOKUP(L13614,'[2]tabela de preços'!$A:$D,4,0)</f>
        <v>BRASILUX</v>
      </c>
      <c r="W13614" t="str">
        <f>VLOOKUP(L13614,'[2]tabela de preços'!$A:$F,6,0)</f>
        <v>THINNER DE LIMPEZA</v>
      </c>
      <c r="X13614" t="str">
        <f>VLOOKUP(L13614,'[2]tabela de preços'!$A:$G,7,0)</f>
        <v>THINNER</v>
      </c>
    </row>
    <row r="13615" spans="1:24" x14ac:dyDescent="0.3">
      <c r="A13615" t="s">
        <v>1824</v>
      </c>
      <c r="B13615" t="s">
        <v>1825</v>
      </c>
      <c r="C13615" t="s">
        <v>6243</v>
      </c>
      <c r="D13615" s="1">
        <v>46128</v>
      </c>
      <c r="E13615" t="s">
        <v>6244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1788</v>
      </c>
      <c r="K13615" t="s">
        <v>1828</v>
      </c>
      <c r="L13615">
        <v>21316</v>
      </c>
      <c r="M13615" t="s">
        <v>1829</v>
      </c>
      <c r="O13615" t="s">
        <v>11</v>
      </c>
      <c r="P13615">
        <v>5102</v>
      </c>
      <c r="Q13615">
        <v>1</v>
      </c>
      <c r="R13615">
        <v>126.91</v>
      </c>
      <c r="S13615">
        <v>126.91</v>
      </c>
      <c r="T13615">
        <v>96.32</v>
      </c>
      <c r="U13615">
        <v>24.1</v>
      </c>
      <c r="V13615" t="str">
        <f>VLOOKUP(L13615,'[2]tabela de preços'!$A:$D,4,0)</f>
        <v>SHERWIN WILLIAMS</v>
      </c>
      <c r="W13615" t="str">
        <f>VLOOKUP(L13615,'[2]tabela de preços'!$A:$F,6,0)</f>
        <v>DILUENTE</v>
      </c>
      <c r="X13615" t="str">
        <f>VLOOKUP(L13615,'[2]tabela de preços'!$A:$G,7,0)</f>
        <v>AUTOMOTIVO</v>
      </c>
    </row>
    <row r="13616" spans="1:24" x14ac:dyDescent="0.3">
      <c r="A13616" t="s">
        <v>1824</v>
      </c>
      <c r="B13616" t="s">
        <v>1825</v>
      </c>
      <c r="C13616" t="s">
        <v>6415</v>
      </c>
      <c r="D13616" s="1">
        <v>46132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1788</v>
      </c>
      <c r="K13616" t="s">
        <v>1828</v>
      </c>
      <c r="L13616">
        <v>10242</v>
      </c>
      <c r="M13616" t="s">
        <v>82</v>
      </c>
      <c r="N13616" t="s">
        <v>6416</v>
      </c>
      <c r="O13616" t="s">
        <v>11</v>
      </c>
      <c r="P13616">
        <v>1202</v>
      </c>
      <c r="Q13616">
        <v>-9</v>
      </c>
      <c r="R13616">
        <v>3.11</v>
      </c>
      <c r="S13616">
        <v>-27.99</v>
      </c>
      <c r="T13616">
        <v>-21.24</v>
      </c>
      <c r="U13616">
        <v>24.12</v>
      </c>
      <c r="V13616" t="str">
        <f>VLOOKUP(L13616,'[2]tabela de preços'!$A:$D,4,0)</f>
        <v>NORTON</v>
      </c>
      <c r="W13616" t="str">
        <f>VLOOKUP(L13616,'[2]tabela de preços'!$A:$F,6,0)</f>
        <v xml:space="preserve">DISCOS / LIXAS / ABRASIVOS </v>
      </c>
      <c r="X13616" t="str">
        <f>VLOOKUP(L13616,'[2]tabela de preços'!$A:$G,7,0)</f>
        <v>AUTOMOTIVO</v>
      </c>
    </row>
    <row r="13617" spans="1:24" x14ac:dyDescent="0.3">
      <c r="A13617" t="s">
        <v>1824</v>
      </c>
      <c r="B13617" t="s">
        <v>1825</v>
      </c>
      <c r="C13617" t="s">
        <v>6417</v>
      </c>
      <c r="D13617" s="1">
        <v>46134</v>
      </c>
      <c r="E13617" t="s">
        <v>6418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1788</v>
      </c>
      <c r="K13617" t="s">
        <v>1828</v>
      </c>
      <c r="L13617">
        <v>10238</v>
      </c>
      <c r="M13617" t="s">
        <v>79</v>
      </c>
      <c r="O13617" t="s">
        <v>11</v>
      </c>
      <c r="P13617">
        <v>5102</v>
      </c>
      <c r="Q13617">
        <v>9</v>
      </c>
      <c r="R13617">
        <v>3.11</v>
      </c>
      <c r="S13617">
        <v>27.99</v>
      </c>
      <c r="T13617">
        <v>21.24</v>
      </c>
      <c r="U13617">
        <v>24.12</v>
      </c>
      <c r="V13617" t="str">
        <f>VLOOKUP(L13617,'[2]tabela de preços'!$A:$D,4,0)</f>
        <v>NORTON</v>
      </c>
      <c r="W13617" t="str">
        <f>VLOOKUP(L13617,'[2]tabela de preços'!$A:$F,6,0)</f>
        <v xml:space="preserve">DISCOS / LIXAS / ABRASIVOS </v>
      </c>
      <c r="X13617" t="str">
        <f>VLOOKUP(L13617,'[2]tabela de preços'!$A:$G,7,0)</f>
        <v>AUTOMOTIVO</v>
      </c>
    </row>
    <row r="13618" spans="1:24" x14ac:dyDescent="0.3">
      <c r="A13618" t="s">
        <v>1824</v>
      </c>
      <c r="B13618" t="s">
        <v>1825</v>
      </c>
      <c r="C13618" t="s">
        <v>6564</v>
      </c>
      <c r="D13618" s="1">
        <v>46139</v>
      </c>
      <c r="E13618" t="s">
        <v>6565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1788</v>
      </c>
      <c r="K13618" t="s">
        <v>1828</v>
      </c>
      <c r="L13618">
        <v>21437</v>
      </c>
      <c r="M13618" t="s">
        <v>1832</v>
      </c>
      <c r="O13618" t="s">
        <v>11</v>
      </c>
      <c r="P13618">
        <v>5102</v>
      </c>
      <c r="Q13618">
        <v>6</v>
      </c>
      <c r="R13618">
        <v>9.17</v>
      </c>
      <c r="S13618">
        <v>55.02</v>
      </c>
      <c r="T13618">
        <v>41.76</v>
      </c>
      <c r="U13618">
        <v>24.1</v>
      </c>
      <c r="V13618" t="str">
        <f>VLOOKUP(L13618,'[2]tabela de preços'!$A:$D,4,0)</f>
        <v>ROBERLO</v>
      </c>
      <c r="W13618" t="str">
        <f>VLOOKUP(L13618,'[2]tabela de preços'!$A:$F,6,0)</f>
        <v>PRIMER AUTOMOTIVO</v>
      </c>
      <c r="X13618" t="str">
        <f>VLOOKUP(L13618,'[2]tabela de preços'!$A:$G,7,0)</f>
        <v>AUTOMOTIVO</v>
      </c>
    </row>
    <row r="13619" spans="1:24" x14ac:dyDescent="0.3">
      <c r="A13619" t="s">
        <v>1824</v>
      </c>
      <c r="B13619" t="s">
        <v>1825</v>
      </c>
      <c r="C13619" t="s">
        <v>6564</v>
      </c>
      <c r="D13619" s="1">
        <v>46139</v>
      </c>
      <c r="E13619" t="s">
        <v>6565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1788</v>
      </c>
      <c r="K13619" t="s">
        <v>1828</v>
      </c>
      <c r="L13619">
        <v>10236</v>
      </c>
      <c r="M13619" t="s">
        <v>133</v>
      </c>
      <c r="O13619" t="s">
        <v>11</v>
      </c>
      <c r="P13619">
        <v>5102</v>
      </c>
      <c r="Q13619">
        <v>10</v>
      </c>
      <c r="R13619">
        <v>2.89</v>
      </c>
      <c r="S13619">
        <v>28.9</v>
      </c>
      <c r="T13619">
        <v>24.5</v>
      </c>
      <c r="U13619">
        <v>15.22</v>
      </c>
      <c r="V13619" t="str">
        <f>VLOOKUP(L13619,'[2]tabela de preços'!$A:$D,4,0)</f>
        <v>NORTON</v>
      </c>
      <c r="W13619" t="str">
        <f>VLOOKUP(L13619,'[2]tabela de preços'!$A:$F,6,0)</f>
        <v xml:space="preserve">DISCOS / LIXAS / ABRASIVOS </v>
      </c>
      <c r="X13619" t="str">
        <f>VLOOKUP(L13619,'[2]tabela de preços'!$A:$G,7,0)</f>
        <v>AUTOMOTIVO</v>
      </c>
    </row>
    <row r="13620" spans="1:24" x14ac:dyDescent="0.3">
      <c r="A13620" t="s">
        <v>1824</v>
      </c>
      <c r="B13620" t="s">
        <v>1825</v>
      </c>
      <c r="C13620" t="s">
        <v>6564</v>
      </c>
      <c r="D13620" s="1">
        <v>46139</v>
      </c>
      <c r="E13620" t="s">
        <v>6565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1788</v>
      </c>
      <c r="K13620" t="s">
        <v>1828</v>
      </c>
      <c r="L13620">
        <v>10230</v>
      </c>
      <c r="M13620" t="s">
        <v>193</v>
      </c>
      <c r="O13620" t="s">
        <v>11</v>
      </c>
      <c r="P13620">
        <v>5102</v>
      </c>
      <c r="Q13620">
        <v>10</v>
      </c>
      <c r="R13620">
        <v>2.89</v>
      </c>
      <c r="S13620">
        <v>28.9</v>
      </c>
      <c r="T13620">
        <v>23.9</v>
      </c>
      <c r="U13620">
        <v>17.3</v>
      </c>
      <c r="V13620" t="str">
        <f>VLOOKUP(L13620,'[2]tabela de preços'!$A:$D,4,0)</f>
        <v>NORTON</v>
      </c>
      <c r="W13620" t="str">
        <f>VLOOKUP(L13620,'[2]tabela de preços'!$A:$F,6,0)</f>
        <v xml:space="preserve">DISCOS / LIXAS / ABRASIVOS </v>
      </c>
      <c r="X13620" t="str">
        <f>VLOOKUP(L13620,'[2]tabela de preços'!$A:$G,7,0)</f>
        <v>AUTOMOTIVO</v>
      </c>
    </row>
    <row r="13621" spans="1:24" x14ac:dyDescent="0.3">
      <c r="A13621" t="s">
        <v>1824</v>
      </c>
      <c r="B13621" t="s">
        <v>1825</v>
      </c>
      <c r="C13621" t="s">
        <v>6564</v>
      </c>
      <c r="D13621" s="1">
        <v>46139</v>
      </c>
      <c r="E13621" t="s">
        <v>6565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1788</v>
      </c>
      <c r="K13621" t="s">
        <v>1828</v>
      </c>
      <c r="L13621">
        <v>24240</v>
      </c>
      <c r="M13621" t="s">
        <v>240</v>
      </c>
      <c r="O13621" t="s">
        <v>11</v>
      </c>
      <c r="P13621">
        <v>5102</v>
      </c>
      <c r="Q13621">
        <v>10</v>
      </c>
      <c r="R13621">
        <v>4.32</v>
      </c>
      <c r="S13621">
        <v>43.2</v>
      </c>
      <c r="T13621">
        <v>32.799999999999997</v>
      </c>
      <c r="U13621">
        <v>24.07</v>
      </c>
      <c r="V13621" t="str">
        <f>VLOOKUP(L13621,'[2]tabela de preços'!$A:$D,4,0)</f>
        <v>ADERE</v>
      </c>
      <c r="W13621" t="str">
        <f>VLOOKUP(L13621,'[2]tabela de preços'!$A:$F,6,0)</f>
        <v>FITA AUTOMOTIVA</v>
      </c>
      <c r="X13621" t="str">
        <f>VLOOKUP(L13621,'[2]tabela de preços'!$A:$G,7,0)</f>
        <v>AUTOMOTIVO</v>
      </c>
    </row>
    <row r="13622" spans="1:24" x14ac:dyDescent="0.3">
      <c r="A13622" t="s">
        <v>1824</v>
      </c>
      <c r="B13622" t="s">
        <v>1825</v>
      </c>
      <c r="C13622" t="s">
        <v>6564</v>
      </c>
      <c r="D13622" s="1">
        <v>46139</v>
      </c>
      <c r="E13622" t="s">
        <v>6565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1788</v>
      </c>
      <c r="K13622" t="s">
        <v>1828</v>
      </c>
      <c r="L13622">
        <v>24241</v>
      </c>
      <c r="M13622" t="s">
        <v>233</v>
      </c>
      <c r="O13622" t="s">
        <v>11</v>
      </c>
      <c r="P13622">
        <v>5102</v>
      </c>
      <c r="Q13622">
        <v>3</v>
      </c>
      <c r="R13622">
        <v>12.2</v>
      </c>
      <c r="S13622">
        <v>36.6</v>
      </c>
      <c r="T13622">
        <v>27.78</v>
      </c>
      <c r="U13622">
        <v>24.1</v>
      </c>
      <c r="V13622" t="str">
        <f>VLOOKUP(L13622,'[2]tabela de preços'!$A:$D,4,0)</f>
        <v>ADERE</v>
      </c>
      <c r="W13622" t="str">
        <f>VLOOKUP(L13622,'[2]tabela de preços'!$A:$F,6,0)</f>
        <v>FITA AUTOMOTIVA</v>
      </c>
      <c r="X13622" t="str">
        <f>VLOOKUP(L13622,'[2]tabela de preços'!$A:$G,7,0)</f>
        <v>AUTOMOTIVO</v>
      </c>
    </row>
    <row r="13623" spans="1:24" x14ac:dyDescent="0.3">
      <c r="A13623" t="s">
        <v>1824</v>
      </c>
      <c r="B13623" t="s">
        <v>1825</v>
      </c>
      <c r="C13623" t="s">
        <v>6564</v>
      </c>
      <c r="D13623" s="1">
        <v>46139</v>
      </c>
      <c r="E13623" t="s">
        <v>6565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1788</v>
      </c>
      <c r="K13623" t="s">
        <v>1828</v>
      </c>
      <c r="L13623">
        <v>23690</v>
      </c>
      <c r="M13623" t="s">
        <v>98</v>
      </c>
      <c r="O13623" t="s">
        <v>11</v>
      </c>
      <c r="P13623">
        <v>5403</v>
      </c>
      <c r="Q13623">
        <v>6</v>
      </c>
      <c r="R13623">
        <v>39.89</v>
      </c>
      <c r="S13623">
        <v>239.34</v>
      </c>
      <c r="T13623">
        <v>189.66</v>
      </c>
      <c r="U13623">
        <v>20.76</v>
      </c>
      <c r="V13623" t="str">
        <f>VLOOKUP(L13623,'[2]tabela de preços'!$A:$D,4,0)</f>
        <v>WANDA</v>
      </c>
      <c r="W13623" t="str">
        <f>VLOOKUP(L13623,'[2]tabela de preços'!$A:$F,6,0)</f>
        <v>VERNIZ AUTOMOTIVO</v>
      </c>
      <c r="X13623" t="str">
        <f>VLOOKUP(L13623,'[2]tabela de preços'!$A:$G,7,0)</f>
        <v>AUTOMOTIVO</v>
      </c>
    </row>
    <row r="13624" spans="1:24" x14ac:dyDescent="0.3">
      <c r="A13624" t="s">
        <v>1824</v>
      </c>
      <c r="B13624" t="s">
        <v>1825</v>
      </c>
      <c r="C13624" t="s">
        <v>6564</v>
      </c>
      <c r="D13624" s="1">
        <v>46139</v>
      </c>
      <c r="E13624" t="s">
        <v>6565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1788</v>
      </c>
      <c r="K13624" t="s">
        <v>1828</v>
      </c>
      <c r="L13624">
        <v>10238</v>
      </c>
      <c r="M13624" t="s">
        <v>79</v>
      </c>
      <c r="O13624" t="s">
        <v>11</v>
      </c>
      <c r="P13624">
        <v>5102</v>
      </c>
      <c r="Q13624">
        <v>20</v>
      </c>
      <c r="R13624">
        <v>2.89</v>
      </c>
      <c r="S13624">
        <v>57.8</v>
      </c>
      <c r="T13624">
        <v>47.2</v>
      </c>
      <c r="U13624">
        <v>18.34</v>
      </c>
      <c r="V13624" t="str">
        <f>VLOOKUP(L13624,'[2]tabela de preços'!$A:$D,4,0)</f>
        <v>NORTON</v>
      </c>
      <c r="W13624" t="str">
        <f>VLOOKUP(L13624,'[2]tabela de preços'!$A:$F,6,0)</f>
        <v xml:space="preserve">DISCOS / LIXAS / ABRASIVOS </v>
      </c>
      <c r="X13624" t="str">
        <f>VLOOKUP(L13624,'[2]tabela de preços'!$A:$G,7,0)</f>
        <v>AUTOMOTIVO</v>
      </c>
    </row>
    <row r="13625" spans="1:24" x14ac:dyDescent="0.3">
      <c r="A13625" t="s">
        <v>1824</v>
      </c>
      <c r="B13625" t="s">
        <v>1825</v>
      </c>
      <c r="C13625" t="s">
        <v>6564</v>
      </c>
      <c r="D13625" s="1">
        <v>46139</v>
      </c>
      <c r="E13625" t="s">
        <v>6565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1788</v>
      </c>
      <c r="K13625" t="s">
        <v>1828</v>
      </c>
      <c r="L13625">
        <v>21436</v>
      </c>
      <c r="M13625" t="s">
        <v>1833</v>
      </c>
      <c r="O13625" t="s">
        <v>11</v>
      </c>
      <c r="P13625">
        <v>5102</v>
      </c>
      <c r="Q13625">
        <v>6</v>
      </c>
      <c r="R13625">
        <v>27.81</v>
      </c>
      <c r="S13625">
        <v>166.86</v>
      </c>
      <c r="T13625">
        <v>126.66</v>
      </c>
      <c r="U13625">
        <v>24.09</v>
      </c>
      <c r="V13625" t="str">
        <f>VLOOKUP(L13625,'[2]tabela de preços'!$A:$D,4,0)</f>
        <v>ROBERLO</v>
      </c>
      <c r="W13625" t="str">
        <f>VLOOKUP(L13625,'[2]tabela de preços'!$A:$F,6,0)</f>
        <v>PRIMER AUTOMOTIVO</v>
      </c>
      <c r="X13625" t="str">
        <f>VLOOKUP(L13625,'[2]tabela de preços'!$A:$G,7,0)</f>
        <v>AUTOMOTIVO</v>
      </c>
    </row>
    <row r="13626" spans="1:24" x14ac:dyDescent="0.3">
      <c r="A13626" t="s">
        <v>1824</v>
      </c>
      <c r="B13626" t="s">
        <v>1825</v>
      </c>
      <c r="C13626" t="s">
        <v>6564</v>
      </c>
      <c r="D13626" s="1">
        <v>46139</v>
      </c>
      <c r="E13626" t="s">
        <v>6565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1788</v>
      </c>
      <c r="K13626" t="s">
        <v>1828</v>
      </c>
      <c r="L13626">
        <v>10296</v>
      </c>
      <c r="M13626" t="s">
        <v>334</v>
      </c>
      <c r="O13626" t="s">
        <v>11</v>
      </c>
      <c r="P13626">
        <v>5102</v>
      </c>
      <c r="Q13626">
        <v>1</v>
      </c>
      <c r="R13626">
        <v>17.02</v>
      </c>
      <c r="S13626">
        <v>17.02</v>
      </c>
      <c r="T13626">
        <v>12.57</v>
      </c>
      <c r="U13626">
        <v>26.15</v>
      </c>
      <c r="V13626" t="str">
        <f>VLOOKUP(L13626,'[2]tabela de preços'!$A:$D,4,0)</f>
        <v>ANJO</v>
      </c>
      <c r="W13626" t="str">
        <f>VLOOKUP(L13626,'[2]tabela de preços'!$A:$F,6,0)</f>
        <v>DESENGRAXANTE</v>
      </c>
      <c r="X13626" t="str">
        <f>VLOOKUP(L13626,'[2]tabela de preços'!$A:$G,7,0)</f>
        <v>AUTOMOTIVO</v>
      </c>
    </row>
    <row r="13627" spans="1:24" x14ac:dyDescent="0.3">
      <c r="A13627" t="s">
        <v>1824</v>
      </c>
      <c r="B13627" t="s">
        <v>1825</v>
      </c>
      <c r="C13627" t="s">
        <v>6564</v>
      </c>
      <c r="D13627" s="1">
        <v>46139</v>
      </c>
      <c r="E13627" t="s">
        <v>6565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1788</v>
      </c>
      <c r="K13627" t="s">
        <v>1828</v>
      </c>
      <c r="L13627">
        <v>84560</v>
      </c>
      <c r="M13627" t="s">
        <v>118</v>
      </c>
      <c r="O13627" t="s">
        <v>11</v>
      </c>
      <c r="P13627">
        <v>5102</v>
      </c>
      <c r="Q13627">
        <v>2</v>
      </c>
      <c r="R13627">
        <v>62.31</v>
      </c>
      <c r="S13627">
        <v>124.62</v>
      </c>
      <c r="T13627">
        <v>94.58</v>
      </c>
      <c r="U13627">
        <v>24.11</v>
      </c>
      <c r="V13627" t="str">
        <f>VLOOKUP(L13627,'[2]tabela de preços'!$A:$D,4,0)</f>
        <v>BRASILUX</v>
      </c>
      <c r="W13627" t="str">
        <f>VLOOKUP(L13627,'[2]tabela de preços'!$A:$F,6,0)</f>
        <v>THINNER DE LIMPEZA</v>
      </c>
      <c r="X13627" t="str">
        <f>VLOOKUP(L13627,'[2]tabela de preços'!$A:$G,7,0)</f>
        <v>THINNER</v>
      </c>
    </row>
    <row r="13628" spans="1:24" x14ac:dyDescent="0.3">
      <c r="A13628" t="s">
        <v>1836</v>
      </c>
      <c r="C13628" t="s">
        <v>5650</v>
      </c>
      <c r="D13628" s="1">
        <v>46114</v>
      </c>
      <c r="E13628" t="s">
        <v>5651</v>
      </c>
      <c r="F13628">
        <v>9</v>
      </c>
      <c r="G13628">
        <v>174</v>
      </c>
      <c r="H13628" t="str">
        <f>VLOOKUP(G13628,[1]OPERADORES!$A:$B,2,0)</f>
        <v>MIRIÃ LOBATO RODRIGUES</v>
      </c>
      <c r="I13628" t="s">
        <v>21</v>
      </c>
      <c r="J13628" t="s">
        <v>363</v>
      </c>
      <c r="K13628" t="s">
        <v>1839</v>
      </c>
      <c r="L13628">
        <v>85397</v>
      </c>
      <c r="M13628" t="s">
        <v>368</v>
      </c>
      <c r="O13628" t="s">
        <v>11</v>
      </c>
      <c r="P13628">
        <v>5102</v>
      </c>
      <c r="Q13628">
        <v>1</v>
      </c>
      <c r="R13628">
        <v>649.64</v>
      </c>
      <c r="S13628">
        <v>649.64</v>
      </c>
      <c r="T13628">
        <v>447.41</v>
      </c>
      <c r="U13628">
        <v>31.13</v>
      </c>
      <c r="V13628" t="str">
        <f>VLOOKUP(L13628,'[2]tabela de preços'!$A:$D,4,0)</f>
        <v>BRASILUX</v>
      </c>
      <c r="W13628" t="str">
        <f>VLOOKUP(L13628,'[2]tabela de preços'!$A:$F,6,0)</f>
        <v>TINTA EM PÓ</v>
      </c>
      <c r="X13628" t="str">
        <f>VLOOKUP(L13628,'[2]tabela de preços'!$A:$G,7,0)</f>
        <v>INDUSTRIAL</v>
      </c>
    </row>
    <row r="13629" spans="1:24" x14ac:dyDescent="0.3">
      <c r="A13629" t="s">
        <v>1836</v>
      </c>
      <c r="C13629" t="s">
        <v>6027</v>
      </c>
      <c r="D13629" s="1">
        <v>46125</v>
      </c>
      <c r="F13629">
        <v>9</v>
      </c>
      <c r="G13629">
        <v>174</v>
      </c>
      <c r="H13629" t="str">
        <f>VLOOKUP(G13629,[1]OPERADORES!$A:$B,2,0)</f>
        <v>MIRIÃ LOBATO RODRIGUES</v>
      </c>
      <c r="I13629" t="s">
        <v>21</v>
      </c>
      <c r="J13629" t="s">
        <v>363</v>
      </c>
      <c r="K13629" t="s">
        <v>1839</v>
      </c>
      <c r="L13629">
        <v>85397</v>
      </c>
      <c r="M13629" t="s">
        <v>368</v>
      </c>
      <c r="N13629" t="s">
        <v>6028</v>
      </c>
      <c r="O13629" t="s">
        <v>11</v>
      </c>
      <c r="P13629">
        <v>1202</v>
      </c>
      <c r="Q13629">
        <v>-1</v>
      </c>
      <c r="R13629">
        <v>649.64</v>
      </c>
      <c r="S13629">
        <v>-649.64</v>
      </c>
      <c r="T13629">
        <v>-447.41</v>
      </c>
      <c r="U13629">
        <v>31.13</v>
      </c>
      <c r="V13629" t="str">
        <f>VLOOKUP(L13629,'[2]tabela de preços'!$A:$D,4,0)</f>
        <v>BRASILUX</v>
      </c>
      <c r="W13629" t="str">
        <f>VLOOKUP(L13629,'[2]tabela de preços'!$A:$F,6,0)</f>
        <v>TINTA EM PÓ</v>
      </c>
      <c r="X13629" t="str">
        <f>VLOOKUP(L13629,'[2]tabela de preços'!$A:$G,7,0)</f>
        <v>INDUSTRIAL</v>
      </c>
    </row>
    <row r="13630" spans="1:24" x14ac:dyDescent="0.3">
      <c r="A13630" t="s">
        <v>1836</v>
      </c>
      <c r="C13630" t="s">
        <v>6029</v>
      </c>
      <c r="D13630" s="1">
        <v>46125</v>
      </c>
      <c r="E13630" t="s">
        <v>6030</v>
      </c>
      <c r="F13630">
        <v>9</v>
      </c>
      <c r="G13630">
        <v>174</v>
      </c>
      <c r="H13630" t="str">
        <f>VLOOKUP(G13630,[1]OPERADORES!$A:$B,2,0)</f>
        <v>MIRIÃ LOBATO RODRIGUES</v>
      </c>
      <c r="I13630" t="s">
        <v>21</v>
      </c>
      <c r="J13630" t="s">
        <v>363</v>
      </c>
      <c r="K13630" t="s">
        <v>1839</v>
      </c>
      <c r="L13630">
        <v>85619</v>
      </c>
      <c r="M13630" t="s">
        <v>4239</v>
      </c>
      <c r="O13630" t="s">
        <v>11</v>
      </c>
      <c r="P13630">
        <v>5102</v>
      </c>
      <c r="Q13630">
        <v>1</v>
      </c>
      <c r="R13630">
        <v>7.54</v>
      </c>
      <c r="S13630">
        <v>7.54</v>
      </c>
      <c r="T13630">
        <v>5.72</v>
      </c>
      <c r="U13630">
        <v>24.14</v>
      </c>
      <c r="V13630" t="str">
        <f>VLOOKUP(L13630,'[2]tabela de preços'!$A:$D,4,0)</f>
        <v>ADERE</v>
      </c>
      <c r="W13630" t="str">
        <f>VLOOKUP(L13630,'[2]tabela de preços'!$A:$F,6,0)</f>
        <v xml:space="preserve">FITA DE USO GERAL </v>
      </c>
      <c r="X13630" t="str">
        <f>VLOOKUP(L13630,'[2]tabela de preços'!$A:$G,7,0)</f>
        <v>IMOBILIÁRIO</v>
      </c>
    </row>
    <row r="13631" spans="1:24" x14ac:dyDescent="0.3">
      <c r="A13631" t="s">
        <v>1836</v>
      </c>
      <c r="C13631" t="s">
        <v>6029</v>
      </c>
      <c r="D13631" s="1">
        <v>46125</v>
      </c>
      <c r="E13631" t="s">
        <v>6030</v>
      </c>
      <c r="F13631">
        <v>9</v>
      </c>
      <c r="G13631">
        <v>174</v>
      </c>
      <c r="H13631" t="str">
        <f>VLOOKUP(G13631,[1]OPERADORES!$A:$B,2,0)</f>
        <v>MIRIÃ LOBATO RODRIGUES</v>
      </c>
      <c r="I13631" t="s">
        <v>21</v>
      </c>
      <c r="J13631" t="s">
        <v>363</v>
      </c>
      <c r="K13631" t="s">
        <v>1839</v>
      </c>
      <c r="L13631">
        <v>83992</v>
      </c>
      <c r="M13631" t="s">
        <v>1038</v>
      </c>
      <c r="O13631" t="s">
        <v>11</v>
      </c>
      <c r="P13631">
        <v>5102</v>
      </c>
      <c r="Q13631">
        <v>4</v>
      </c>
      <c r="R13631">
        <v>2.41</v>
      </c>
      <c r="S13631">
        <v>9.64</v>
      </c>
      <c r="T13631">
        <v>7.32</v>
      </c>
      <c r="U13631">
        <v>24.07</v>
      </c>
      <c r="V13631" t="str">
        <f>VLOOKUP(L13631,'[2]tabela de preços'!$A:$D,4,0)</f>
        <v>3M</v>
      </c>
      <c r="W13631" t="str">
        <f>VLOOKUP(L13631,'[2]tabela de preços'!$A:$F,6,0)</f>
        <v>LIXA FERRO</v>
      </c>
      <c r="X13631" t="str">
        <f>VLOOKUP(L13631,'[2]tabela de preços'!$A:$G,7,0)</f>
        <v>IMOBILIÁRIO</v>
      </c>
    </row>
    <row r="13632" spans="1:24" x14ac:dyDescent="0.3">
      <c r="A13632" t="s">
        <v>1836</v>
      </c>
      <c r="C13632" t="s">
        <v>6031</v>
      </c>
      <c r="D13632" s="1">
        <v>46125</v>
      </c>
      <c r="E13632" t="s">
        <v>6032</v>
      </c>
      <c r="F13632">
        <v>9</v>
      </c>
      <c r="G13632">
        <v>174</v>
      </c>
      <c r="H13632" t="str">
        <f>VLOOKUP(G13632,[1]OPERADORES!$A:$B,2,0)</f>
        <v>MIRIÃ LOBATO RODRIGUES</v>
      </c>
      <c r="I13632" t="s">
        <v>21</v>
      </c>
      <c r="J13632" t="s">
        <v>363</v>
      </c>
      <c r="K13632" t="s">
        <v>1839</v>
      </c>
      <c r="L13632">
        <v>85321</v>
      </c>
      <c r="M13632" t="s">
        <v>1063</v>
      </c>
      <c r="O13632" t="s">
        <v>11</v>
      </c>
      <c r="P13632">
        <v>5102</v>
      </c>
      <c r="Q13632">
        <v>1</v>
      </c>
      <c r="R13632">
        <v>675.85</v>
      </c>
      <c r="S13632">
        <v>675.85</v>
      </c>
      <c r="T13632">
        <v>481.89</v>
      </c>
      <c r="U13632">
        <v>28.7</v>
      </c>
      <c r="V13632" t="str">
        <f>VLOOKUP(L13632,'[2]tabela de preços'!$A:$D,4,0)</f>
        <v>BRASILUX</v>
      </c>
      <c r="W13632" t="str">
        <f>VLOOKUP(L13632,'[2]tabela de preços'!$A:$F,6,0)</f>
        <v>TINTA EM PÓ</v>
      </c>
      <c r="X13632" t="str">
        <f>VLOOKUP(L13632,'[2]tabela de preços'!$A:$G,7,0)</f>
        <v>INDUSTRIAL</v>
      </c>
    </row>
    <row r="13633" spans="1:24" x14ac:dyDescent="0.3">
      <c r="A13633" t="s">
        <v>1836</v>
      </c>
      <c r="C13633" t="s">
        <v>6031</v>
      </c>
      <c r="D13633" s="1">
        <v>46125</v>
      </c>
      <c r="E13633" t="s">
        <v>6032</v>
      </c>
      <c r="F13633">
        <v>9</v>
      </c>
      <c r="G13633">
        <v>174</v>
      </c>
      <c r="H13633" t="str">
        <f>VLOOKUP(G13633,[1]OPERADORES!$A:$B,2,0)</f>
        <v>MIRIÃ LOBATO RODRIGUES</v>
      </c>
      <c r="I13633" t="s">
        <v>21</v>
      </c>
      <c r="J13633" t="s">
        <v>363</v>
      </c>
      <c r="K13633" t="s">
        <v>1839</v>
      </c>
      <c r="L13633">
        <v>85425</v>
      </c>
      <c r="M13633" t="s">
        <v>3964</v>
      </c>
      <c r="O13633" t="s">
        <v>11</v>
      </c>
      <c r="P13633">
        <v>5102</v>
      </c>
      <c r="Q13633">
        <v>1</v>
      </c>
      <c r="R13633">
        <v>812.71</v>
      </c>
      <c r="S13633">
        <v>812.71</v>
      </c>
      <c r="T13633">
        <v>579.47</v>
      </c>
      <c r="U13633">
        <v>28.7</v>
      </c>
      <c r="V13633" t="str">
        <f>VLOOKUP(L13633,'[2]tabela de preços'!$A:$D,4,0)</f>
        <v>BRASILUX</v>
      </c>
      <c r="W13633" t="str">
        <f>VLOOKUP(L13633,'[2]tabela de preços'!$A:$F,6,0)</f>
        <v>TINTA EM PÓ</v>
      </c>
      <c r="X13633" t="str">
        <f>VLOOKUP(L13633,'[2]tabela de preços'!$A:$G,7,0)</f>
        <v>INDUSTRIAL</v>
      </c>
    </row>
    <row r="13634" spans="1:24" x14ac:dyDescent="0.3">
      <c r="A13634" t="s">
        <v>1836</v>
      </c>
      <c r="C13634" t="s">
        <v>6031</v>
      </c>
      <c r="D13634" s="1">
        <v>46125</v>
      </c>
      <c r="E13634" t="s">
        <v>6032</v>
      </c>
      <c r="F13634">
        <v>9</v>
      </c>
      <c r="G13634">
        <v>174</v>
      </c>
      <c r="H13634" t="str">
        <f>VLOOKUP(G13634,[1]OPERADORES!$A:$B,2,0)</f>
        <v>MIRIÃ LOBATO RODRIGUES</v>
      </c>
      <c r="I13634" t="s">
        <v>21</v>
      </c>
      <c r="J13634" t="s">
        <v>363</v>
      </c>
      <c r="K13634" t="s">
        <v>1839</v>
      </c>
      <c r="L13634">
        <v>85403</v>
      </c>
      <c r="M13634" t="s">
        <v>2582</v>
      </c>
      <c r="O13634" t="s">
        <v>11</v>
      </c>
      <c r="P13634">
        <v>5102</v>
      </c>
      <c r="Q13634">
        <v>1</v>
      </c>
      <c r="R13634">
        <v>627.72</v>
      </c>
      <c r="S13634">
        <v>627.72</v>
      </c>
      <c r="T13634">
        <v>447.57</v>
      </c>
      <c r="U13634">
        <v>28.7</v>
      </c>
      <c r="V13634" t="str">
        <f>VLOOKUP(L13634,'[2]tabela de preços'!$A:$D,4,0)</f>
        <v>BRASILUX</v>
      </c>
      <c r="W13634" t="str">
        <f>VLOOKUP(L13634,'[2]tabela de preços'!$A:$F,6,0)</f>
        <v>TINTA EM PÓ</v>
      </c>
      <c r="X13634" t="str">
        <f>VLOOKUP(L13634,'[2]tabela de preços'!$A:$G,7,0)</f>
        <v>INDUSTRIAL</v>
      </c>
    </row>
    <row r="13635" spans="1:24" x14ac:dyDescent="0.3">
      <c r="A13635" t="s">
        <v>1836</v>
      </c>
      <c r="C13635" t="s">
        <v>6031</v>
      </c>
      <c r="D13635" s="1">
        <v>46125</v>
      </c>
      <c r="E13635" t="s">
        <v>6032</v>
      </c>
      <c r="F13635">
        <v>9</v>
      </c>
      <c r="G13635">
        <v>174</v>
      </c>
      <c r="H13635" t="str">
        <f>VLOOKUP(G13635,[1]OPERADORES!$A:$B,2,0)</f>
        <v>MIRIÃ LOBATO RODRIGUES</v>
      </c>
      <c r="I13635" t="s">
        <v>21</v>
      </c>
      <c r="J13635" t="s">
        <v>363</v>
      </c>
      <c r="K13635" t="s">
        <v>1839</v>
      </c>
      <c r="L13635">
        <v>85324</v>
      </c>
      <c r="M13635" t="s">
        <v>1846</v>
      </c>
      <c r="O13635" t="s">
        <v>11</v>
      </c>
      <c r="P13635">
        <v>5102</v>
      </c>
      <c r="Q13635">
        <v>1</v>
      </c>
      <c r="R13635">
        <v>598.91</v>
      </c>
      <c r="S13635">
        <v>598.91</v>
      </c>
      <c r="T13635">
        <v>403.3</v>
      </c>
      <c r="U13635">
        <v>32.659999999999997</v>
      </c>
      <c r="V13635" t="str">
        <f>VLOOKUP(L13635,'[2]tabela de preços'!$A:$D,4,0)</f>
        <v>BRASILUX</v>
      </c>
      <c r="W13635" t="str">
        <f>VLOOKUP(L13635,'[2]tabela de preços'!$A:$F,6,0)</f>
        <v>TINTA EM PÓ</v>
      </c>
      <c r="X13635" t="str">
        <f>VLOOKUP(L13635,'[2]tabela de preços'!$A:$G,7,0)</f>
        <v>INDUSTRIAL</v>
      </c>
    </row>
    <row r="13636" spans="1:24" x14ac:dyDescent="0.3">
      <c r="A13636" t="s">
        <v>1836</v>
      </c>
      <c r="C13636" t="s">
        <v>6101</v>
      </c>
      <c r="D13636" s="1">
        <v>46126</v>
      </c>
      <c r="E13636" t="s">
        <v>6102</v>
      </c>
      <c r="F13636">
        <v>9</v>
      </c>
      <c r="G13636">
        <v>174</v>
      </c>
      <c r="H13636" t="str">
        <f>VLOOKUP(G13636,[1]OPERADORES!$A:$B,2,0)</f>
        <v>MIRIÃ LOBATO RODRIGUES</v>
      </c>
      <c r="I13636" t="s">
        <v>21</v>
      </c>
      <c r="J13636" t="s">
        <v>363</v>
      </c>
      <c r="K13636" t="s">
        <v>1839</v>
      </c>
      <c r="L13636">
        <v>85424</v>
      </c>
      <c r="M13636" t="s">
        <v>2644</v>
      </c>
      <c r="O13636" t="s">
        <v>11</v>
      </c>
      <c r="P13636">
        <v>5102</v>
      </c>
      <c r="Q13636">
        <v>1</v>
      </c>
      <c r="R13636">
        <v>530.51</v>
      </c>
      <c r="S13636">
        <v>530.51</v>
      </c>
      <c r="T13636">
        <v>378.26</v>
      </c>
      <c r="U13636">
        <v>28.7</v>
      </c>
      <c r="V13636" t="str">
        <f>VLOOKUP(L13636,'[2]tabela de preços'!$A:$D,4,0)</f>
        <v>BRASILUX</v>
      </c>
      <c r="W13636" t="str">
        <f>VLOOKUP(L13636,'[2]tabela de preços'!$A:$F,6,0)</f>
        <v>TINTA EM PÓ</v>
      </c>
      <c r="X13636" t="str">
        <f>VLOOKUP(L13636,'[2]tabela de preços'!$A:$G,7,0)</f>
        <v>INDUSTRIAL</v>
      </c>
    </row>
    <row r="13637" spans="1:24" x14ac:dyDescent="0.3">
      <c r="A13637" t="s">
        <v>1836</v>
      </c>
      <c r="C13637" t="s">
        <v>6419</v>
      </c>
      <c r="D13637" s="1">
        <v>46135</v>
      </c>
      <c r="E13637" t="s">
        <v>6420</v>
      </c>
      <c r="F13637">
        <v>9</v>
      </c>
      <c r="G13637">
        <v>174</v>
      </c>
      <c r="H13637" t="str">
        <f>VLOOKUP(G13637,[1]OPERADORES!$A:$B,2,0)</f>
        <v>MIRIÃ LOBATO RODRIGUES</v>
      </c>
      <c r="I13637" t="s">
        <v>21</v>
      </c>
      <c r="J13637" t="s">
        <v>363</v>
      </c>
      <c r="K13637" t="s">
        <v>1839</v>
      </c>
      <c r="L13637">
        <v>85424</v>
      </c>
      <c r="M13637" t="s">
        <v>2644</v>
      </c>
      <c r="O13637" t="s">
        <v>11</v>
      </c>
      <c r="P13637">
        <v>5102</v>
      </c>
      <c r="Q13637">
        <v>1</v>
      </c>
      <c r="R13637">
        <v>530.51</v>
      </c>
      <c r="S13637">
        <v>530.51</v>
      </c>
      <c r="T13637">
        <v>378.26</v>
      </c>
      <c r="U13637">
        <v>28.7</v>
      </c>
      <c r="V13637" t="str">
        <f>VLOOKUP(L13637,'[2]tabela de preços'!$A:$D,4,0)</f>
        <v>BRASILUX</v>
      </c>
      <c r="W13637" t="str">
        <f>VLOOKUP(L13637,'[2]tabela de preços'!$A:$F,6,0)</f>
        <v>TINTA EM PÓ</v>
      </c>
      <c r="X13637" t="str">
        <f>VLOOKUP(L13637,'[2]tabela de preços'!$A:$G,7,0)</f>
        <v>INDUSTRIAL</v>
      </c>
    </row>
    <row r="13638" spans="1:24" x14ac:dyDescent="0.3">
      <c r="A13638" t="s">
        <v>1865</v>
      </c>
      <c r="C13638" t="s">
        <v>5652</v>
      </c>
      <c r="D13638" s="1">
        <v>46118</v>
      </c>
      <c r="E13638" t="s">
        <v>5653</v>
      </c>
      <c r="F13638">
        <v>9</v>
      </c>
      <c r="G13638">
        <v>231</v>
      </c>
      <c r="H13638" t="str">
        <f>VLOOKUP(G13638,[1]OPERADORES!$A:$B,2,0)</f>
        <v>EDIJANE</v>
      </c>
      <c r="I13638" t="s">
        <v>21</v>
      </c>
      <c r="J13638" t="s">
        <v>1868</v>
      </c>
      <c r="K13638" t="s">
        <v>1869</v>
      </c>
      <c r="L13638">
        <v>85199</v>
      </c>
      <c r="M13638" t="s">
        <v>2194</v>
      </c>
      <c r="O13638" t="s">
        <v>11</v>
      </c>
      <c r="P13638">
        <v>5102</v>
      </c>
      <c r="Q13638">
        <v>3</v>
      </c>
      <c r="R13638">
        <v>45.39</v>
      </c>
      <c r="S13638">
        <v>136.16999999999999</v>
      </c>
      <c r="T13638">
        <v>103.35</v>
      </c>
      <c r="U13638">
        <v>24.1</v>
      </c>
      <c r="V13638" t="str">
        <f>VLOOKUP(L13638,'[2]tabela de preços'!$A:$D,4,0)</f>
        <v>VONIXX</v>
      </c>
      <c r="W13638" t="str">
        <f>VLOOKUP(L13638,'[2]tabela de preços'!$A:$F,6,0)</f>
        <v>LINHA DE HIGENIZAÇÃO E ESTÉTICA  AUTOMOTIVA</v>
      </c>
      <c r="X13638" t="str">
        <f>VLOOKUP(L13638,'[2]tabela de preços'!$A:$G,7,0)</f>
        <v>AUTOMOTIVO</v>
      </c>
    </row>
    <row r="13639" spans="1:24" x14ac:dyDescent="0.3">
      <c r="A13639" t="s">
        <v>1865</v>
      </c>
      <c r="C13639" t="s">
        <v>5652</v>
      </c>
      <c r="D13639" s="1">
        <v>46118</v>
      </c>
      <c r="E13639" t="s">
        <v>5653</v>
      </c>
      <c r="F13639">
        <v>9</v>
      </c>
      <c r="G13639">
        <v>231</v>
      </c>
      <c r="H13639" t="str">
        <f>VLOOKUP(G13639,[1]OPERADORES!$A:$B,2,0)</f>
        <v>EDIJANE</v>
      </c>
      <c r="I13639" t="s">
        <v>21</v>
      </c>
      <c r="J13639" t="s">
        <v>1868</v>
      </c>
      <c r="K13639" t="s">
        <v>1869</v>
      </c>
      <c r="L13639">
        <v>84345</v>
      </c>
      <c r="M13639" t="s">
        <v>5654</v>
      </c>
      <c r="O13639" t="s">
        <v>11</v>
      </c>
      <c r="P13639">
        <v>5403</v>
      </c>
      <c r="Q13639">
        <v>1</v>
      </c>
      <c r="R13639">
        <v>62.9</v>
      </c>
      <c r="S13639">
        <v>62.9</v>
      </c>
      <c r="T13639">
        <v>47.75</v>
      </c>
      <c r="U13639">
        <v>24.09</v>
      </c>
      <c r="V13639" t="str">
        <f>VLOOKUP(L13639,'[2]tabela de preços'!$A:$D,4,0)</f>
        <v>BRASILUX</v>
      </c>
      <c r="W13639" t="str">
        <f>VLOOKUP(L13639,'[2]tabela de preços'!$A:$F,6,0)</f>
        <v>ESMALTES</v>
      </c>
      <c r="X13639" t="str">
        <f>VLOOKUP(L13639,'[2]tabela de preços'!$A:$G,7,0)</f>
        <v>INDUSTRIAL</v>
      </c>
    </row>
    <row r="13640" spans="1:24" x14ac:dyDescent="0.3">
      <c r="A13640" t="s">
        <v>1865</v>
      </c>
      <c r="C13640" t="s">
        <v>5860</v>
      </c>
      <c r="D13640" s="1">
        <v>46120</v>
      </c>
      <c r="E13640" t="s">
        <v>5861</v>
      </c>
      <c r="F13640">
        <v>9</v>
      </c>
      <c r="G13640">
        <v>231</v>
      </c>
      <c r="H13640" t="str">
        <f>VLOOKUP(G13640,[1]OPERADORES!$A:$B,2,0)</f>
        <v>EDIJANE</v>
      </c>
      <c r="I13640" t="s">
        <v>21</v>
      </c>
      <c r="J13640" t="s">
        <v>1868</v>
      </c>
      <c r="K13640" t="s">
        <v>1869</v>
      </c>
      <c r="L13640">
        <v>84691</v>
      </c>
      <c r="M13640" t="s">
        <v>2443</v>
      </c>
      <c r="O13640" t="s">
        <v>11</v>
      </c>
      <c r="P13640">
        <v>5403</v>
      </c>
      <c r="Q13640">
        <v>3</v>
      </c>
      <c r="R13640">
        <v>8.7200000000000006</v>
      </c>
      <c r="S13640">
        <v>26.16</v>
      </c>
      <c r="T13640">
        <v>19.86</v>
      </c>
      <c r="U13640">
        <v>24.08</v>
      </c>
      <c r="V13640" t="str">
        <f>VLOOKUP(L13640,'[2]tabela de preços'!$A:$D,4,0)</f>
        <v>BRASILUX</v>
      </c>
      <c r="W13640" t="str">
        <f>VLOOKUP(L13640,'[2]tabela de preços'!$A:$F,6,0)</f>
        <v>LINHA MOVELEIRA</v>
      </c>
      <c r="X13640" t="str">
        <f>VLOOKUP(L13640,'[2]tabela de preços'!$A:$G,7,0)</f>
        <v>MOVELEIRA</v>
      </c>
    </row>
    <row r="13641" spans="1:24" x14ac:dyDescent="0.3">
      <c r="A13641" t="s">
        <v>1865</v>
      </c>
      <c r="C13641" t="s">
        <v>5860</v>
      </c>
      <c r="D13641" s="1">
        <v>46120</v>
      </c>
      <c r="E13641" t="s">
        <v>5861</v>
      </c>
      <c r="F13641">
        <v>9</v>
      </c>
      <c r="G13641">
        <v>231</v>
      </c>
      <c r="H13641" t="str">
        <f>VLOOKUP(G13641,[1]OPERADORES!$A:$B,2,0)</f>
        <v>EDIJANE</v>
      </c>
      <c r="I13641" t="s">
        <v>21</v>
      </c>
      <c r="J13641" t="s">
        <v>1868</v>
      </c>
      <c r="K13641" t="s">
        <v>1869</v>
      </c>
      <c r="L13641">
        <v>84693</v>
      </c>
      <c r="M13641" t="s">
        <v>3454</v>
      </c>
      <c r="O13641" t="s">
        <v>11</v>
      </c>
      <c r="P13641">
        <v>5403</v>
      </c>
      <c r="Q13641">
        <v>3</v>
      </c>
      <c r="R13641">
        <v>8.4600000000000009</v>
      </c>
      <c r="S13641">
        <v>25.38</v>
      </c>
      <c r="T13641">
        <v>19.260000000000002</v>
      </c>
      <c r="U13641">
        <v>24.11</v>
      </c>
      <c r="V13641" t="str">
        <f>VLOOKUP(L13641,'[2]tabela de preços'!$A:$D,4,0)</f>
        <v>BRASILUX</v>
      </c>
      <c r="W13641" t="str">
        <f>VLOOKUP(L13641,'[2]tabela de preços'!$A:$F,6,0)</f>
        <v>LINHA MOVELEIRA</v>
      </c>
      <c r="X13641" t="str">
        <f>VLOOKUP(L13641,'[2]tabela de preços'!$A:$G,7,0)</f>
        <v>MOVELEIRA</v>
      </c>
    </row>
    <row r="13642" spans="1:24" x14ac:dyDescent="0.3">
      <c r="A13642" t="s">
        <v>1865</v>
      </c>
      <c r="C13642" t="s">
        <v>5860</v>
      </c>
      <c r="D13642" s="1">
        <v>46120</v>
      </c>
      <c r="E13642" t="s">
        <v>5861</v>
      </c>
      <c r="F13642">
        <v>9</v>
      </c>
      <c r="G13642">
        <v>231</v>
      </c>
      <c r="H13642" t="str">
        <f>VLOOKUP(G13642,[1]OPERADORES!$A:$B,2,0)</f>
        <v>EDIJANE</v>
      </c>
      <c r="I13642" t="s">
        <v>21</v>
      </c>
      <c r="J13642" t="s">
        <v>1868</v>
      </c>
      <c r="K13642" t="s">
        <v>1869</v>
      </c>
      <c r="L13642">
        <v>84692</v>
      </c>
      <c r="M13642" t="s">
        <v>3333</v>
      </c>
      <c r="O13642" t="s">
        <v>11</v>
      </c>
      <c r="P13642">
        <v>5403</v>
      </c>
      <c r="Q13642">
        <v>3</v>
      </c>
      <c r="R13642">
        <v>8.5299999999999994</v>
      </c>
      <c r="S13642">
        <v>25.59</v>
      </c>
      <c r="T13642">
        <v>19.41</v>
      </c>
      <c r="U13642">
        <v>24.15</v>
      </c>
      <c r="V13642" t="str">
        <f>VLOOKUP(L13642,'[2]tabela de preços'!$A:$D,4,0)</f>
        <v>BRASILUX</v>
      </c>
      <c r="W13642" t="str">
        <f>VLOOKUP(L13642,'[2]tabela de preços'!$A:$F,6,0)</f>
        <v>LINHA MOVELEIRA</v>
      </c>
      <c r="X13642" t="str">
        <f>VLOOKUP(L13642,'[2]tabela de preços'!$A:$G,7,0)</f>
        <v>MOVELEIRA</v>
      </c>
    </row>
    <row r="13643" spans="1:24" x14ac:dyDescent="0.3">
      <c r="A13643" t="s">
        <v>1865</v>
      </c>
      <c r="C13643" t="s">
        <v>5860</v>
      </c>
      <c r="D13643" s="1">
        <v>46120</v>
      </c>
      <c r="E13643" t="s">
        <v>5861</v>
      </c>
      <c r="F13643">
        <v>9</v>
      </c>
      <c r="G13643">
        <v>231</v>
      </c>
      <c r="H13643" t="str">
        <f>VLOOKUP(G13643,[1]OPERADORES!$A:$B,2,0)</f>
        <v>EDIJANE</v>
      </c>
      <c r="I13643" t="s">
        <v>21</v>
      </c>
      <c r="J13643" t="s">
        <v>1868</v>
      </c>
      <c r="K13643" t="s">
        <v>1869</v>
      </c>
      <c r="L13643">
        <v>84045</v>
      </c>
      <c r="M13643" t="s">
        <v>527</v>
      </c>
      <c r="O13643" t="s">
        <v>11</v>
      </c>
      <c r="P13643">
        <v>5102</v>
      </c>
      <c r="Q13643">
        <v>4</v>
      </c>
      <c r="R13643">
        <v>20.46</v>
      </c>
      <c r="S13643">
        <v>81.84</v>
      </c>
      <c r="T13643">
        <v>62.12</v>
      </c>
      <c r="U13643">
        <v>24.1</v>
      </c>
      <c r="V13643" t="str">
        <f>VLOOKUP(L13643,'[2]tabela de preços'!$A:$D,4,0)</f>
        <v>BRASILUX</v>
      </c>
      <c r="W13643" t="str">
        <f>VLOOKUP(L13643,'[2]tabela de preços'!$A:$F,6,0)</f>
        <v>REMOVEDOR PASTOSO</v>
      </c>
      <c r="X13643" t="str">
        <f>VLOOKUP(L13643,'[2]tabela de preços'!$A:$G,7,0)</f>
        <v>AUTOMOTIVO</v>
      </c>
    </row>
    <row r="13644" spans="1:24" x14ac:dyDescent="0.3">
      <c r="A13644" t="s">
        <v>1865</v>
      </c>
      <c r="C13644" t="s">
        <v>5860</v>
      </c>
      <c r="D13644" s="1">
        <v>46120</v>
      </c>
      <c r="E13644" t="s">
        <v>5861</v>
      </c>
      <c r="F13644">
        <v>9</v>
      </c>
      <c r="G13644">
        <v>231</v>
      </c>
      <c r="H13644" t="str">
        <f>VLOOKUP(G13644,[1]OPERADORES!$A:$B,2,0)</f>
        <v>EDIJANE</v>
      </c>
      <c r="I13644" t="s">
        <v>21</v>
      </c>
      <c r="J13644" t="s">
        <v>1868</v>
      </c>
      <c r="K13644" t="s">
        <v>1869</v>
      </c>
      <c r="L13644">
        <v>84044</v>
      </c>
      <c r="M13644" t="s">
        <v>174</v>
      </c>
      <c r="O13644" t="s">
        <v>11</v>
      </c>
      <c r="P13644">
        <v>5102</v>
      </c>
      <c r="Q13644">
        <v>5</v>
      </c>
      <c r="R13644">
        <v>12.93</v>
      </c>
      <c r="S13644">
        <v>64.650000000000006</v>
      </c>
      <c r="T13644">
        <v>49.05</v>
      </c>
      <c r="U13644">
        <v>24.13</v>
      </c>
      <c r="V13644" t="str">
        <f>VLOOKUP(L13644,'[2]tabela de preços'!$A:$D,4,0)</f>
        <v>BRASILUX</v>
      </c>
      <c r="W13644" t="str">
        <f>VLOOKUP(L13644,'[2]tabela de preços'!$A:$F,6,0)</f>
        <v>REMOVEDOR PASTOSO</v>
      </c>
      <c r="X13644" t="str">
        <f>VLOOKUP(L13644,'[2]tabela de preços'!$A:$G,7,0)</f>
        <v>AUTOMOTIVO</v>
      </c>
    </row>
    <row r="13645" spans="1:24" x14ac:dyDescent="0.3">
      <c r="A13645" t="s">
        <v>1865</v>
      </c>
      <c r="C13645" t="s">
        <v>5860</v>
      </c>
      <c r="D13645" s="1">
        <v>46120</v>
      </c>
      <c r="E13645" t="s">
        <v>5861</v>
      </c>
      <c r="F13645">
        <v>9</v>
      </c>
      <c r="G13645">
        <v>231</v>
      </c>
      <c r="H13645" t="str">
        <f>VLOOKUP(G13645,[1]OPERADORES!$A:$B,2,0)</f>
        <v>EDIJANE</v>
      </c>
      <c r="I13645" t="s">
        <v>21</v>
      </c>
      <c r="J13645" t="s">
        <v>1868</v>
      </c>
      <c r="K13645" t="s">
        <v>1869</v>
      </c>
      <c r="L13645">
        <v>84321</v>
      </c>
      <c r="M13645" t="s">
        <v>3654</v>
      </c>
      <c r="O13645" t="s">
        <v>11</v>
      </c>
      <c r="P13645">
        <v>5403</v>
      </c>
      <c r="Q13645">
        <v>1</v>
      </c>
      <c r="R13645">
        <v>45.82</v>
      </c>
      <c r="S13645">
        <v>45.82</v>
      </c>
      <c r="T13645">
        <v>34.78</v>
      </c>
      <c r="U13645">
        <v>24.09</v>
      </c>
      <c r="V13645" t="str">
        <f>VLOOKUP(L13645,'[2]tabela de preços'!$A:$D,4,0)</f>
        <v>BRASILUX</v>
      </c>
      <c r="W13645" t="str">
        <f>VLOOKUP(L13645,'[2]tabela de preços'!$A:$F,6,0)</f>
        <v>IMPERMEABILIZANTES</v>
      </c>
      <c r="X13645" t="str">
        <f>VLOOKUP(L13645,'[2]tabela de preços'!$A:$G,7,0)</f>
        <v>IMOBILIÁRIO</v>
      </c>
    </row>
    <row r="13646" spans="1:24" x14ac:dyDescent="0.3">
      <c r="A13646" t="s">
        <v>1871</v>
      </c>
      <c r="C13646" t="s">
        <v>6421</v>
      </c>
      <c r="D13646" s="1">
        <v>46134</v>
      </c>
      <c r="E13646" t="s">
        <v>6422</v>
      </c>
      <c r="F13646">
        <v>9</v>
      </c>
      <c r="G13646">
        <v>174</v>
      </c>
      <c r="H13646" t="str">
        <f>VLOOKUP(G13646,[1]OPERADORES!$A:$B,2,0)</f>
        <v>MIRIÃ LOBATO RODRIGUES</v>
      </c>
      <c r="I13646" t="s">
        <v>21</v>
      </c>
      <c r="J13646" t="s">
        <v>350</v>
      </c>
      <c r="K13646" t="s">
        <v>1874</v>
      </c>
      <c r="L13646">
        <v>84498</v>
      </c>
      <c r="M13646" t="s">
        <v>533</v>
      </c>
      <c r="O13646" t="s">
        <v>11</v>
      </c>
      <c r="P13646">
        <v>5403</v>
      </c>
      <c r="Q13646">
        <v>1</v>
      </c>
      <c r="R13646">
        <v>467.69</v>
      </c>
      <c r="S13646">
        <v>467.69</v>
      </c>
      <c r="T13646">
        <v>354.98</v>
      </c>
      <c r="U13646">
        <v>24.1</v>
      </c>
      <c r="V13646" t="str">
        <f>VLOOKUP(L13646,'[2]tabela de preços'!$A:$D,4,0)</f>
        <v>BRASILUX</v>
      </c>
      <c r="W13646" t="str">
        <f>VLOOKUP(L13646,'[2]tabela de preços'!$A:$F,6,0)</f>
        <v>ESMALTES</v>
      </c>
      <c r="X13646" t="str">
        <f>VLOOKUP(L13646,'[2]tabela de preços'!$A:$G,7,0)</f>
        <v>INDUSTRIAL</v>
      </c>
    </row>
    <row r="13647" spans="1:24" x14ac:dyDescent="0.3">
      <c r="A13647" t="s">
        <v>1871</v>
      </c>
      <c r="C13647" t="s">
        <v>6421</v>
      </c>
      <c r="D13647" s="1">
        <v>46134</v>
      </c>
      <c r="E13647" t="s">
        <v>6422</v>
      </c>
      <c r="F13647">
        <v>9</v>
      </c>
      <c r="G13647">
        <v>174</v>
      </c>
      <c r="H13647" t="str">
        <f>VLOOKUP(G13647,[1]OPERADORES!$A:$B,2,0)</f>
        <v>MIRIÃ LOBATO RODRIGUES</v>
      </c>
      <c r="I13647" t="s">
        <v>21</v>
      </c>
      <c r="J13647" t="s">
        <v>350</v>
      </c>
      <c r="K13647" t="s">
        <v>1874</v>
      </c>
      <c r="L13647">
        <v>22173</v>
      </c>
      <c r="M13647" t="s">
        <v>194</v>
      </c>
      <c r="O13647" t="s">
        <v>11</v>
      </c>
      <c r="P13647">
        <v>5102</v>
      </c>
      <c r="Q13647">
        <v>8</v>
      </c>
      <c r="R13647">
        <v>4.58</v>
      </c>
      <c r="S13647">
        <v>36.64</v>
      </c>
      <c r="T13647">
        <v>27.84</v>
      </c>
      <c r="U13647">
        <v>24.02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1871</v>
      </c>
      <c r="C13648" t="s">
        <v>6421</v>
      </c>
      <c r="D13648" s="1">
        <v>46134</v>
      </c>
      <c r="E13648" t="s">
        <v>6422</v>
      </c>
      <c r="F13648">
        <v>9</v>
      </c>
      <c r="G13648">
        <v>174</v>
      </c>
      <c r="H13648" t="str">
        <f>VLOOKUP(G13648,[1]OPERADORES!$A:$B,2,0)</f>
        <v>MIRIÃ LOBATO RODRIGUES</v>
      </c>
      <c r="I13648" t="s">
        <v>21</v>
      </c>
      <c r="J13648" t="s">
        <v>350</v>
      </c>
      <c r="K13648" t="s">
        <v>1874</v>
      </c>
      <c r="L13648">
        <v>84560</v>
      </c>
      <c r="M13648" t="s">
        <v>118</v>
      </c>
      <c r="O13648" t="s">
        <v>11</v>
      </c>
      <c r="P13648">
        <v>5102</v>
      </c>
      <c r="Q13648">
        <v>1</v>
      </c>
      <c r="R13648">
        <v>54.19</v>
      </c>
      <c r="S13648">
        <v>54.19</v>
      </c>
      <c r="T13648">
        <v>41.13</v>
      </c>
      <c r="U13648">
        <v>24.1</v>
      </c>
      <c r="V13648" t="str">
        <f>VLOOKUP(L13648,'[2]tabela de preços'!$A:$D,4,0)</f>
        <v>BRASILUX</v>
      </c>
      <c r="W13648" t="str">
        <f>VLOOKUP(L13648,'[2]tabela de preços'!$A:$F,6,0)</f>
        <v>THINNER DE LIMPEZA</v>
      </c>
      <c r="X13648" t="str">
        <f>VLOOKUP(L13648,'[2]tabela de preços'!$A:$G,7,0)</f>
        <v>THINNER</v>
      </c>
    </row>
    <row r="13649" spans="1:24" x14ac:dyDescent="0.3">
      <c r="A13649" t="s">
        <v>3491</v>
      </c>
      <c r="B13649" t="s">
        <v>3492</v>
      </c>
      <c r="C13649" t="s">
        <v>5862</v>
      </c>
      <c r="D13649" s="1">
        <v>46120</v>
      </c>
      <c r="E13649" t="s">
        <v>5863</v>
      </c>
      <c r="F13649">
        <v>9</v>
      </c>
      <c r="G13649">
        <v>231</v>
      </c>
      <c r="H13649" t="str">
        <f>VLOOKUP(G13649,[1]OPERADORES!$A:$B,2,0)</f>
        <v>EDIJANE</v>
      </c>
      <c r="I13649" t="s">
        <v>21</v>
      </c>
      <c r="J13649" t="s">
        <v>1340</v>
      </c>
      <c r="K13649" t="s">
        <v>3495</v>
      </c>
      <c r="L13649">
        <v>84950</v>
      </c>
      <c r="M13649" t="s">
        <v>581</v>
      </c>
      <c r="O13649" t="s">
        <v>11</v>
      </c>
      <c r="P13649">
        <v>5102</v>
      </c>
      <c r="Q13649">
        <v>2</v>
      </c>
      <c r="R13649">
        <v>50.19</v>
      </c>
      <c r="S13649">
        <v>100.38</v>
      </c>
      <c r="T13649">
        <v>76.2</v>
      </c>
      <c r="U13649">
        <v>24.09</v>
      </c>
      <c r="V13649" t="str">
        <f>VLOOKUP(L13649,'[2]tabela de preços'!$A:$D,4,0)</f>
        <v>BRASILUX</v>
      </c>
      <c r="W13649" t="str">
        <f>VLOOKUP(L13649,'[2]tabela de preços'!$A:$F,6,0)</f>
        <v>EPOXI</v>
      </c>
      <c r="X13649" t="str">
        <f>VLOOKUP(L13649,'[2]tabela de preços'!$A:$G,7,0)</f>
        <v>INDUSTRIAL</v>
      </c>
    </row>
    <row r="13650" spans="1:24" x14ac:dyDescent="0.3">
      <c r="A13650" t="s">
        <v>3491</v>
      </c>
      <c r="B13650" t="s">
        <v>3492</v>
      </c>
      <c r="C13650" t="s">
        <v>5862</v>
      </c>
      <c r="D13650" s="1">
        <v>46120</v>
      </c>
      <c r="E13650" t="s">
        <v>5863</v>
      </c>
      <c r="F13650">
        <v>9</v>
      </c>
      <c r="G13650">
        <v>231</v>
      </c>
      <c r="H13650" t="str">
        <f>VLOOKUP(G13650,[1]OPERADORES!$A:$B,2,0)</f>
        <v>EDIJANE</v>
      </c>
      <c r="I13650" t="s">
        <v>21</v>
      </c>
      <c r="J13650" t="s">
        <v>1340</v>
      </c>
      <c r="K13650" t="s">
        <v>3495</v>
      </c>
      <c r="L13650">
        <v>85984</v>
      </c>
      <c r="M13650" t="s">
        <v>4001</v>
      </c>
      <c r="O13650" t="s">
        <v>11</v>
      </c>
      <c r="P13650">
        <v>5403</v>
      </c>
      <c r="Q13650">
        <v>2</v>
      </c>
      <c r="R13650">
        <v>119.83</v>
      </c>
      <c r="S13650">
        <v>239.66</v>
      </c>
      <c r="T13650">
        <v>181.9</v>
      </c>
      <c r="U13650">
        <v>24.1</v>
      </c>
      <c r="V13650" t="str">
        <f>VLOOKUP(L13650,'[2]tabela de preços'!$A:$D,4,0)</f>
        <v>CORAL</v>
      </c>
      <c r="W13650" t="str">
        <f>VLOOKUP(L13650,'[2]tabela de preços'!$A:$F,6,0)</f>
        <v>ESMALTES</v>
      </c>
      <c r="X13650" t="str">
        <f>VLOOKUP(L13650,'[2]tabela de preços'!$A:$G,7,0)</f>
        <v>INDUSTRIAL</v>
      </c>
    </row>
    <row r="13651" spans="1:24" x14ac:dyDescent="0.3">
      <c r="A13651" t="s">
        <v>3491</v>
      </c>
      <c r="B13651" t="s">
        <v>3492</v>
      </c>
      <c r="C13651" t="s">
        <v>5862</v>
      </c>
      <c r="D13651" s="1">
        <v>46120</v>
      </c>
      <c r="E13651" t="s">
        <v>5863</v>
      </c>
      <c r="F13651">
        <v>9</v>
      </c>
      <c r="G13651">
        <v>231</v>
      </c>
      <c r="H13651" t="str">
        <f>VLOOKUP(G13651,[1]OPERADORES!$A:$B,2,0)</f>
        <v>EDIJANE</v>
      </c>
      <c r="I13651" t="s">
        <v>21</v>
      </c>
      <c r="J13651" t="s">
        <v>1340</v>
      </c>
      <c r="K13651" t="s">
        <v>3495</v>
      </c>
      <c r="L13651">
        <v>86188</v>
      </c>
      <c r="M13651" t="s">
        <v>4002</v>
      </c>
      <c r="O13651" t="s">
        <v>11</v>
      </c>
      <c r="P13651">
        <v>5403</v>
      </c>
      <c r="Q13651">
        <v>3</v>
      </c>
      <c r="R13651">
        <v>41.74</v>
      </c>
      <c r="S13651">
        <v>125.22</v>
      </c>
      <c r="T13651">
        <v>95.04</v>
      </c>
      <c r="U13651">
        <v>24.1</v>
      </c>
      <c r="V13651" t="str">
        <f>VLOOKUP(L13651,'[2]tabela de preços'!$A:$D,4,0)</f>
        <v>CORAL</v>
      </c>
      <c r="W13651" t="str">
        <f>VLOOKUP(L13651,'[2]tabela de preços'!$A:$F,6,0)</f>
        <v>BASES IMOBILIÁRIAS</v>
      </c>
      <c r="X13651" t="str">
        <f>VLOOKUP(L13651,'[2]tabela de preços'!$A:$G,7,0)</f>
        <v>IMOBILIÁRIO</v>
      </c>
    </row>
    <row r="13652" spans="1:24" x14ac:dyDescent="0.3">
      <c r="A13652" t="s">
        <v>3491</v>
      </c>
      <c r="B13652" t="s">
        <v>3492</v>
      </c>
      <c r="C13652" t="s">
        <v>5862</v>
      </c>
      <c r="D13652" s="1">
        <v>46120</v>
      </c>
      <c r="E13652" t="s">
        <v>5863</v>
      </c>
      <c r="F13652">
        <v>9</v>
      </c>
      <c r="G13652">
        <v>231</v>
      </c>
      <c r="H13652" t="str">
        <f>VLOOKUP(G13652,[1]OPERADORES!$A:$B,2,0)</f>
        <v>EDIJANE</v>
      </c>
      <c r="I13652" t="s">
        <v>21</v>
      </c>
      <c r="J13652" t="s">
        <v>1340</v>
      </c>
      <c r="K13652" t="s">
        <v>3495</v>
      </c>
      <c r="L13652">
        <v>86192</v>
      </c>
      <c r="M13652" t="s">
        <v>4003</v>
      </c>
      <c r="O13652" t="s">
        <v>11</v>
      </c>
      <c r="P13652">
        <v>5403</v>
      </c>
      <c r="Q13652">
        <v>3</v>
      </c>
      <c r="R13652">
        <v>497.79</v>
      </c>
      <c r="S13652" s="2">
        <v>1493.37</v>
      </c>
      <c r="T13652" s="2">
        <v>1133.49</v>
      </c>
      <c r="U13652">
        <v>24.1</v>
      </c>
      <c r="V13652" t="str">
        <f>VLOOKUP(L13652,'[2]tabela de preços'!$A:$D,4,0)</f>
        <v>CORAL</v>
      </c>
      <c r="W13652" t="str">
        <f>VLOOKUP(L13652,'[2]tabela de preços'!$A:$F,6,0)</f>
        <v>BASES IMOBILIÁRIAS</v>
      </c>
      <c r="X13652" t="str">
        <f>VLOOKUP(L13652,'[2]tabela de preços'!$A:$G,7,0)</f>
        <v>IMOBILIÁRIO</v>
      </c>
    </row>
    <row r="13653" spans="1:24" x14ac:dyDescent="0.3">
      <c r="A13653" t="s">
        <v>3491</v>
      </c>
      <c r="B13653" t="s">
        <v>3492</v>
      </c>
      <c r="C13653" t="s">
        <v>5862</v>
      </c>
      <c r="D13653" s="1">
        <v>46120</v>
      </c>
      <c r="E13653" t="s">
        <v>5863</v>
      </c>
      <c r="F13653">
        <v>9</v>
      </c>
      <c r="G13653">
        <v>231</v>
      </c>
      <c r="H13653" t="str">
        <f>VLOOKUP(G13653,[1]OPERADORES!$A:$B,2,0)</f>
        <v>EDIJANE</v>
      </c>
      <c r="I13653" t="s">
        <v>21</v>
      </c>
      <c r="J13653" t="s">
        <v>1340</v>
      </c>
      <c r="K13653" t="s">
        <v>3495</v>
      </c>
      <c r="L13653">
        <v>86190</v>
      </c>
      <c r="M13653" t="s">
        <v>4004</v>
      </c>
      <c r="O13653" t="s">
        <v>11</v>
      </c>
      <c r="P13653">
        <v>5403</v>
      </c>
      <c r="Q13653">
        <v>4</v>
      </c>
      <c r="R13653">
        <v>128.30000000000001</v>
      </c>
      <c r="S13653">
        <v>513.20000000000005</v>
      </c>
      <c r="T13653">
        <v>389.52</v>
      </c>
      <c r="U13653">
        <v>24.1</v>
      </c>
      <c r="V13653" t="str">
        <f>VLOOKUP(L13653,'[2]tabela de preços'!$A:$D,4,0)</f>
        <v>CORAL</v>
      </c>
      <c r="W13653" t="str">
        <f>VLOOKUP(L13653,'[2]tabela de preços'!$A:$F,6,0)</f>
        <v>BASES IMOBILIÁRIAS</v>
      </c>
      <c r="X13653" t="str">
        <f>VLOOKUP(L13653,'[2]tabela de preços'!$A:$G,7,0)</f>
        <v>IMOBILIÁRIO</v>
      </c>
    </row>
    <row r="13654" spans="1:24" x14ac:dyDescent="0.3">
      <c r="A13654" t="s">
        <v>3491</v>
      </c>
      <c r="B13654" t="s">
        <v>3492</v>
      </c>
      <c r="C13654" t="s">
        <v>5862</v>
      </c>
      <c r="D13654" s="1">
        <v>46120</v>
      </c>
      <c r="E13654" t="s">
        <v>5863</v>
      </c>
      <c r="F13654">
        <v>9</v>
      </c>
      <c r="G13654">
        <v>231</v>
      </c>
      <c r="H13654" t="str">
        <f>VLOOKUP(G13654,[1]OPERADORES!$A:$B,2,0)</f>
        <v>EDIJANE</v>
      </c>
      <c r="I13654" t="s">
        <v>21</v>
      </c>
      <c r="J13654" t="s">
        <v>1340</v>
      </c>
      <c r="K13654" t="s">
        <v>3495</v>
      </c>
      <c r="L13654">
        <v>86195</v>
      </c>
      <c r="M13654" t="s">
        <v>33</v>
      </c>
      <c r="O13654" t="s">
        <v>11</v>
      </c>
      <c r="P13654">
        <v>5403</v>
      </c>
      <c r="Q13654">
        <v>2</v>
      </c>
      <c r="R13654">
        <v>134.25</v>
      </c>
      <c r="S13654">
        <v>268.5</v>
      </c>
      <c r="T13654">
        <v>203.8</v>
      </c>
      <c r="U13654">
        <v>24.1</v>
      </c>
      <c r="V13654" t="str">
        <f>VLOOKUP(L13654,'[2]tabela de preços'!$A:$D,4,0)</f>
        <v>CORAL</v>
      </c>
      <c r="W13654" t="str">
        <f>VLOOKUP(L13654,'[2]tabela de preços'!$A:$F,6,0)</f>
        <v>TINTA PAREDE</v>
      </c>
      <c r="X13654" t="str">
        <f>VLOOKUP(L13654,'[2]tabela de preços'!$A:$G,7,0)</f>
        <v>IMOBILIÁRIO</v>
      </c>
    </row>
    <row r="13655" spans="1:24" x14ac:dyDescent="0.3">
      <c r="A13655" t="s">
        <v>3491</v>
      </c>
      <c r="B13655" t="s">
        <v>3492</v>
      </c>
      <c r="C13655" t="s">
        <v>5862</v>
      </c>
      <c r="D13655" s="1">
        <v>46120</v>
      </c>
      <c r="E13655" t="s">
        <v>5863</v>
      </c>
      <c r="F13655">
        <v>9</v>
      </c>
      <c r="G13655">
        <v>231</v>
      </c>
      <c r="H13655" t="str">
        <f>VLOOKUP(G13655,[1]OPERADORES!$A:$B,2,0)</f>
        <v>EDIJANE</v>
      </c>
      <c r="I13655" t="s">
        <v>21</v>
      </c>
      <c r="J13655" t="s">
        <v>1340</v>
      </c>
      <c r="K13655" t="s">
        <v>3495</v>
      </c>
      <c r="L13655">
        <v>86710</v>
      </c>
      <c r="M13655" t="s">
        <v>4233</v>
      </c>
      <c r="O13655" t="s">
        <v>11</v>
      </c>
      <c r="P13655">
        <v>5102</v>
      </c>
      <c r="Q13655">
        <v>2</v>
      </c>
      <c r="R13655">
        <v>59.08</v>
      </c>
      <c r="S13655">
        <v>118.16</v>
      </c>
      <c r="T13655">
        <v>89.68</v>
      </c>
      <c r="U13655">
        <v>24.1</v>
      </c>
      <c r="V13655" t="str">
        <f>VLOOKUP(L13655,'[2]tabela de preços'!$A:$D,4,0)</f>
        <v>CORAL</v>
      </c>
      <c r="W13655" t="str">
        <f>VLOOKUP(L13655,'[2]tabela de preços'!$A:$F,6,0)</f>
        <v>MASSA CORRIDA / ACRÍLICA</v>
      </c>
      <c r="X13655" t="str">
        <f>VLOOKUP(L13655,'[2]tabela de preços'!$A:$G,7,0)</f>
        <v>IMOBILIÁRIO</v>
      </c>
    </row>
    <row r="13656" spans="1:24" x14ac:dyDescent="0.3">
      <c r="A13656" t="s">
        <v>3491</v>
      </c>
      <c r="B13656" t="s">
        <v>3492</v>
      </c>
      <c r="C13656" t="s">
        <v>5862</v>
      </c>
      <c r="D13656" s="1">
        <v>46120</v>
      </c>
      <c r="E13656" t="s">
        <v>5863</v>
      </c>
      <c r="F13656">
        <v>9</v>
      </c>
      <c r="G13656">
        <v>231</v>
      </c>
      <c r="H13656" t="str">
        <f>VLOOKUP(G13656,[1]OPERADORES!$A:$B,2,0)</f>
        <v>EDIJANE</v>
      </c>
      <c r="I13656" t="s">
        <v>21</v>
      </c>
      <c r="J13656" t="s">
        <v>1340</v>
      </c>
      <c r="K13656" t="s">
        <v>3495</v>
      </c>
      <c r="L13656">
        <v>86711</v>
      </c>
      <c r="M13656" t="s">
        <v>34</v>
      </c>
      <c r="O13656" t="s">
        <v>11</v>
      </c>
      <c r="P13656">
        <v>5102</v>
      </c>
      <c r="Q13656">
        <v>4</v>
      </c>
      <c r="R13656">
        <v>25.56</v>
      </c>
      <c r="S13656">
        <v>102.24</v>
      </c>
      <c r="T13656">
        <v>77.599999999999994</v>
      </c>
      <c r="U13656">
        <v>24.1</v>
      </c>
      <c r="V13656" t="str">
        <f>VLOOKUP(L13656,'[2]tabela de preços'!$A:$D,4,0)</f>
        <v>CORAL</v>
      </c>
      <c r="W13656" t="str">
        <f>VLOOKUP(L13656,'[2]tabela de preços'!$A:$F,6,0)</f>
        <v>MASSA CORRIDA / ACRÍLICA</v>
      </c>
      <c r="X13656" t="str">
        <f>VLOOKUP(L13656,'[2]tabela de preços'!$A:$G,7,0)</f>
        <v>IMOBILIÁRIO</v>
      </c>
    </row>
    <row r="13657" spans="1:24" x14ac:dyDescent="0.3">
      <c r="A13657" t="s">
        <v>3491</v>
      </c>
      <c r="B13657" t="s">
        <v>3492</v>
      </c>
      <c r="C13657" t="s">
        <v>5862</v>
      </c>
      <c r="D13657" s="1">
        <v>46120</v>
      </c>
      <c r="E13657" t="s">
        <v>5863</v>
      </c>
      <c r="F13657">
        <v>9</v>
      </c>
      <c r="G13657">
        <v>231</v>
      </c>
      <c r="H13657" t="str">
        <f>VLOOKUP(G13657,[1]OPERADORES!$A:$B,2,0)</f>
        <v>EDIJANE</v>
      </c>
      <c r="I13657" t="s">
        <v>21</v>
      </c>
      <c r="J13657" t="s">
        <v>1340</v>
      </c>
      <c r="K13657" t="s">
        <v>3495</v>
      </c>
      <c r="L13657">
        <v>86542</v>
      </c>
      <c r="M13657" t="s">
        <v>352</v>
      </c>
      <c r="O13657" t="s">
        <v>11</v>
      </c>
      <c r="P13657">
        <v>5102</v>
      </c>
      <c r="Q13657">
        <v>4</v>
      </c>
      <c r="R13657">
        <v>93.65</v>
      </c>
      <c r="S13657">
        <v>374.6</v>
      </c>
      <c r="T13657">
        <v>284.32</v>
      </c>
      <c r="U13657">
        <v>24.1</v>
      </c>
      <c r="V13657" t="str">
        <f>VLOOKUP(L13657,'[2]tabela de preços'!$A:$D,4,0)</f>
        <v>CORAL</v>
      </c>
      <c r="W13657" t="str">
        <f>VLOOKUP(L13657,'[2]tabela de preços'!$A:$F,6,0)</f>
        <v>MASSA CORRIDA / ACRÍLICA</v>
      </c>
      <c r="X13657" t="str">
        <f>VLOOKUP(L13657,'[2]tabela de preços'!$A:$G,7,0)</f>
        <v>IMOBILIÁRIO</v>
      </c>
    </row>
    <row r="13658" spans="1:24" x14ac:dyDescent="0.3">
      <c r="A13658" t="s">
        <v>3491</v>
      </c>
      <c r="B13658" t="s">
        <v>3492</v>
      </c>
      <c r="C13658" t="s">
        <v>5862</v>
      </c>
      <c r="D13658" s="1">
        <v>46120</v>
      </c>
      <c r="E13658" t="s">
        <v>5863</v>
      </c>
      <c r="F13658">
        <v>9</v>
      </c>
      <c r="G13658">
        <v>231</v>
      </c>
      <c r="H13658" t="str">
        <f>VLOOKUP(G13658,[1]OPERADORES!$A:$B,2,0)</f>
        <v>EDIJANE</v>
      </c>
      <c r="I13658" t="s">
        <v>21</v>
      </c>
      <c r="J13658" t="s">
        <v>1340</v>
      </c>
      <c r="K13658" t="s">
        <v>3495</v>
      </c>
      <c r="L13658">
        <v>86230</v>
      </c>
      <c r="M13658" t="s">
        <v>375</v>
      </c>
      <c r="O13658" t="s">
        <v>11</v>
      </c>
      <c r="P13658">
        <v>5403</v>
      </c>
      <c r="Q13658">
        <v>4</v>
      </c>
      <c r="R13658">
        <v>285.86</v>
      </c>
      <c r="S13658" s="2">
        <v>1143.44</v>
      </c>
      <c r="T13658">
        <v>867.88</v>
      </c>
      <c r="U13658">
        <v>24.1</v>
      </c>
      <c r="V13658" t="str">
        <f>VLOOKUP(L13658,'[2]tabela de preços'!$A:$D,4,0)</f>
        <v>CORAL</v>
      </c>
      <c r="W13658" t="str">
        <f>VLOOKUP(L13658,'[2]tabela de preços'!$A:$F,6,0)</f>
        <v>TINTA PAREDE</v>
      </c>
      <c r="X13658" t="str">
        <f>VLOOKUP(L13658,'[2]tabela de preços'!$A:$G,7,0)</f>
        <v>IMOBILIÁRIO</v>
      </c>
    </row>
    <row r="13659" spans="1:24" x14ac:dyDescent="0.3">
      <c r="A13659" t="s">
        <v>3491</v>
      </c>
      <c r="B13659" t="s">
        <v>3492</v>
      </c>
      <c r="C13659" t="s">
        <v>5862</v>
      </c>
      <c r="D13659" s="1">
        <v>46120</v>
      </c>
      <c r="E13659" t="s">
        <v>5863</v>
      </c>
      <c r="F13659">
        <v>9</v>
      </c>
      <c r="G13659">
        <v>231</v>
      </c>
      <c r="H13659" t="str">
        <f>VLOOKUP(G13659,[1]OPERADORES!$A:$B,2,0)</f>
        <v>EDIJANE</v>
      </c>
      <c r="I13659" t="s">
        <v>21</v>
      </c>
      <c r="J13659" t="s">
        <v>1340</v>
      </c>
      <c r="K13659" t="s">
        <v>3495</v>
      </c>
      <c r="L13659">
        <v>84024</v>
      </c>
      <c r="M13659" t="s">
        <v>2444</v>
      </c>
      <c r="O13659" t="s">
        <v>11</v>
      </c>
      <c r="P13659">
        <v>5102</v>
      </c>
      <c r="Q13659">
        <v>4</v>
      </c>
      <c r="R13659">
        <v>17.97</v>
      </c>
      <c r="S13659">
        <v>71.88</v>
      </c>
      <c r="T13659">
        <v>52.48</v>
      </c>
      <c r="U13659">
        <v>26.99</v>
      </c>
      <c r="V13659" t="str">
        <f>VLOOKUP(L13659,'[2]tabela de preços'!$A:$D,4,0)</f>
        <v>BRASILUX</v>
      </c>
      <c r="W13659" t="str">
        <f>VLOOKUP(L13659,'[2]tabela de preços'!$A:$F,6,0)</f>
        <v>EPOXI</v>
      </c>
      <c r="X13659" t="str">
        <f>VLOOKUP(L13659,'[2]tabela de preços'!$A:$G,7,0)</f>
        <v>INDUSTRIAL</v>
      </c>
    </row>
    <row r="13660" spans="1:24" x14ac:dyDescent="0.3">
      <c r="A13660" t="s">
        <v>3491</v>
      </c>
      <c r="B13660" t="s">
        <v>3492</v>
      </c>
      <c r="C13660" t="s">
        <v>5862</v>
      </c>
      <c r="D13660" s="1">
        <v>46120</v>
      </c>
      <c r="E13660" t="s">
        <v>5863</v>
      </c>
      <c r="F13660">
        <v>9</v>
      </c>
      <c r="G13660">
        <v>231</v>
      </c>
      <c r="H13660" t="str">
        <f>VLOOKUP(G13660,[1]OPERADORES!$A:$B,2,0)</f>
        <v>EDIJANE</v>
      </c>
      <c r="I13660" t="s">
        <v>21</v>
      </c>
      <c r="J13660" t="s">
        <v>1340</v>
      </c>
      <c r="K13660" t="s">
        <v>3495</v>
      </c>
      <c r="L13660">
        <v>84502</v>
      </c>
      <c r="M13660" t="s">
        <v>583</v>
      </c>
      <c r="O13660" t="s">
        <v>11</v>
      </c>
      <c r="P13660">
        <v>5403</v>
      </c>
      <c r="Q13660">
        <v>2</v>
      </c>
      <c r="R13660">
        <v>151.9</v>
      </c>
      <c r="S13660">
        <v>303.8</v>
      </c>
      <c r="T13660">
        <v>230.58</v>
      </c>
      <c r="U13660">
        <v>24.1</v>
      </c>
      <c r="V13660" t="str">
        <f>VLOOKUP(L13660,'[2]tabela de preços'!$A:$D,4,0)</f>
        <v>BRASILUX</v>
      </c>
      <c r="W13660" t="str">
        <f>VLOOKUP(L13660,'[2]tabela de preços'!$A:$F,6,0)</f>
        <v>EPOXI</v>
      </c>
      <c r="X13660" t="str">
        <f>VLOOKUP(L13660,'[2]tabela de preços'!$A:$G,7,0)</f>
        <v>INDUSTRIAL</v>
      </c>
    </row>
    <row r="13661" spans="1:24" x14ac:dyDescent="0.3">
      <c r="A13661" t="s">
        <v>3491</v>
      </c>
      <c r="B13661" t="s">
        <v>3492</v>
      </c>
      <c r="C13661" t="s">
        <v>5862</v>
      </c>
      <c r="D13661" s="1">
        <v>46120</v>
      </c>
      <c r="E13661" t="s">
        <v>5863</v>
      </c>
      <c r="F13661">
        <v>9</v>
      </c>
      <c r="G13661">
        <v>231</v>
      </c>
      <c r="H13661" t="str">
        <f>VLOOKUP(G13661,[1]OPERADORES!$A:$B,2,0)</f>
        <v>EDIJANE</v>
      </c>
      <c r="I13661" t="s">
        <v>21</v>
      </c>
      <c r="J13661" t="s">
        <v>1340</v>
      </c>
      <c r="K13661" t="s">
        <v>3495</v>
      </c>
      <c r="L13661">
        <v>84767</v>
      </c>
      <c r="M13661" t="s">
        <v>732</v>
      </c>
      <c r="O13661" t="s">
        <v>11</v>
      </c>
      <c r="P13661">
        <v>5403</v>
      </c>
      <c r="Q13661">
        <v>2</v>
      </c>
      <c r="R13661">
        <v>158.6</v>
      </c>
      <c r="S13661">
        <v>317.2</v>
      </c>
      <c r="T13661">
        <v>240.76</v>
      </c>
      <c r="U13661">
        <v>24.1</v>
      </c>
      <c r="V13661" t="str">
        <f>VLOOKUP(L13661,'[2]tabela de preços'!$A:$D,4,0)</f>
        <v>BRASILUX</v>
      </c>
      <c r="W13661" t="str">
        <f>VLOOKUP(L13661,'[2]tabela de preços'!$A:$F,6,0)</f>
        <v>EPOXI</v>
      </c>
      <c r="X13661" t="str">
        <f>VLOOKUP(L13661,'[2]tabela de preços'!$A:$G,7,0)</f>
        <v>INDUSTRIAL</v>
      </c>
    </row>
    <row r="13662" spans="1:24" x14ac:dyDescent="0.3">
      <c r="A13662" t="s">
        <v>3491</v>
      </c>
      <c r="B13662" t="s">
        <v>3492</v>
      </c>
      <c r="C13662" t="s">
        <v>5862</v>
      </c>
      <c r="D13662" s="1">
        <v>46120</v>
      </c>
      <c r="E13662" t="s">
        <v>5863</v>
      </c>
      <c r="F13662">
        <v>9</v>
      </c>
      <c r="G13662">
        <v>231</v>
      </c>
      <c r="H13662" t="str">
        <f>VLOOKUP(G13662,[1]OPERADORES!$A:$B,2,0)</f>
        <v>EDIJANE</v>
      </c>
      <c r="I13662" t="s">
        <v>21</v>
      </c>
      <c r="J13662" t="s">
        <v>1340</v>
      </c>
      <c r="K13662" t="s">
        <v>3495</v>
      </c>
      <c r="L13662">
        <v>84785</v>
      </c>
      <c r="M13662" t="s">
        <v>944</v>
      </c>
      <c r="O13662" t="s">
        <v>11</v>
      </c>
      <c r="P13662">
        <v>5403</v>
      </c>
      <c r="Q13662">
        <v>2</v>
      </c>
      <c r="R13662">
        <v>179.11</v>
      </c>
      <c r="S13662">
        <v>358.22</v>
      </c>
      <c r="T13662">
        <v>271.89999999999998</v>
      </c>
      <c r="U13662">
        <v>24.1</v>
      </c>
      <c r="V13662" t="str">
        <f>VLOOKUP(L13662,'[2]tabela de preços'!$A:$D,4,0)</f>
        <v>BRASILUX</v>
      </c>
      <c r="W13662" t="str">
        <f>VLOOKUP(L13662,'[2]tabela de preços'!$A:$F,6,0)</f>
        <v>EPOXI</v>
      </c>
      <c r="X13662" t="str">
        <f>VLOOKUP(L13662,'[2]tabela de preços'!$A:$G,7,0)</f>
        <v>INDUSTRIAL</v>
      </c>
    </row>
    <row r="13663" spans="1:24" x14ac:dyDescent="0.3">
      <c r="A13663" t="s">
        <v>3491</v>
      </c>
      <c r="B13663" t="s">
        <v>3492</v>
      </c>
      <c r="C13663" t="s">
        <v>5862</v>
      </c>
      <c r="D13663" s="1">
        <v>46120</v>
      </c>
      <c r="E13663" t="s">
        <v>5863</v>
      </c>
      <c r="F13663">
        <v>9</v>
      </c>
      <c r="G13663">
        <v>231</v>
      </c>
      <c r="H13663" t="str">
        <f>VLOOKUP(G13663,[1]OPERADORES!$A:$B,2,0)</f>
        <v>EDIJANE</v>
      </c>
      <c r="I13663" t="s">
        <v>21</v>
      </c>
      <c r="J13663" t="s">
        <v>1340</v>
      </c>
      <c r="K13663" t="s">
        <v>3495</v>
      </c>
      <c r="L13663">
        <v>84200</v>
      </c>
      <c r="M13663" t="s">
        <v>1552</v>
      </c>
      <c r="O13663" t="s">
        <v>11</v>
      </c>
      <c r="P13663">
        <v>5403</v>
      </c>
      <c r="Q13663">
        <v>1</v>
      </c>
      <c r="R13663">
        <v>224.04</v>
      </c>
      <c r="S13663">
        <v>224.04</v>
      </c>
      <c r="T13663">
        <v>170.05</v>
      </c>
      <c r="U13663">
        <v>24.1</v>
      </c>
      <c r="V13663" t="str">
        <f>VLOOKUP(L13663,'[2]tabela de preços'!$A:$D,4,0)</f>
        <v>BRASILUX</v>
      </c>
      <c r="W13663" t="str">
        <f>VLOOKUP(L13663,'[2]tabela de preços'!$A:$F,6,0)</f>
        <v>EPOXI</v>
      </c>
      <c r="X13663" t="str">
        <f>VLOOKUP(L13663,'[2]tabela de preços'!$A:$G,7,0)</f>
        <v>INDUSTRIAL</v>
      </c>
    </row>
    <row r="13664" spans="1:24" x14ac:dyDescent="0.3">
      <c r="A13664" t="s">
        <v>3491</v>
      </c>
      <c r="B13664" t="s">
        <v>3492</v>
      </c>
      <c r="C13664" t="s">
        <v>5862</v>
      </c>
      <c r="D13664" s="1">
        <v>46120</v>
      </c>
      <c r="E13664" t="s">
        <v>5863</v>
      </c>
      <c r="F13664">
        <v>9</v>
      </c>
      <c r="G13664">
        <v>231</v>
      </c>
      <c r="H13664" t="str">
        <f>VLOOKUP(G13664,[1]OPERADORES!$A:$B,2,0)</f>
        <v>EDIJANE</v>
      </c>
      <c r="I13664" t="s">
        <v>21</v>
      </c>
      <c r="J13664" t="s">
        <v>1340</v>
      </c>
      <c r="K13664" t="s">
        <v>3495</v>
      </c>
      <c r="L13664">
        <v>84922</v>
      </c>
      <c r="M13664" t="s">
        <v>1904</v>
      </c>
      <c r="O13664" t="s">
        <v>11</v>
      </c>
      <c r="P13664">
        <v>5403</v>
      </c>
      <c r="Q13664">
        <v>5</v>
      </c>
      <c r="R13664">
        <v>224.04</v>
      </c>
      <c r="S13664" s="2">
        <v>1120.2</v>
      </c>
      <c r="T13664">
        <v>850.25</v>
      </c>
      <c r="U13664">
        <v>24.1</v>
      </c>
      <c r="V13664" t="str">
        <f>VLOOKUP(L13664,'[2]tabela de preços'!$A:$D,4,0)</f>
        <v>BRASILUX</v>
      </c>
      <c r="W13664" t="str">
        <f>VLOOKUP(L13664,'[2]tabela de preços'!$A:$F,6,0)</f>
        <v>EPOXI</v>
      </c>
      <c r="X13664" t="str">
        <f>VLOOKUP(L13664,'[2]tabela de preços'!$A:$G,7,0)</f>
        <v>INDUSTRIAL</v>
      </c>
    </row>
    <row r="13665" spans="1:24" x14ac:dyDescent="0.3">
      <c r="A13665" t="s">
        <v>4851</v>
      </c>
      <c r="C13665" t="s">
        <v>5864</v>
      </c>
      <c r="D13665" s="1">
        <v>46121</v>
      </c>
      <c r="E13665" t="s">
        <v>5865</v>
      </c>
      <c r="F13665">
        <v>9</v>
      </c>
      <c r="G13665">
        <v>231</v>
      </c>
      <c r="H13665" t="str">
        <f>VLOOKUP(G13665,[1]OPERADORES!$A:$B,2,0)</f>
        <v>EDIJANE</v>
      </c>
      <c r="I13665" t="s">
        <v>21</v>
      </c>
      <c r="J13665" t="s">
        <v>2886</v>
      </c>
      <c r="K13665" t="s">
        <v>4854</v>
      </c>
      <c r="L13665">
        <v>85315</v>
      </c>
      <c r="M13665" t="s">
        <v>485</v>
      </c>
      <c r="O13665" t="s">
        <v>11</v>
      </c>
      <c r="P13665">
        <v>5102</v>
      </c>
      <c r="Q13665">
        <v>1</v>
      </c>
      <c r="R13665">
        <v>569.72</v>
      </c>
      <c r="S13665">
        <v>569.72</v>
      </c>
      <c r="T13665">
        <v>406.22</v>
      </c>
      <c r="U13665">
        <v>28.7</v>
      </c>
      <c r="V13665" t="str">
        <f>VLOOKUP(L13665,'[2]tabela de preços'!$A:$D,4,0)</f>
        <v>BRASILUX</v>
      </c>
      <c r="W13665" t="str">
        <f>VLOOKUP(L13665,'[2]tabela de preços'!$A:$F,6,0)</f>
        <v>TINTA EM PÓ</v>
      </c>
      <c r="X13665" t="str">
        <f>VLOOKUP(L13665,'[2]tabela de preços'!$A:$G,7,0)</f>
        <v>INDUSTRIAL</v>
      </c>
    </row>
    <row r="13666" spans="1:24" x14ac:dyDescent="0.3">
      <c r="A13666" t="s">
        <v>3260</v>
      </c>
      <c r="C13666" t="s">
        <v>5866</v>
      </c>
      <c r="D13666" s="1">
        <v>46121</v>
      </c>
      <c r="E13666" t="s">
        <v>5867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22</v>
      </c>
      <c r="K13666" t="s">
        <v>3263</v>
      </c>
      <c r="L13666">
        <v>84571</v>
      </c>
      <c r="M13666" t="s">
        <v>5868</v>
      </c>
      <c r="O13666" t="s">
        <v>11</v>
      </c>
      <c r="P13666">
        <v>5403</v>
      </c>
      <c r="Q13666">
        <v>1</v>
      </c>
      <c r="R13666">
        <v>50.86</v>
      </c>
      <c r="S13666">
        <v>50.86</v>
      </c>
      <c r="T13666">
        <v>32.81</v>
      </c>
      <c r="U13666">
        <v>35.49</v>
      </c>
      <c r="V13666" t="str">
        <f>VLOOKUP(L13666,'[2]tabela de preços'!$A:$D,4,0)</f>
        <v>BRASILUX</v>
      </c>
      <c r="W13666" t="str">
        <f>VLOOKUP(L13666,'[2]tabela de preços'!$A:$F,6,0)</f>
        <v>CIMENTO QUEIMADO / EFEITOS DECORATIVOS</v>
      </c>
      <c r="X13666" t="str">
        <f>VLOOKUP(L13666,'[2]tabela de preços'!$A:$G,7,0)</f>
        <v>IMOBILIÁRIO</v>
      </c>
    </row>
    <row r="13667" spans="1:24" x14ac:dyDescent="0.3">
      <c r="A13667" t="s">
        <v>3260</v>
      </c>
      <c r="C13667" t="s">
        <v>5866</v>
      </c>
      <c r="D13667" s="1">
        <v>46121</v>
      </c>
      <c r="E13667" t="s">
        <v>5867</v>
      </c>
      <c r="F13667">
        <v>9</v>
      </c>
      <c r="G13667">
        <v>236</v>
      </c>
      <c r="H13667" t="str">
        <f>VLOOKUP(G13667,[1]OPERADORES!$A:$B,2,0)</f>
        <v>DANIEL</v>
      </c>
      <c r="I13667" t="s">
        <v>21</v>
      </c>
      <c r="J13667" t="s">
        <v>22</v>
      </c>
      <c r="K13667" t="s">
        <v>3263</v>
      </c>
      <c r="L13667">
        <v>22684</v>
      </c>
      <c r="M13667" t="s">
        <v>73</v>
      </c>
      <c r="O13667" t="s">
        <v>11</v>
      </c>
      <c r="P13667">
        <v>5102</v>
      </c>
      <c r="Q13667">
        <v>1</v>
      </c>
      <c r="R13667">
        <v>3.65</v>
      </c>
      <c r="S13667">
        <v>3.65</v>
      </c>
      <c r="T13667">
        <v>3.08</v>
      </c>
      <c r="U13667">
        <v>15.62</v>
      </c>
      <c r="V13667" t="str">
        <f>VLOOKUP(L13667,'[2]tabela de preços'!$A:$D,4,0)</f>
        <v>3M</v>
      </c>
      <c r="W13667" t="str">
        <f>VLOOKUP(L13667,'[2]tabela de preços'!$A:$F,6,0)</f>
        <v>FITA AUTOMOTIVA</v>
      </c>
      <c r="X13667" t="str">
        <f>VLOOKUP(L13667,'[2]tabela de preços'!$A:$G,7,0)</f>
        <v>AUTOMOTIVO</v>
      </c>
    </row>
    <row r="13668" spans="1:24" x14ac:dyDescent="0.3">
      <c r="A13668" t="s">
        <v>3260</v>
      </c>
      <c r="C13668" t="s">
        <v>5866</v>
      </c>
      <c r="D13668" s="1">
        <v>46121</v>
      </c>
      <c r="E13668" t="s">
        <v>5867</v>
      </c>
      <c r="F13668">
        <v>9</v>
      </c>
      <c r="G13668">
        <v>236</v>
      </c>
      <c r="H13668" t="str">
        <f>VLOOKUP(G13668,[1]OPERADORES!$A:$B,2,0)</f>
        <v>DANIEL</v>
      </c>
      <c r="I13668" t="s">
        <v>21</v>
      </c>
      <c r="J13668" t="s">
        <v>22</v>
      </c>
      <c r="K13668" t="s">
        <v>3263</v>
      </c>
      <c r="L13668">
        <v>85619</v>
      </c>
      <c r="M13668" t="s">
        <v>4239</v>
      </c>
      <c r="O13668" t="s">
        <v>11</v>
      </c>
      <c r="P13668">
        <v>5102</v>
      </c>
      <c r="Q13668">
        <v>1</v>
      </c>
      <c r="R13668">
        <v>8.8699999999999992</v>
      </c>
      <c r="S13668">
        <v>8.8699999999999992</v>
      </c>
      <c r="T13668">
        <v>5.72</v>
      </c>
      <c r="U13668">
        <v>35.51</v>
      </c>
      <c r="V13668" t="str">
        <f>VLOOKUP(L13668,'[2]tabela de preços'!$A:$D,4,0)</f>
        <v>ADERE</v>
      </c>
      <c r="W13668" t="str">
        <f>VLOOKUP(L13668,'[2]tabela de preços'!$A:$F,6,0)</f>
        <v xml:space="preserve">FITA DE USO GERAL </v>
      </c>
      <c r="X13668" t="str">
        <f>VLOOKUP(L13668,'[2]tabela de preços'!$A:$G,7,0)</f>
        <v>IMOBILIÁRIO</v>
      </c>
    </row>
    <row r="13669" spans="1:24" x14ac:dyDescent="0.3">
      <c r="A13669" t="s">
        <v>3260</v>
      </c>
      <c r="C13669" t="s">
        <v>5866</v>
      </c>
      <c r="D13669" s="1">
        <v>46121</v>
      </c>
      <c r="E13669" t="s">
        <v>5867</v>
      </c>
      <c r="F13669">
        <v>9</v>
      </c>
      <c r="G13669">
        <v>236</v>
      </c>
      <c r="H13669" t="str">
        <f>VLOOKUP(G13669,[1]OPERADORES!$A:$B,2,0)</f>
        <v>DANIEL</v>
      </c>
      <c r="I13669" t="s">
        <v>21</v>
      </c>
      <c r="J13669" t="s">
        <v>22</v>
      </c>
      <c r="K13669" t="s">
        <v>3263</v>
      </c>
      <c r="L13669">
        <v>86984</v>
      </c>
      <c r="M13669" t="s">
        <v>720</v>
      </c>
      <c r="O13669" t="s">
        <v>11</v>
      </c>
      <c r="P13669">
        <v>5102</v>
      </c>
      <c r="Q13669">
        <v>1</v>
      </c>
      <c r="R13669">
        <v>49.03</v>
      </c>
      <c r="S13669">
        <v>49.03</v>
      </c>
      <c r="T13669">
        <v>37.21</v>
      </c>
      <c r="U13669">
        <v>24.11</v>
      </c>
      <c r="V13669" t="str">
        <f>VLOOKUP(L13669,'[2]tabela de preços'!$A:$D,4,0)</f>
        <v>ARPREX</v>
      </c>
      <c r="W13669" t="str">
        <f>VLOOKUP(L13669,'[2]tabela de preços'!$A:$F,6,0)</f>
        <v>PISTOLAS</v>
      </c>
      <c r="X13669" t="str">
        <f>VLOOKUP(L13669,'[2]tabela de preços'!$A:$G,7,0)</f>
        <v>IMOBILIÁRIO</v>
      </c>
    </row>
    <row r="13670" spans="1:24" x14ac:dyDescent="0.3">
      <c r="A13670" t="s">
        <v>3260</v>
      </c>
      <c r="C13670" t="s">
        <v>5866</v>
      </c>
      <c r="D13670" s="1">
        <v>46121</v>
      </c>
      <c r="E13670" t="s">
        <v>5867</v>
      </c>
      <c r="F13670">
        <v>9</v>
      </c>
      <c r="G13670">
        <v>236</v>
      </c>
      <c r="H13670" t="str">
        <f>VLOOKUP(G13670,[1]OPERADORES!$A:$B,2,0)</f>
        <v>DANIEL</v>
      </c>
      <c r="I13670" t="s">
        <v>21</v>
      </c>
      <c r="J13670" t="s">
        <v>22</v>
      </c>
      <c r="K13670" t="s">
        <v>3263</v>
      </c>
      <c r="L13670">
        <v>85657</v>
      </c>
      <c r="M13670" t="s">
        <v>4077</v>
      </c>
      <c r="O13670" t="s">
        <v>11</v>
      </c>
      <c r="P13670">
        <v>5403</v>
      </c>
      <c r="Q13670">
        <v>1</v>
      </c>
      <c r="R13670">
        <v>11.89</v>
      </c>
      <c r="S13670">
        <v>11.89</v>
      </c>
      <c r="T13670">
        <v>9.69</v>
      </c>
      <c r="U13670">
        <v>18.5</v>
      </c>
      <c r="V13670" t="str">
        <f>VLOOKUP(L13670,'[2]tabela de preços'!$A:$D,4,0)</f>
        <v>UNIPEGA</v>
      </c>
      <c r="W13670" t="str">
        <f>VLOOKUP(L13670,'[2]tabela de preços'!$A:$F,6,0)</f>
        <v xml:space="preserve">SPRAYS </v>
      </c>
      <c r="X13670" t="str">
        <f>VLOOKUP(L13670,'[2]tabela de preços'!$A:$G,7,0)</f>
        <v>AUTOMOTIVO</v>
      </c>
    </row>
    <row r="13671" spans="1:24" x14ac:dyDescent="0.3">
      <c r="A13671" t="s">
        <v>1890</v>
      </c>
      <c r="B13671" t="s">
        <v>1891</v>
      </c>
      <c r="C13671" t="s">
        <v>5869</v>
      </c>
      <c r="D13671" s="1">
        <v>46120</v>
      </c>
      <c r="E13671" t="s">
        <v>5870</v>
      </c>
      <c r="F13671">
        <v>9</v>
      </c>
      <c r="G13671">
        <v>231</v>
      </c>
      <c r="H13671" t="str">
        <f>VLOOKUP(G13671,[1]OPERADORES!$A:$B,2,0)</f>
        <v>EDIJANE</v>
      </c>
      <c r="I13671" t="s">
        <v>21</v>
      </c>
      <c r="J13671" t="s">
        <v>1894</v>
      </c>
      <c r="K13671" t="s">
        <v>1895</v>
      </c>
      <c r="L13671">
        <v>84589</v>
      </c>
      <c r="M13671" t="s">
        <v>1901</v>
      </c>
      <c r="O13671" t="s">
        <v>11</v>
      </c>
      <c r="P13671">
        <v>5403</v>
      </c>
      <c r="Q13671">
        <v>7</v>
      </c>
      <c r="R13671">
        <v>86.79</v>
      </c>
      <c r="S13671">
        <v>607.53</v>
      </c>
      <c r="T13671">
        <v>461.09</v>
      </c>
      <c r="U13671">
        <v>24.1</v>
      </c>
      <c r="V13671" t="str">
        <f>VLOOKUP(L13671,'[2]tabela de preços'!$A:$D,4,0)</f>
        <v>BRASILUX</v>
      </c>
      <c r="W13671" t="str">
        <f>VLOOKUP(L13671,'[2]tabela de preços'!$A:$F,6,0)</f>
        <v>PIGMENTOS IMOBILIÁRIOS</v>
      </c>
      <c r="X13671" t="str">
        <f>VLOOKUP(L13671,'[2]tabela de preços'!$A:$G,7,0)</f>
        <v>IMOBILIÁRIO</v>
      </c>
    </row>
    <row r="13672" spans="1:24" x14ac:dyDescent="0.3">
      <c r="A13672" t="s">
        <v>1905</v>
      </c>
      <c r="C13672" t="s">
        <v>5871</v>
      </c>
      <c r="D13672" s="1">
        <v>46120</v>
      </c>
      <c r="E13672" t="s">
        <v>5872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168</v>
      </c>
      <c r="J13672" t="s">
        <v>169</v>
      </c>
      <c r="K13672" t="s">
        <v>1908</v>
      </c>
      <c r="L13672">
        <v>84328</v>
      </c>
      <c r="M13672" t="s">
        <v>496</v>
      </c>
      <c r="O13672" t="s">
        <v>11</v>
      </c>
      <c r="P13672">
        <v>6403</v>
      </c>
      <c r="Q13672">
        <v>2</v>
      </c>
      <c r="R13672">
        <v>62.9</v>
      </c>
      <c r="S13672">
        <v>125.8</v>
      </c>
      <c r="T13672">
        <v>106.14</v>
      </c>
      <c r="U13672">
        <v>15.63</v>
      </c>
      <c r="V13672" t="str">
        <f>VLOOKUP(L13672,'[2]tabela de preços'!$A:$D,4,0)</f>
        <v>BRASILUX</v>
      </c>
      <c r="W13672" t="str">
        <f>VLOOKUP(L13672,'[2]tabela de preços'!$A:$F,6,0)</f>
        <v>ESMALTES</v>
      </c>
      <c r="X13672" t="str">
        <f>VLOOKUP(L13672,'[2]tabela de preços'!$A:$G,7,0)</f>
        <v>INDUSTRIAL</v>
      </c>
    </row>
    <row r="13673" spans="1:24" x14ac:dyDescent="0.3">
      <c r="A13673" t="s">
        <v>1905</v>
      </c>
      <c r="C13673" t="s">
        <v>5871</v>
      </c>
      <c r="D13673" s="1">
        <v>46120</v>
      </c>
      <c r="E13673" t="s">
        <v>5872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168</v>
      </c>
      <c r="J13673" t="s">
        <v>169</v>
      </c>
      <c r="K13673" t="s">
        <v>1908</v>
      </c>
      <c r="L13673">
        <v>84329</v>
      </c>
      <c r="M13673" t="s">
        <v>285</v>
      </c>
      <c r="O13673" t="s">
        <v>11</v>
      </c>
      <c r="P13673">
        <v>6403</v>
      </c>
      <c r="Q13673">
        <v>4</v>
      </c>
      <c r="R13673">
        <v>62.9</v>
      </c>
      <c r="S13673">
        <v>251.6</v>
      </c>
      <c r="T13673">
        <v>212.28</v>
      </c>
      <c r="U13673">
        <v>15.63</v>
      </c>
      <c r="V13673" t="str">
        <f>VLOOKUP(L13673,'[2]tabela de preços'!$A:$D,4,0)</f>
        <v>BRASILUX</v>
      </c>
      <c r="W13673" t="str">
        <f>VLOOKUP(L13673,'[2]tabela de preços'!$A:$F,6,0)</f>
        <v>ESMALTES</v>
      </c>
      <c r="X13673" t="str">
        <f>VLOOKUP(L13673,'[2]tabela de preços'!$A:$G,7,0)</f>
        <v>INDUSTRIAL</v>
      </c>
    </row>
    <row r="13674" spans="1:24" x14ac:dyDescent="0.3">
      <c r="A13674" t="s">
        <v>1905</v>
      </c>
      <c r="C13674" t="s">
        <v>5871</v>
      </c>
      <c r="D13674" s="1">
        <v>46120</v>
      </c>
      <c r="E13674" t="s">
        <v>5872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168</v>
      </c>
      <c r="J13674" t="s">
        <v>169</v>
      </c>
      <c r="K13674" t="s">
        <v>1908</v>
      </c>
      <c r="L13674">
        <v>84344</v>
      </c>
      <c r="M13674" t="s">
        <v>1000</v>
      </c>
      <c r="O13674" t="s">
        <v>11</v>
      </c>
      <c r="P13674">
        <v>6403</v>
      </c>
      <c r="Q13674">
        <v>4</v>
      </c>
      <c r="R13674">
        <v>62.9</v>
      </c>
      <c r="S13674">
        <v>251.6</v>
      </c>
      <c r="T13674">
        <v>212.28</v>
      </c>
      <c r="U13674">
        <v>15.63</v>
      </c>
      <c r="V13674" t="str">
        <f>VLOOKUP(L13674,'[2]tabela de preços'!$A:$D,4,0)</f>
        <v>BRASILUX</v>
      </c>
      <c r="W13674" t="str">
        <f>VLOOKUP(L13674,'[2]tabela de preços'!$A:$F,6,0)</f>
        <v>ESMALTES</v>
      </c>
      <c r="X13674" t="str">
        <f>VLOOKUP(L13674,'[2]tabela de preços'!$A:$G,7,0)</f>
        <v>INDUSTRIAL</v>
      </c>
    </row>
    <row r="13675" spans="1:24" x14ac:dyDescent="0.3">
      <c r="A13675" t="s">
        <v>1905</v>
      </c>
      <c r="C13675" t="s">
        <v>5871</v>
      </c>
      <c r="D13675" s="1">
        <v>46120</v>
      </c>
      <c r="E13675" t="s">
        <v>5872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168</v>
      </c>
      <c r="J13675" t="s">
        <v>169</v>
      </c>
      <c r="K13675" t="s">
        <v>1908</v>
      </c>
      <c r="L13675">
        <v>84898</v>
      </c>
      <c r="M13675" t="s">
        <v>853</v>
      </c>
      <c r="O13675" t="s">
        <v>11</v>
      </c>
      <c r="P13675">
        <v>6403</v>
      </c>
      <c r="Q13675">
        <v>2</v>
      </c>
      <c r="R13675">
        <v>174.49</v>
      </c>
      <c r="S13675">
        <v>348.98</v>
      </c>
      <c r="T13675">
        <v>264.88</v>
      </c>
      <c r="U13675">
        <v>24.1</v>
      </c>
      <c r="V13675" t="str">
        <f>VLOOKUP(L13675,'[2]tabela de preços'!$A:$D,4,0)</f>
        <v>BRASILUX</v>
      </c>
      <c r="W13675" t="str">
        <f>VLOOKUP(L13675,'[2]tabela de preços'!$A:$F,6,0)</f>
        <v>EPOXI</v>
      </c>
      <c r="X13675" t="str">
        <f>VLOOKUP(L13675,'[2]tabela de preços'!$A:$G,7,0)</f>
        <v>INDUSTRIAL</v>
      </c>
    </row>
    <row r="13676" spans="1:24" x14ac:dyDescent="0.3">
      <c r="A13676" t="s">
        <v>1905</v>
      </c>
      <c r="C13676" t="s">
        <v>6503</v>
      </c>
      <c r="D13676" s="1">
        <v>46136</v>
      </c>
      <c r="E13676" t="s">
        <v>6504</v>
      </c>
      <c r="F13676">
        <v>9</v>
      </c>
      <c r="G13676">
        <v>174</v>
      </c>
      <c r="H13676" t="str">
        <f>VLOOKUP(G13676,[1]OPERADORES!$A:$B,2,0)</f>
        <v>MIRIÃ LOBATO RODRIGUES</v>
      </c>
      <c r="I13676" t="s">
        <v>168</v>
      </c>
      <c r="J13676" t="s">
        <v>169</v>
      </c>
      <c r="K13676" t="s">
        <v>1908</v>
      </c>
      <c r="L13676">
        <v>84328</v>
      </c>
      <c r="M13676" t="s">
        <v>496</v>
      </c>
      <c r="O13676" t="s">
        <v>11</v>
      </c>
      <c r="P13676">
        <v>6403</v>
      </c>
      <c r="Q13676">
        <v>2</v>
      </c>
      <c r="R13676">
        <v>62.9</v>
      </c>
      <c r="S13676">
        <v>125.8</v>
      </c>
      <c r="T13676">
        <v>106.14</v>
      </c>
      <c r="U13676">
        <v>15.63</v>
      </c>
      <c r="V13676" t="str">
        <f>VLOOKUP(L13676,'[2]tabela de preços'!$A:$D,4,0)</f>
        <v>BRASILUX</v>
      </c>
      <c r="W13676" t="str">
        <f>VLOOKUP(L13676,'[2]tabela de preços'!$A:$F,6,0)</f>
        <v>ESMALTES</v>
      </c>
      <c r="X13676" t="str">
        <f>VLOOKUP(L13676,'[2]tabela de preços'!$A:$G,7,0)</f>
        <v>INDUSTRIAL</v>
      </c>
    </row>
    <row r="13677" spans="1:24" x14ac:dyDescent="0.3">
      <c r="A13677" t="s">
        <v>1905</v>
      </c>
      <c r="C13677" t="s">
        <v>6503</v>
      </c>
      <c r="D13677" s="1">
        <v>46136</v>
      </c>
      <c r="E13677" t="s">
        <v>6504</v>
      </c>
      <c r="F13677">
        <v>9</v>
      </c>
      <c r="G13677">
        <v>174</v>
      </c>
      <c r="H13677" t="str">
        <f>VLOOKUP(G13677,[1]OPERADORES!$A:$B,2,0)</f>
        <v>MIRIÃ LOBATO RODRIGUES</v>
      </c>
      <c r="I13677" t="s">
        <v>168</v>
      </c>
      <c r="J13677" t="s">
        <v>169</v>
      </c>
      <c r="K13677" t="s">
        <v>1908</v>
      </c>
      <c r="L13677">
        <v>84346</v>
      </c>
      <c r="M13677" t="s">
        <v>1909</v>
      </c>
      <c r="O13677" t="s">
        <v>11</v>
      </c>
      <c r="P13677">
        <v>6403</v>
      </c>
      <c r="Q13677">
        <v>8</v>
      </c>
      <c r="R13677">
        <v>62.9</v>
      </c>
      <c r="S13677">
        <v>503.2</v>
      </c>
      <c r="T13677">
        <v>424.56</v>
      </c>
      <c r="U13677">
        <v>15.63</v>
      </c>
      <c r="V13677" t="str">
        <f>VLOOKUP(L13677,'[2]tabela de preços'!$A:$D,4,0)</f>
        <v>BRASILUX</v>
      </c>
      <c r="W13677" t="str">
        <f>VLOOKUP(L13677,'[2]tabela de preços'!$A:$F,6,0)</f>
        <v>ESMALTES</v>
      </c>
      <c r="X13677" t="str">
        <f>VLOOKUP(L13677,'[2]tabela de preços'!$A:$G,7,0)</f>
        <v>INDUSTRIAL</v>
      </c>
    </row>
    <row r="13678" spans="1:24" x14ac:dyDescent="0.3">
      <c r="A13678" t="s">
        <v>1905</v>
      </c>
      <c r="C13678" t="s">
        <v>6503</v>
      </c>
      <c r="D13678" s="1">
        <v>46136</v>
      </c>
      <c r="E13678" t="s">
        <v>6504</v>
      </c>
      <c r="F13678">
        <v>9</v>
      </c>
      <c r="G13678">
        <v>174</v>
      </c>
      <c r="H13678" t="str">
        <f>VLOOKUP(G13678,[1]OPERADORES!$A:$B,2,0)</f>
        <v>MIRIÃ LOBATO RODRIGUES</v>
      </c>
      <c r="I13678" t="s">
        <v>168</v>
      </c>
      <c r="J13678" t="s">
        <v>169</v>
      </c>
      <c r="K13678" t="s">
        <v>1908</v>
      </c>
      <c r="L13678">
        <v>84898</v>
      </c>
      <c r="M13678" t="s">
        <v>853</v>
      </c>
      <c r="O13678" t="s">
        <v>11</v>
      </c>
      <c r="P13678">
        <v>6403</v>
      </c>
      <c r="Q13678">
        <v>4</v>
      </c>
      <c r="R13678">
        <v>174.49</v>
      </c>
      <c r="S13678">
        <v>697.96</v>
      </c>
      <c r="T13678">
        <v>529.76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EPOXI</v>
      </c>
      <c r="X13678" t="str">
        <f>VLOOKUP(L13678,'[2]tabela de preços'!$A:$G,7,0)</f>
        <v>INDUSTRIAL</v>
      </c>
    </row>
    <row r="13679" spans="1:24" x14ac:dyDescent="0.3">
      <c r="A13679" t="s">
        <v>1918</v>
      </c>
      <c r="C13679" t="s">
        <v>5655</v>
      </c>
      <c r="D13679" s="1">
        <v>46114</v>
      </c>
      <c r="E13679" t="s">
        <v>5656</v>
      </c>
      <c r="F13679">
        <v>9</v>
      </c>
      <c r="G13679">
        <v>174</v>
      </c>
      <c r="H13679" t="str">
        <f>VLOOKUP(G13679,[1]OPERADORES!$A:$B,2,0)</f>
        <v>MIRIÃ LOBATO RODRIGUES</v>
      </c>
      <c r="I13679" t="s">
        <v>21</v>
      </c>
      <c r="J13679" t="s">
        <v>1235</v>
      </c>
      <c r="K13679" t="s">
        <v>1921</v>
      </c>
      <c r="L13679">
        <v>23434</v>
      </c>
      <c r="M13679" t="s">
        <v>1310</v>
      </c>
      <c r="O13679" t="s">
        <v>11</v>
      </c>
      <c r="P13679">
        <v>5102</v>
      </c>
      <c r="Q13679">
        <v>6</v>
      </c>
      <c r="R13679">
        <v>3.32</v>
      </c>
      <c r="S13679">
        <v>19.920000000000002</v>
      </c>
      <c r="T13679">
        <v>15.12</v>
      </c>
      <c r="U13679">
        <v>24.1</v>
      </c>
      <c r="V13679" t="str">
        <f>VLOOKUP(L13679,'[2]tabela de preços'!$A:$D,4,0)</f>
        <v>NORTON</v>
      </c>
      <c r="W13679" t="str">
        <f>VLOOKUP(L13679,'[2]tabela de preços'!$A:$F,6,0)</f>
        <v xml:space="preserve">OUTROS DISCOS </v>
      </c>
      <c r="X13679" t="str">
        <f>VLOOKUP(L13679,'[2]tabela de preços'!$A:$G,7,0)</f>
        <v>AUTOMOTIVO</v>
      </c>
    </row>
    <row r="13680" spans="1:24" x14ac:dyDescent="0.3">
      <c r="A13680" t="s">
        <v>1918</v>
      </c>
      <c r="C13680" t="s">
        <v>5655</v>
      </c>
      <c r="D13680" s="1">
        <v>46114</v>
      </c>
      <c r="E13680" t="s">
        <v>5656</v>
      </c>
      <c r="F13680">
        <v>9</v>
      </c>
      <c r="G13680">
        <v>174</v>
      </c>
      <c r="H13680" t="str">
        <f>VLOOKUP(G13680,[1]OPERADORES!$A:$B,2,0)</f>
        <v>MIRIÃ LOBATO RODRIGUES</v>
      </c>
      <c r="I13680" t="s">
        <v>21</v>
      </c>
      <c r="J13680" t="s">
        <v>1235</v>
      </c>
      <c r="K13680" t="s">
        <v>1921</v>
      </c>
      <c r="L13680">
        <v>85656</v>
      </c>
      <c r="M13680" t="s">
        <v>5657</v>
      </c>
      <c r="O13680" t="s">
        <v>11</v>
      </c>
      <c r="P13680">
        <v>5403</v>
      </c>
      <c r="Q13680">
        <v>6</v>
      </c>
      <c r="R13680">
        <v>11.89</v>
      </c>
      <c r="S13680">
        <v>71.34</v>
      </c>
      <c r="T13680">
        <v>58.14</v>
      </c>
      <c r="U13680">
        <v>18.5</v>
      </c>
      <c r="V13680" t="str">
        <f>VLOOKUP(L13680,'[2]tabela de preços'!$A:$D,4,0)</f>
        <v>UNIPEGA</v>
      </c>
      <c r="W13680" t="str">
        <f>VLOOKUP(L13680,'[2]tabela de preços'!$A:$F,6,0)</f>
        <v xml:space="preserve">SPRAYS </v>
      </c>
      <c r="X13680" t="str">
        <f>VLOOKUP(L13680,'[2]tabela de preços'!$A:$G,7,0)</f>
        <v>AUTOMOTIVO</v>
      </c>
    </row>
    <row r="13681" spans="1:24" x14ac:dyDescent="0.3">
      <c r="A13681" t="s">
        <v>1918</v>
      </c>
      <c r="C13681" t="s">
        <v>5658</v>
      </c>
      <c r="D13681" s="1">
        <v>46114</v>
      </c>
      <c r="E13681" t="s">
        <v>5659</v>
      </c>
      <c r="F13681">
        <v>9</v>
      </c>
      <c r="G13681">
        <v>174</v>
      </c>
      <c r="H13681" t="str">
        <f>VLOOKUP(G13681,[1]OPERADORES!$A:$B,2,0)</f>
        <v>MIRIÃ LOBATO RODRIGUES</v>
      </c>
      <c r="I13681" t="s">
        <v>21</v>
      </c>
      <c r="J13681" t="s">
        <v>1235</v>
      </c>
      <c r="K13681" t="s">
        <v>1921</v>
      </c>
      <c r="L13681">
        <v>84029</v>
      </c>
      <c r="M13681" t="s">
        <v>29</v>
      </c>
      <c r="O13681" t="s">
        <v>11</v>
      </c>
      <c r="P13681">
        <v>5102</v>
      </c>
      <c r="Q13681">
        <v>1</v>
      </c>
      <c r="R13681">
        <v>12.02</v>
      </c>
      <c r="S13681">
        <v>12.02</v>
      </c>
      <c r="T13681">
        <v>9.1199999999999992</v>
      </c>
      <c r="U13681">
        <v>24.13</v>
      </c>
      <c r="V13681" t="str">
        <f>VLOOKUP(L13681,'[2]tabela de preços'!$A:$D,4,0)</f>
        <v>BRASILUX</v>
      </c>
      <c r="W13681" t="str">
        <f>VLOOKUP(L13681,'[2]tabela de preços'!$A:$F,6,0)</f>
        <v>AGUARRAS</v>
      </c>
      <c r="X13681" t="str">
        <f>VLOOKUP(L13681,'[2]tabela de preços'!$A:$G,7,0)</f>
        <v>IMOBILIÁRIO</v>
      </c>
    </row>
    <row r="13682" spans="1:24" x14ac:dyDescent="0.3">
      <c r="A13682" t="s">
        <v>1918</v>
      </c>
      <c r="C13682" t="s">
        <v>5658</v>
      </c>
      <c r="D13682" s="1">
        <v>46114</v>
      </c>
      <c r="E13682" t="s">
        <v>5659</v>
      </c>
      <c r="F13682">
        <v>9</v>
      </c>
      <c r="G13682">
        <v>174</v>
      </c>
      <c r="H13682" t="str">
        <f>VLOOKUP(G13682,[1]OPERADORES!$A:$B,2,0)</f>
        <v>MIRIÃ LOBATO RODRIGUES</v>
      </c>
      <c r="I13682" t="s">
        <v>21</v>
      </c>
      <c r="J13682" t="s">
        <v>1235</v>
      </c>
      <c r="K13682" t="s">
        <v>1921</v>
      </c>
      <c r="L13682">
        <v>84268</v>
      </c>
      <c r="M13682" t="s">
        <v>1566</v>
      </c>
      <c r="O13682" t="s">
        <v>11</v>
      </c>
      <c r="P13682">
        <v>5403</v>
      </c>
      <c r="Q13682">
        <v>1</v>
      </c>
      <c r="R13682">
        <v>208.21</v>
      </c>
      <c r="S13682">
        <v>208.21</v>
      </c>
      <c r="T13682">
        <v>160.58000000000001</v>
      </c>
      <c r="U13682">
        <v>22.88</v>
      </c>
      <c r="V13682" t="str">
        <f>VLOOKUP(L13682,'[2]tabela de preços'!$A:$D,4,0)</f>
        <v>BRASILUX</v>
      </c>
      <c r="W13682" t="str">
        <f>VLOOKUP(L13682,'[2]tabela de preços'!$A:$F,6,0)</f>
        <v>TINTA PAREDE</v>
      </c>
      <c r="X13682" t="str">
        <f>VLOOKUP(L13682,'[2]tabela de preços'!$A:$G,7,0)</f>
        <v>IMOBILIÁRIO</v>
      </c>
    </row>
    <row r="13683" spans="1:24" x14ac:dyDescent="0.3">
      <c r="A13683" t="s">
        <v>1918</v>
      </c>
      <c r="C13683" t="s">
        <v>5658</v>
      </c>
      <c r="D13683" s="1">
        <v>46114</v>
      </c>
      <c r="E13683" t="s">
        <v>5659</v>
      </c>
      <c r="F13683">
        <v>9</v>
      </c>
      <c r="G13683">
        <v>174</v>
      </c>
      <c r="H13683" t="str">
        <f>VLOOKUP(G13683,[1]OPERADORES!$A:$B,2,0)</f>
        <v>MIRIÃ LOBATO RODRIGUES</v>
      </c>
      <c r="I13683" t="s">
        <v>21</v>
      </c>
      <c r="J13683" t="s">
        <v>1235</v>
      </c>
      <c r="K13683" t="s">
        <v>1921</v>
      </c>
      <c r="L13683">
        <v>84192</v>
      </c>
      <c r="M13683" t="s">
        <v>5660</v>
      </c>
      <c r="O13683" t="s">
        <v>11</v>
      </c>
      <c r="P13683">
        <v>5403</v>
      </c>
      <c r="Q13683">
        <v>1</v>
      </c>
      <c r="R13683">
        <v>22.62</v>
      </c>
      <c r="S13683">
        <v>22.62</v>
      </c>
      <c r="T13683">
        <v>17.170000000000002</v>
      </c>
      <c r="U13683">
        <v>24.09</v>
      </c>
      <c r="V13683" t="str">
        <f>VLOOKUP(L13683,'[2]tabela de preços'!$A:$D,4,0)</f>
        <v>BRASILUX</v>
      </c>
      <c r="W13683" t="str">
        <f>VLOOKUP(L13683,'[2]tabela de preços'!$A:$F,6,0)</f>
        <v>LINHA MOVELEIRA</v>
      </c>
      <c r="X13683" t="str">
        <f>VLOOKUP(L13683,'[2]tabela de preços'!$A:$G,7,0)</f>
        <v>MOVELEIRA</v>
      </c>
    </row>
    <row r="13684" spans="1:24" x14ac:dyDescent="0.3">
      <c r="A13684" t="s">
        <v>1918</v>
      </c>
      <c r="C13684" t="s">
        <v>5658</v>
      </c>
      <c r="D13684" s="1">
        <v>46114</v>
      </c>
      <c r="E13684" t="s">
        <v>5659</v>
      </c>
      <c r="F13684">
        <v>9</v>
      </c>
      <c r="G13684">
        <v>174</v>
      </c>
      <c r="H13684" t="str">
        <f>VLOOKUP(G13684,[1]OPERADORES!$A:$B,2,0)</f>
        <v>MIRIÃ LOBATO RODRIGUES</v>
      </c>
      <c r="I13684" t="s">
        <v>21</v>
      </c>
      <c r="J13684" t="s">
        <v>1235</v>
      </c>
      <c r="K13684" t="s">
        <v>1921</v>
      </c>
      <c r="L13684">
        <v>86864</v>
      </c>
      <c r="M13684" t="s">
        <v>2070</v>
      </c>
      <c r="O13684" t="s">
        <v>11</v>
      </c>
      <c r="P13684">
        <v>5403</v>
      </c>
      <c r="Q13684">
        <v>1</v>
      </c>
      <c r="R13684">
        <v>4.55</v>
      </c>
      <c r="S13684">
        <v>4.55</v>
      </c>
      <c r="T13684">
        <v>3.45</v>
      </c>
      <c r="U13684">
        <v>24.18</v>
      </c>
      <c r="V13684" t="str">
        <f>VLOOKUP(L13684,'[2]tabela de preços'!$A:$D,4,0)</f>
        <v>SHERWIN WILLIAMS</v>
      </c>
      <c r="W13684" t="str">
        <f>VLOOKUP(L13684,'[2]tabela de preços'!$A:$F,6,0)</f>
        <v>CORANTES</v>
      </c>
      <c r="X13684" t="str">
        <f>VLOOKUP(L13684,'[2]tabela de preços'!$A:$G,7,0)</f>
        <v>IMOBILIÁRIO</v>
      </c>
    </row>
    <row r="13685" spans="1:24" x14ac:dyDescent="0.3">
      <c r="A13685" t="s">
        <v>1918</v>
      </c>
      <c r="C13685" t="s">
        <v>5658</v>
      </c>
      <c r="D13685" s="1">
        <v>46114</v>
      </c>
      <c r="E13685" t="s">
        <v>5659</v>
      </c>
      <c r="F13685">
        <v>9</v>
      </c>
      <c r="G13685">
        <v>174</v>
      </c>
      <c r="H13685" t="str">
        <f>VLOOKUP(G13685,[1]OPERADORES!$A:$B,2,0)</f>
        <v>MIRIÃ LOBATO RODRIGUES</v>
      </c>
      <c r="I13685" t="s">
        <v>21</v>
      </c>
      <c r="J13685" t="s">
        <v>1235</v>
      </c>
      <c r="K13685" t="s">
        <v>1921</v>
      </c>
      <c r="L13685">
        <v>86058</v>
      </c>
      <c r="M13685" t="s">
        <v>5661</v>
      </c>
      <c r="O13685" t="s">
        <v>11</v>
      </c>
      <c r="P13685">
        <v>5403</v>
      </c>
      <c r="Q13685">
        <v>1</v>
      </c>
      <c r="R13685">
        <v>120.76</v>
      </c>
      <c r="S13685">
        <v>120.76</v>
      </c>
      <c r="T13685">
        <v>91.66</v>
      </c>
      <c r="U13685">
        <v>24.1</v>
      </c>
      <c r="V13685" t="str">
        <f>VLOOKUP(L13685,'[2]tabela de preços'!$A:$D,4,0)</f>
        <v>CORAL</v>
      </c>
      <c r="W13685" t="str">
        <f>VLOOKUP(L13685,'[2]tabela de preços'!$A:$F,6,0)</f>
        <v>ESMALTES</v>
      </c>
      <c r="X13685" t="str">
        <f>VLOOKUP(L13685,'[2]tabela de preços'!$A:$G,7,0)</f>
        <v>INDUSTRIAL</v>
      </c>
    </row>
    <row r="13686" spans="1:24" x14ac:dyDescent="0.3">
      <c r="A13686" t="s">
        <v>1918</v>
      </c>
      <c r="C13686" t="s">
        <v>5658</v>
      </c>
      <c r="D13686" s="1">
        <v>46114</v>
      </c>
      <c r="E13686" t="s">
        <v>5659</v>
      </c>
      <c r="F13686">
        <v>9</v>
      </c>
      <c r="G13686">
        <v>174</v>
      </c>
      <c r="H13686" t="str">
        <f>VLOOKUP(G13686,[1]OPERADORES!$A:$B,2,0)</f>
        <v>MIRIÃ LOBATO RODRIGUES</v>
      </c>
      <c r="I13686" t="s">
        <v>21</v>
      </c>
      <c r="J13686" t="s">
        <v>1235</v>
      </c>
      <c r="K13686" t="s">
        <v>1921</v>
      </c>
      <c r="L13686">
        <v>86711</v>
      </c>
      <c r="M13686" t="s">
        <v>34</v>
      </c>
      <c r="O13686" t="s">
        <v>11</v>
      </c>
      <c r="P13686">
        <v>5102</v>
      </c>
      <c r="Q13686">
        <v>2</v>
      </c>
      <c r="R13686">
        <v>26.16</v>
      </c>
      <c r="S13686">
        <v>52.32</v>
      </c>
      <c r="T13686">
        <v>38.799999999999997</v>
      </c>
      <c r="U13686">
        <v>25.84</v>
      </c>
      <c r="V13686" t="str">
        <f>VLOOKUP(L13686,'[2]tabela de preços'!$A:$D,4,0)</f>
        <v>CORAL</v>
      </c>
      <c r="W13686" t="str">
        <f>VLOOKUP(L13686,'[2]tabela de preços'!$A:$F,6,0)</f>
        <v>MASSA CORRIDA / ACRÍLICA</v>
      </c>
      <c r="X13686" t="str">
        <f>VLOOKUP(L13686,'[2]tabela de preços'!$A:$G,7,0)</f>
        <v>IMOBILIÁRIO</v>
      </c>
    </row>
    <row r="13687" spans="1:24" x14ac:dyDescent="0.3">
      <c r="A13687" t="s">
        <v>1918</v>
      </c>
      <c r="C13687" t="s">
        <v>5658</v>
      </c>
      <c r="D13687" s="1">
        <v>46114</v>
      </c>
      <c r="E13687" t="s">
        <v>5659</v>
      </c>
      <c r="F13687">
        <v>9</v>
      </c>
      <c r="G13687">
        <v>174</v>
      </c>
      <c r="H13687" t="str">
        <f>VLOOKUP(G13687,[1]OPERADORES!$A:$B,2,0)</f>
        <v>MIRIÃ LOBATO RODRIGUES</v>
      </c>
      <c r="I13687" t="s">
        <v>21</v>
      </c>
      <c r="J13687" t="s">
        <v>1235</v>
      </c>
      <c r="K13687" t="s">
        <v>1921</v>
      </c>
      <c r="L13687">
        <v>86641</v>
      </c>
      <c r="M13687" t="s">
        <v>5662</v>
      </c>
      <c r="O13687" t="s">
        <v>11</v>
      </c>
      <c r="P13687">
        <v>5403</v>
      </c>
      <c r="Q13687">
        <v>2</v>
      </c>
      <c r="R13687">
        <v>280.29000000000002</v>
      </c>
      <c r="S13687">
        <v>560.58000000000004</v>
      </c>
      <c r="T13687">
        <v>415.7</v>
      </c>
      <c r="U13687">
        <v>25.84</v>
      </c>
      <c r="V13687" t="str">
        <f>VLOOKUP(L13687,'[2]tabela de preços'!$A:$D,4,0)</f>
        <v>CORAL</v>
      </c>
      <c r="W13687" t="str">
        <f>VLOOKUP(L13687,'[2]tabela de preços'!$A:$F,6,0)</f>
        <v>TINTA PAREDE</v>
      </c>
      <c r="X13687" t="str">
        <f>VLOOKUP(L13687,'[2]tabela de preços'!$A:$G,7,0)</f>
        <v>IMOBILIÁRIO</v>
      </c>
    </row>
    <row r="13688" spans="1:24" x14ac:dyDescent="0.3">
      <c r="A13688" t="s">
        <v>1918</v>
      </c>
      <c r="C13688" t="s">
        <v>5658</v>
      </c>
      <c r="D13688" s="1">
        <v>46114</v>
      </c>
      <c r="E13688" t="s">
        <v>5659</v>
      </c>
      <c r="F13688">
        <v>9</v>
      </c>
      <c r="G13688">
        <v>174</v>
      </c>
      <c r="H13688" t="str">
        <f>VLOOKUP(G13688,[1]OPERADORES!$A:$B,2,0)</f>
        <v>MIRIÃ LOBATO RODRIGUES</v>
      </c>
      <c r="I13688" t="s">
        <v>21</v>
      </c>
      <c r="J13688" t="s">
        <v>1235</v>
      </c>
      <c r="K13688" t="s">
        <v>1921</v>
      </c>
      <c r="L13688">
        <v>84411</v>
      </c>
      <c r="M13688" t="s">
        <v>35</v>
      </c>
      <c r="O13688" t="s">
        <v>11</v>
      </c>
      <c r="P13688">
        <v>5102</v>
      </c>
      <c r="Q13688">
        <v>3</v>
      </c>
      <c r="R13688">
        <v>4.78</v>
      </c>
      <c r="S13688">
        <v>14.34</v>
      </c>
      <c r="T13688">
        <v>10.62</v>
      </c>
      <c r="U13688">
        <v>25.94</v>
      </c>
      <c r="V13688" t="str">
        <f>VLOOKUP(L13688,'[2]tabela de preços'!$A:$D,4,0)</f>
        <v>ADERE</v>
      </c>
      <c r="W13688" t="str">
        <f>VLOOKUP(L13688,'[2]tabela de preços'!$A:$F,6,0)</f>
        <v xml:space="preserve">FITA DE USO GERAL </v>
      </c>
      <c r="X13688" t="str">
        <f>VLOOKUP(L13688,'[2]tabela de preços'!$A:$G,7,0)</f>
        <v>IMOBILIÁRIO</v>
      </c>
    </row>
    <row r="13689" spans="1:24" x14ac:dyDescent="0.3">
      <c r="A13689" t="s">
        <v>1918</v>
      </c>
      <c r="C13689" t="s">
        <v>5658</v>
      </c>
      <c r="D13689" s="1">
        <v>46114</v>
      </c>
      <c r="E13689" t="s">
        <v>5659</v>
      </c>
      <c r="F13689">
        <v>9</v>
      </c>
      <c r="G13689">
        <v>174</v>
      </c>
      <c r="H13689" t="str">
        <f>VLOOKUP(G13689,[1]OPERADORES!$A:$B,2,0)</f>
        <v>MIRIÃ LOBATO RODRIGUES</v>
      </c>
      <c r="I13689" t="s">
        <v>21</v>
      </c>
      <c r="J13689" t="s">
        <v>1235</v>
      </c>
      <c r="K13689" t="s">
        <v>1921</v>
      </c>
      <c r="L13689">
        <v>84928</v>
      </c>
      <c r="M13689" t="s">
        <v>36</v>
      </c>
      <c r="O13689" t="s">
        <v>11</v>
      </c>
      <c r="P13689">
        <v>5102</v>
      </c>
      <c r="Q13689">
        <v>2</v>
      </c>
      <c r="R13689">
        <v>9.61</v>
      </c>
      <c r="S13689">
        <v>19.22</v>
      </c>
      <c r="T13689">
        <v>14.26</v>
      </c>
      <c r="U13689">
        <v>25.81</v>
      </c>
      <c r="V13689" t="str">
        <f>VLOOKUP(L13689,'[2]tabela de preços'!$A:$D,4,0)</f>
        <v>ADERE</v>
      </c>
      <c r="W13689" t="str">
        <f>VLOOKUP(L13689,'[2]tabela de preços'!$A:$F,6,0)</f>
        <v xml:space="preserve">FITA DE USO GERAL </v>
      </c>
      <c r="X13689" t="str">
        <f>VLOOKUP(L13689,'[2]tabela de preços'!$A:$G,7,0)</f>
        <v>IMOBILIÁRIO</v>
      </c>
    </row>
    <row r="13690" spans="1:24" x14ac:dyDescent="0.3">
      <c r="A13690" t="s">
        <v>1918</v>
      </c>
      <c r="C13690" t="s">
        <v>5658</v>
      </c>
      <c r="D13690" s="1">
        <v>46114</v>
      </c>
      <c r="E13690" t="s">
        <v>5659</v>
      </c>
      <c r="F13690">
        <v>9</v>
      </c>
      <c r="G13690">
        <v>174</v>
      </c>
      <c r="H13690" t="str">
        <f>VLOOKUP(G13690,[1]OPERADORES!$A:$B,2,0)</f>
        <v>MIRIÃ LOBATO RODRIGUES</v>
      </c>
      <c r="I13690" t="s">
        <v>21</v>
      </c>
      <c r="J13690" t="s">
        <v>1235</v>
      </c>
      <c r="K13690" t="s">
        <v>1921</v>
      </c>
      <c r="L13690">
        <v>85599</v>
      </c>
      <c r="M13690" t="s">
        <v>38</v>
      </c>
      <c r="O13690" t="s">
        <v>11</v>
      </c>
      <c r="P13690">
        <v>5102</v>
      </c>
      <c r="Q13690">
        <v>10</v>
      </c>
      <c r="R13690">
        <v>2.64</v>
      </c>
      <c r="S13690">
        <v>26.4</v>
      </c>
      <c r="T13690">
        <v>19.600000000000001</v>
      </c>
      <c r="U13690">
        <v>25.76</v>
      </c>
      <c r="V13690" t="str">
        <f>VLOOKUP(L13690,'[2]tabela de preços'!$A:$D,4,0)</f>
        <v>REJUMASSA</v>
      </c>
      <c r="W13690" t="str">
        <f>VLOOKUP(L13690,'[2]tabela de preços'!$A:$F,6,0)</f>
        <v>GESSO</v>
      </c>
      <c r="X13690" t="str">
        <f>VLOOKUP(L13690,'[2]tabela de preços'!$A:$G,7,0)</f>
        <v>IMOBILIÁRIO</v>
      </c>
    </row>
    <row r="13691" spans="1:24" x14ac:dyDescent="0.3">
      <c r="A13691" t="s">
        <v>1918</v>
      </c>
      <c r="C13691" t="s">
        <v>5658</v>
      </c>
      <c r="D13691" s="1">
        <v>46114</v>
      </c>
      <c r="E13691" t="s">
        <v>5659</v>
      </c>
      <c r="F13691">
        <v>9</v>
      </c>
      <c r="G13691">
        <v>174</v>
      </c>
      <c r="H13691" t="str">
        <f>VLOOKUP(G13691,[1]OPERADORES!$A:$B,2,0)</f>
        <v>MIRIÃ LOBATO RODRIGUES</v>
      </c>
      <c r="I13691" t="s">
        <v>21</v>
      </c>
      <c r="J13691" t="s">
        <v>1235</v>
      </c>
      <c r="K13691" t="s">
        <v>1921</v>
      </c>
      <c r="L13691">
        <v>84020</v>
      </c>
      <c r="M13691" t="s">
        <v>518</v>
      </c>
      <c r="O13691" t="s">
        <v>11</v>
      </c>
      <c r="P13691">
        <v>5102</v>
      </c>
      <c r="Q13691">
        <v>4</v>
      </c>
      <c r="R13691">
        <v>0.79</v>
      </c>
      <c r="S13691">
        <v>3.16</v>
      </c>
      <c r="T13691">
        <v>2.76</v>
      </c>
      <c r="U13691">
        <v>12.66</v>
      </c>
      <c r="V13691" t="str">
        <f>VLOOKUP(L13691,'[2]tabela de preços'!$A:$D,4,0)</f>
        <v>3M</v>
      </c>
      <c r="W13691" t="str">
        <f>VLOOKUP(L13691,'[2]tabela de preços'!$A:$F,6,0)</f>
        <v>LIXA MASSA  /MADEIRA / PAREDE</v>
      </c>
      <c r="X13691" t="str">
        <f>VLOOKUP(L13691,'[2]tabela de preços'!$A:$G,7,0)</f>
        <v>IMOBILIÁRIO</v>
      </c>
    </row>
    <row r="13692" spans="1:24" x14ac:dyDescent="0.3">
      <c r="A13692" t="s">
        <v>1918</v>
      </c>
      <c r="C13692" t="s">
        <v>5658</v>
      </c>
      <c r="D13692" s="1">
        <v>46114</v>
      </c>
      <c r="E13692" t="s">
        <v>5659</v>
      </c>
      <c r="F13692">
        <v>9</v>
      </c>
      <c r="G13692">
        <v>174</v>
      </c>
      <c r="H13692" t="str">
        <f>VLOOKUP(G13692,[1]OPERADORES!$A:$B,2,0)</f>
        <v>MIRIÃ LOBATO RODRIGUES</v>
      </c>
      <c r="I13692" t="s">
        <v>21</v>
      </c>
      <c r="J13692" t="s">
        <v>1235</v>
      </c>
      <c r="K13692" t="s">
        <v>1921</v>
      </c>
      <c r="L13692">
        <v>84021</v>
      </c>
      <c r="M13692" t="s">
        <v>1945</v>
      </c>
      <c r="O13692" t="s">
        <v>11</v>
      </c>
      <c r="P13692">
        <v>5102</v>
      </c>
      <c r="Q13692">
        <v>8</v>
      </c>
      <c r="R13692">
        <v>0.52</v>
      </c>
      <c r="S13692">
        <v>4.16</v>
      </c>
      <c r="T13692">
        <v>3.68</v>
      </c>
      <c r="U13692">
        <v>11.54</v>
      </c>
      <c r="V13692" t="str">
        <f>VLOOKUP(L13692,'[2]tabela de preços'!$A:$D,4,0)</f>
        <v>3M</v>
      </c>
      <c r="W13692" t="str">
        <f>VLOOKUP(L13692,'[2]tabela de preços'!$A:$F,6,0)</f>
        <v>LIXA MASSA  /MADEIRA / PAREDE</v>
      </c>
      <c r="X13692" t="str">
        <f>VLOOKUP(L13692,'[2]tabela de preços'!$A:$G,7,0)</f>
        <v>IMOBILIÁRIO</v>
      </c>
    </row>
    <row r="13693" spans="1:24" x14ac:dyDescent="0.3">
      <c r="A13693" t="s">
        <v>1918</v>
      </c>
      <c r="C13693" t="s">
        <v>5658</v>
      </c>
      <c r="D13693" s="1">
        <v>46114</v>
      </c>
      <c r="E13693" t="s">
        <v>5659</v>
      </c>
      <c r="F13693">
        <v>9</v>
      </c>
      <c r="G13693">
        <v>174</v>
      </c>
      <c r="H13693" t="str">
        <f>VLOOKUP(G13693,[1]OPERADORES!$A:$B,2,0)</f>
        <v>MIRIÃ LOBATO RODRIGUES</v>
      </c>
      <c r="I13693" t="s">
        <v>21</v>
      </c>
      <c r="J13693" t="s">
        <v>1235</v>
      </c>
      <c r="K13693" t="s">
        <v>1921</v>
      </c>
      <c r="L13693">
        <v>85139</v>
      </c>
      <c r="M13693" t="s">
        <v>45</v>
      </c>
      <c r="O13693" t="s">
        <v>46</v>
      </c>
      <c r="P13693">
        <v>5403</v>
      </c>
      <c r="Q13693">
        <v>1</v>
      </c>
      <c r="R13693">
        <v>105.7</v>
      </c>
      <c r="S13693">
        <v>105.7</v>
      </c>
      <c r="T13693">
        <v>78.38</v>
      </c>
      <c r="U13693">
        <v>25.85</v>
      </c>
      <c r="V13693" t="str">
        <f>VLOOKUP(L13693,'[2]tabela de preços'!$A:$D,4,0)</f>
        <v>MULTILONA</v>
      </c>
      <c r="W13693" t="str">
        <f>VLOOKUP(L13693,'[2]tabela de preços'!$A:$F,6,0)</f>
        <v>LONAS</v>
      </c>
      <c r="X13693" t="str">
        <f>VLOOKUP(L13693,'[2]tabela de preços'!$A:$G,7,0)</f>
        <v>IMOBILIÁRIO</v>
      </c>
    </row>
    <row r="13694" spans="1:24" x14ac:dyDescent="0.3">
      <c r="A13694" t="s">
        <v>1918</v>
      </c>
      <c r="C13694" t="s">
        <v>5658</v>
      </c>
      <c r="D13694" s="1">
        <v>46114</v>
      </c>
      <c r="E13694" t="s">
        <v>5659</v>
      </c>
      <c r="F13694">
        <v>9</v>
      </c>
      <c r="G13694">
        <v>174</v>
      </c>
      <c r="H13694" t="str">
        <f>VLOOKUP(G13694,[1]OPERADORES!$A:$B,2,0)</f>
        <v>MIRIÃ LOBATO RODRIGUES</v>
      </c>
      <c r="I13694" t="s">
        <v>21</v>
      </c>
      <c r="J13694" t="s">
        <v>1235</v>
      </c>
      <c r="K13694" t="s">
        <v>1921</v>
      </c>
      <c r="L13694">
        <v>84425</v>
      </c>
      <c r="M13694" t="s">
        <v>616</v>
      </c>
      <c r="O13694" t="s">
        <v>11</v>
      </c>
      <c r="P13694">
        <v>5102</v>
      </c>
      <c r="Q13694">
        <v>1</v>
      </c>
      <c r="R13694">
        <v>3.64</v>
      </c>
      <c r="S13694">
        <v>3.64</v>
      </c>
      <c r="T13694">
        <v>2.67</v>
      </c>
      <c r="U13694">
        <v>26.65</v>
      </c>
      <c r="V13694" t="str">
        <f>VLOOKUP(L13694,'[2]tabela de preços'!$A:$D,4,0)</f>
        <v>ATLAS</v>
      </c>
      <c r="W13694" t="str">
        <f>VLOOKUP(L13694,'[2]tabela de preços'!$A:$F,6,0)</f>
        <v>ROLOS / TRINCHAS / PINCÉIS / ESPÁTULAS</v>
      </c>
      <c r="X13694" t="str">
        <f>VLOOKUP(L13694,'[2]tabela de preços'!$A:$G,7,0)</f>
        <v>IMOBILIÁRIO</v>
      </c>
    </row>
    <row r="13695" spans="1:24" x14ac:dyDescent="0.3">
      <c r="A13695" t="s">
        <v>1918</v>
      </c>
      <c r="C13695" t="s">
        <v>5658</v>
      </c>
      <c r="D13695" s="1">
        <v>46114</v>
      </c>
      <c r="E13695" t="s">
        <v>5659</v>
      </c>
      <c r="F13695">
        <v>9</v>
      </c>
      <c r="G13695">
        <v>174</v>
      </c>
      <c r="H13695" t="str">
        <f>VLOOKUP(G13695,[1]OPERADORES!$A:$B,2,0)</f>
        <v>MIRIÃ LOBATO RODRIGUES</v>
      </c>
      <c r="I13695" t="s">
        <v>21</v>
      </c>
      <c r="J13695" t="s">
        <v>1235</v>
      </c>
      <c r="K13695" t="s">
        <v>1921</v>
      </c>
      <c r="L13695">
        <v>84426</v>
      </c>
      <c r="M13695" t="s">
        <v>1957</v>
      </c>
      <c r="O13695" t="s">
        <v>11</v>
      </c>
      <c r="P13695">
        <v>5102</v>
      </c>
      <c r="Q13695">
        <v>1</v>
      </c>
      <c r="R13695">
        <v>4.47</v>
      </c>
      <c r="S13695">
        <v>4.47</v>
      </c>
      <c r="T13695">
        <v>3.28</v>
      </c>
      <c r="U13695">
        <v>26.62</v>
      </c>
      <c r="V13695" t="str">
        <f>VLOOKUP(L13695,'[2]tabela de preços'!$A:$D,4,0)</f>
        <v>ATLAS</v>
      </c>
      <c r="W13695" t="str">
        <f>VLOOKUP(L13695,'[2]tabela de preços'!$A:$F,6,0)</f>
        <v>ROLOS / TRINCHAS / PINCÉIS / ESPÁTULAS</v>
      </c>
      <c r="X13695" t="str">
        <f>VLOOKUP(L13695,'[2]tabela de preços'!$A:$G,7,0)</f>
        <v>IMOBILIÁRIO</v>
      </c>
    </row>
    <row r="13696" spans="1:24" x14ac:dyDescent="0.3">
      <c r="A13696" t="s">
        <v>1918</v>
      </c>
      <c r="C13696" t="s">
        <v>5658</v>
      </c>
      <c r="D13696" s="1">
        <v>46114</v>
      </c>
      <c r="E13696" t="s">
        <v>5659</v>
      </c>
      <c r="F13696">
        <v>9</v>
      </c>
      <c r="G13696">
        <v>174</v>
      </c>
      <c r="H13696" t="str">
        <f>VLOOKUP(G13696,[1]OPERADORES!$A:$B,2,0)</f>
        <v>MIRIÃ LOBATO RODRIGUES</v>
      </c>
      <c r="I13696" t="s">
        <v>21</v>
      </c>
      <c r="J13696" t="s">
        <v>1235</v>
      </c>
      <c r="K13696" t="s">
        <v>1921</v>
      </c>
      <c r="L13696">
        <v>84420</v>
      </c>
      <c r="M13696" t="s">
        <v>353</v>
      </c>
      <c r="O13696" t="s">
        <v>11</v>
      </c>
      <c r="P13696">
        <v>5102</v>
      </c>
      <c r="Q13696">
        <v>1</v>
      </c>
      <c r="R13696">
        <v>20.82</v>
      </c>
      <c r="S13696">
        <v>20.82</v>
      </c>
      <c r="T13696">
        <v>15.44</v>
      </c>
      <c r="U13696">
        <v>25.84</v>
      </c>
      <c r="V13696" t="str">
        <f>VLOOKUP(L13696,'[2]tabela de preços'!$A:$D,4,0)</f>
        <v>ATLAS</v>
      </c>
      <c r="W13696" t="str">
        <f>VLOOKUP(L13696,'[2]tabela de preços'!$A:$F,6,0)</f>
        <v>ROLOS / TRINCHAS / PINCÉIS / ESPÁTULAS</v>
      </c>
      <c r="X13696" t="str">
        <f>VLOOKUP(L13696,'[2]tabela de preços'!$A:$G,7,0)</f>
        <v>IMOBILIÁRIO</v>
      </c>
    </row>
    <row r="13697" spans="1:24" x14ac:dyDescent="0.3">
      <c r="A13697" t="s">
        <v>1918</v>
      </c>
      <c r="C13697" t="s">
        <v>5658</v>
      </c>
      <c r="D13697" s="1">
        <v>46114</v>
      </c>
      <c r="E13697" t="s">
        <v>5659</v>
      </c>
      <c r="F13697">
        <v>9</v>
      </c>
      <c r="G13697">
        <v>174</v>
      </c>
      <c r="H13697" t="str">
        <f>VLOOKUP(G13697,[1]OPERADORES!$A:$B,2,0)</f>
        <v>MIRIÃ LOBATO RODRIGUES</v>
      </c>
      <c r="I13697" t="s">
        <v>21</v>
      </c>
      <c r="J13697" t="s">
        <v>1235</v>
      </c>
      <c r="K13697" t="s">
        <v>1921</v>
      </c>
      <c r="L13697">
        <v>10114</v>
      </c>
      <c r="M13697" t="s">
        <v>571</v>
      </c>
      <c r="O13697" t="s">
        <v>11</v>
      </c>
      <c r="P13697">
        <v>5102</v>
      </c>
      <c r="Q13697">
        <v>1</v>
      </c>
      <c r="R13697">
        <v>4.05</v>
      </c>
      <c r="S13697">
        <v>4.05</v>
      </c>
      <c r="T13697">
        <v>3</v>
      </c>
      <c r="U13697">
        <v>25.93</v>
      </c>
      <c r="V13697" t="str">
        <f>VLOOKUP(L13697,'[2]tabela de preços'!$A:$D,4,0)</f>
        <v>ATLAS</v>
      </c>
      <c r="W13697" t="str">
        <f>VLOOKUP(L13697,'[2]tabela de preços'!$A:$F,6,0)</f>
        <v>ROLOS / TRINCHAS / PINCÉIS / ESPÁTULAS</v>
      </c>
      <c r="X13697" t="str">
        <f>VLOOKUP(L13697,'[2]tabela de preços'!$A:$G,7,0)</f>
        <v>IMOBILIÁRIO</v>
      </c>
    </row>
    <row r="13698" spans="1:24" x14ac:dyDescent="0.3">
      <c r="A13698" t="s">
        <v>1922</v>
      </c>
      <c r="C13698" t="s">
        <v>6423</v>
      </c>
      <c r="D13698" s="1">
        <v>46132</v>
      </c>
      <c r="E13698" t="s">
        <v>6424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66</v>
      </c>
      <c r="K13698" t="s">
        <v>1925</v>
      </c>
      <c r="L13698">
        <v>10243</v>
      </c>
      <c r="M13698" t="s">
        <v>83</v>
      </c>
      <c r="O13698" t="s">
        <v>11</v>
      </c>
      <c r="P13698">
        <v>5102</v>
      </c>
      <c r="Q13698">
        <v>50</v>
      </c>
      <c r="R13698">
        <v>2.61</v>
      </c>
      <c r="S13698">
        <v>130.5</v>
      </c>
      <c r="T13698">
        <v>99</v>
      </c>
      <c r="U13698">
        <v>24.14</v>
      </c>
      <c r="V13698" t="str">
        <f>VLOOKUP(L13698,'[2]tabela de preços'!$A:$D,4,0)</f>
        <v>NORTON</v>
      </c>
      <c r="W13698" t="str">
        <f>VLOOKUP(L13698,'[2]tabela de preços'!$A:$F,6,0)</f>
        <v xml:space="preserve">DISCOS / LIXAS / ABRASIVOS </v>
      </c>
      <c r="X13698" t="str">
        <f>VLOOKUP(L13698,'[2]tabela de preços'!$A:$G,7,0)</f>
        <v>AUTOMOTIVO</v>
      </c>
    </row>
    <row r="13699" spans="1:24" x14ac:dyDescent="0.3">
      <c r="A13699" t="s">
        <v>1922</v>
      </c>
      <c r="C13699" t="s">
        <v>6423</v>
      </c>
      <c r="D13699" s="1">
        <v>46132</v>
      </c>
      <c r="E13699" t="s">
        <v>6424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66</v>
      </c>
      <c r="K13699" t="s">
        <v>1925</v>
      </c>
      <c r="L13699">
        <v>10245</v>
      </c>
      <c r="M13699" t="s">
        <v>195</v>
      </c>
      <c r="O13699" t="s">
        <v>11</v>
      </c>
      <c r="P13699">
        <v>5102</v>
      </c>
      <c r="Q13699">
        <v>50</v>
      </c>
      <c r="R13699">
        <v>2.61</v>
      </c>
      <c r="S13699">
        <v>130.5</v>
      </c>
      <c r="T13699">
        <v>99</v>
      </c>
      <c r="U13699">
        <v>24.14</v>
      </c>
      <c r="V13699" t="str">
        <f>VLOOKUP(L13699,'[2]tabela de preços'!$A:$D,4,0)</f>
        <v>NORTON</v>
      </c>
      <c r="W13699" t="str">
        <f>VLOOKUP(L13699,'[2]tabela de preços'!$A:$F,6,0)</f>
        <v xml:space="preserve">DISCOS / LIXAS / ABRASIVOS </v>
      </c>
      <c r="X13699" t="str">
        <f>VLOOKUP(L13699,'[2]tabela de preços'!$A:$G,7,0)</f>
        <v>AUTOMOTIVO</v>
      </c>
    </row>
    <row r="13700" spans="1:24" x14ac:dyDescent="0.3">
      <c r="A13700" t="s">
        <v>1922</v>
      </c>
      <c r="C13700" t="s">
        <v>6423</v>
      </c>
      <c r="D13700" s="1">
        <v>46132</v>
      </c>
      <c r="E13700" t="s">
        <v>6424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66</v>
      </c>
      <c r="K13700" t="s">
        <v>1925</v>
      </c>
      <c r="L13700">
        <v>85318</v>
      </c>
      <c r="M13700" t="s">
        <v>258</v>
      </c>
      <c r="O13700" t="s">
        <v>11</v>
      </c>
      <c r="P13700">
        <v>5102</v>
      </c>
      <c r="Q13700">
        <v>1</v>
      </c>
      <c r="R13700">
        <v>852.86</v>
      </c>
      <c r="S13700">
        <v>852.86</v>
      </c>
      <c r="T13700">
        <v>608.1</v>
      </c>
      <c r="U13700">
        <v>28.7</v>
      </c>
      <c r="V13700" t="str">
        <f>VLOOKUP(L13700,'[2]tabela de preços'!$A:$D,4,0)</f>
        <v>BRASILUX</v>
      </c>
      <c r="W13700" t="str">
        <f>VLOOKUP(L13700,'[2]tabela de preços'!$A:$F,6,0)</f>
        <v>TINTA EM PÓ</v>
      </c>
      <c r="X13700" t="str">
        <f>VLOOKUP(L13700,'[2]tabela de preços'!$A:$G,7,0)</f>
        <v>INDUSTRIAL</v>
      </c>
    </row>
    <row r="13701" spans="1:24" x14ac:dyDescent="0.3">
      <c r="A13701" t="s">
        <v>1922</v>
      </c>
      <c r="C13701" t="s">
        <v>6423</v>
      </c>
      <c r="D13701" s="1">
        <v>46132</v>
      </c>
      <c r="E13701" t="s">
        <v>6424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66</v>
      </c>
      <c r="K13701" t="s">
        <v>1925</v>
      </c>
      <c r="L13701">
        <v>85401</v>
      </c>
      <c r="M13701" t="s">
        <v>261</v>
      </c>
      <c r="O13701" t="s">
        <v>11</v>
      </c>
      <c r="P13701">
        <v>5102</v>
      </c>
      <c r="Q13701">
        <v>2</v>
      </c>
      <c r="R13701">
        <v>706.51</v>
      </c>
      <c r="S13701" s="2">
        <v>1413.02</v>
      </c>
      <c r="T13701" s="2">
        <v>1007.5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1922</v>
      </c>
      <c r="C13702" t="s">
        <v>6423</v>
      </c>
      <c r="D13702" s="1">
        <v>46132</v>
      </c>
      <c r="E13702" t="s">
        <v>6424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66</v>
      </c>
      <c r="K13702" t="s">
        <v>1925</v>
      </c>
      <c r="L13702">
        <v>85492</v>
      </c>
      <c r="M13702" t="s">
        <v>6425</v>
      </c>
      <c r="O13702" t="s">
        <v>11</v>
      </c>
      <c r="P13702">
        <v>5102</v>
      </c>
      <c r="Q13702">
        <v>1</v>
      </c>
      <c r="R13702">
        <v>725.55</v>
      </c>
      <c r="S13702">
        <v>725.55</v>
      </c>
      <c r="T13702">
        <v>517.33000000000004</v>
      </c>
      <c r="U13702">
        <v>28.7</v>
      </c>
      <c r="V13702" t="str">
        <f>VLOOKUP(L13702,'[2]tabela de preços'!$A:$D,4,0)</f>
        <v>BRASILUX</v>
      </c>
      <c r="W13702" t="str">
        <f>VLOOKUP(L13702,'[2]tabela de preços'!$A:$F,6,0)</f>
        <v>TINTA EM PÓ</v>
      </c>
      <c r="X13702" t="str">
        <f>VLOOKUP(L13702,'[2]tabela de preços'!$A:$G,7,0)</f>
        <v>INDUSTRIAL</v>
      </c>
    </row>
    <row r="13703" spans="1:24" x14ac:dyDescent="0.3">
      <c r="A13703" t="s">
        <v>1922</v>
      </c>
      <c r="C13703" t="s">
        <v>6671</v>
      </c>
      <c r="D13703" s="1">
        <v>46140</v>
      </c>
      <c r="E13703" t="s">
        <v>6672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66</v>
      </c>
      <c r="K13703" t="s">
        <v>1925</v>
      </c>
      <c r="L13703">
        <v>85319</v>
      </c>
      <c r="M13703" t="s">
        <v>1388</v>
      </c>
      <c r="O13703" t="s">
        <v>11</v>
      </c>
      <c r="P13703">
        <v>5102</v>
      </c>
      <c r="Q13703">
        <v>1</v>
      </c>
      <c r="R13703" s="2">
        <v>1471.33</v>
      </c>
      <c r="S13703" s="2">
        <v>1471.33</v>
      </c>
      <c r="T13703" s="2">
        <v>1049.08</v>
      </c>
      <c r="U13703">
        <v>28.7</v>
      </c>
      <c r="V13703" t="str">
        <f>VLOOKUP(L13703,'[2]tabela de preços'!$A:$D,4,0)</f>
        <v>BRASILUX</v>
      </c>
      <c r="W13703" t="str">
        <f>VLOOKUP(L13703,'[2]tabela de preços'!$A:$F,6,0)</f>
        <v>TINTA EM PÓ</v>
      </c>
      <c r="X13703" t="str">
        <f>VLOOKUP(L13703,'[2]tabela de preços'!$A:$G,7,0)</f>
        <v>INDUSTRIAL</v>
      </c>
    </row>
    <row r="13704" spans="1:24" x14ac:dyDescent="0.3">
      <c r="A13704" t="s">
        <v>1935</v>
      </c>
      <c r="B13704" t="s">
        <v>1936</v>
      </c>
      <c r="C13704" t="s">
        <v>6426</v>
      </c>
      <c r="D13704" s="1">
        <v>46135</v>
      </c>
      <c r="E13704" t="s">
        <v>6427</v>
      </c>
      <c r="F13704">
        <v>9</v>
      </c>
      <c r="G13704">
        <v>145</v>
      </c>
      <c r="H13704" t="str">
        <f>VLOOKUP(G13704,[1]OPERADORES!$A:$B,2,0)</f>
        <v xml:space="preserve">FABRICIA </v>
      </c>
      <c r="I13704" t="s">
        <v>21</v>
      </c>
      <c r="J13704" t="s">
        <v>1939</v>
      </c>
      <c r="K13704" t="s">
        <v>1940</v>
      </c>
      <c r="L13704">
        <v>87184</v>
      </c>
      <c r="M13704" t="s">
        <v>3799</v>
      </c>
      <c r="O13704" t="s">
        <v>11</v>
      </c>
      <c r="P13704">
        <v>5102</v>
      </c>
      <c r="Q13704">
        <v>50</v>
      </c>
      <c r="R13704">
        <v>6.37</v>
      </c>
      <c r="S13704">
        <v>318.5</v>
      </c>
      <c r="T13704">
        <v>241.5</v>
      </c>
      <c r="U13704">
        <v>24.18</v>
      </c>
      <c r="V13704" t="str">
        <f>VLOOKUP(L13704,'[2]tabela de preços'!$A:$D,4,0)</f>
        <v>KERS</v>
      </c>
      <c r="W13704" t="str">
        <f>VLOOKUP(L13704,'[2]tabela de preços'!$A:$F,6,0)</f>
        <v>FLANELAS / PANOS</v>
      </c>
      <c r="X13704" t="str">
        <f>VLOOKUP(L13704,'[2]tabela de preços'!$A:$G,7,0)</f>
        <v>AUTOMOTIVO</v>
      </c>
    </row>
    <row r="13705" spans="1:24" x14ac:dyDescent="0.3">
      <c r="A13705" t="s">
        <v>6245</v>
      </c>
      <c r="C13705" t="s">
        <v>6246</v>
      </c>
      <c r="D13705" s="1">
        <v>46129</v>
      </c>
      <c r="E13705" t="s">
        <v>6247</v>
      </c>
      <c r="F13705">
        <v>9</v>
      </c>
      <c r="G13705">
        <v>174</v>
      </c>
      <c r="H13705" t="str">
        <f>VLOOKUP(G13705,[1]OPERADORES!$A:$B,2,0)</f>
        <v>MIRIÃ LOBATO RODRIGUES</v>
      </c>
      <c r="I13705" t="s">
        <v>21</v>
      </c>
      <c r="J13705" t="s">
        <v>1564</v>
      </c>
      <c r="K13705" t="s">
        <v>6248</v>
      </c>
      <c r="L13705">
        <v>10298</v>
      </c>
      <c r="M13705" t="s">
        <v>85</v>
      </c>
      <c r="O13705" t="s">
        <v>11</v>
      </c>
      <c r="P13705">
        <v>5102</v>
      </c>
      <c r="Q13705">
        <v>1</v>
      </c>
      <c r="R13705">
        <v>66.760000000000005</v>
      </c>
      <c r="S13705">
        <v>66.760000000000005</v>
      </c>
      <c r="T13705">
        <v>51.17</v>
      </c>
      <c r="U13705">
        <v>23.35</v>
      </c>
      <c r="V13705" t="str">
        <f>VLOOKUP(L13705,'[2]tabela de preços'!$A:$D,4,0)</f>
        <v>ANJO</v>
      </c>
      <c r="W13705" t="str">
        <f>VLOOKUP(L13705,'[2]tabela de preços'!$A:$F,6,0)</f>
        <v>THINNER DE LIMPEZA</v>
      </c>
      <c r="X13705" t="str">
        <f>VLOOKUP(L13705,'[2]tabela de preços'!$A:$G,7,0)</f>
        <v>THINNER</v>
      </c>
    </row>
    <row r="13706" spans="1:24" x14ac:dyDescent="0.3">
      <c r="A13706" t="s">
        <v>6245</v>
      </c>
      <c r="C13706" t="s">
        <v>6246</v>
      </c>
      <c r="D13706" s="1">
        <v>46129</v>
      </c>
      <c r="E13706" t="s">
        <v>6247</v>
      </c>
      <c r="F13706">
        <v>9</v>
      </c>
      <c r="G13706">
        <v>174</v>
      </c>
      <c r="H13706" t="str">
        <f>VLOOKUP(G13706,[1]OPERADORES!$A:$B,2,0)</f>
        <v>MIRIÃ LOBATO RODRIGUES</v>
      </c>
      <c r="I13706" t="s">
        <v>21</v>
      </c>
      <c r="J13706" t="s">
        <v>1564</v>
      </c>
      <c r="K13706" t="s">
        <v>6248</v>
      </c>
      <c r="L13706">
        <v>85292</v>
      </c>
      <c r="M13706" t="s">
        <v>1288</v>
      </c>
      <c r="O13706" t="s">
        <v>11</v>
      </c>
      <c r="P13706">
        <v>5403</v>
      </c>
      <c r="Q13706">
        <v>2</v>
      </c>
      <c r="R13706">
        <v>175.37</v>
      </c>
      <c r="S13706">
        <v>350.74</v>
      </c>
      <c r="T13706">
        <v>257.14</v>
      </c>
      <c r="U13706">
        <v>26.69</v>
      </c>
      <c r="V13706" t="str">
        <f>VLOOKUP(L13706,'[2]tabela de preços'!$A:$D,4,0)</f>
        <v>BRASILUX</v>
      </c>
      <c r="W13706" t="str">
        <f>VLOOKUP(L13706,'[2]tabela de preços'!$A:$F,6,0)</f>
        <v>EPOXI</v>
      </c>
      <c r="X13706" t="str">
        <f>VLOOKUP(L13706,'[2]tabela de preços'!$A:$G,7,0)</f>
        <v>INDUSTRIAL</v>
      </c>
    </row>
    <row r="13707" spans="1:24" x14ac:dyDescent="0.3">
      <c r="A13707" t="s">
        <v>6249</v>
      </c>
      <c r="B13707" t="s">
        <v>6250</v>
      </c>
      <c r="C13707" t="s">
        <v>6251</v>
      </c>
      <c r="D13707" s="1">
        <v>46128</v>
      </c>
      <c r="E13707" t="s">
        <v>6252</v>
      </c>
      <c r="F13707">
        <v>9</v>
      </c>
      <c r="G13707">
        <v>174</v>
      </c>
      <c r="H13707" t="str">
        <f>VLOOKUP(G13707,[1]OPERADORES!$A:$B,2,0)</f>
        <v>MIRIÃ LOBATO RODRIGUES</v>
      </c>
      <c r="I13707" t="s">
        <v>21</v>
      </c>
      <c r="J13707" t="s">
        <v>6253</v>
      </c>
      <c r="K13707" t="s">
        <v>6254</v>
      </c>
      <c r="L13707">
        <v>23602</v>
      </c>
      <c r="M13707" t="s">
        <v>5463</v>
      </c>
      <c r="O13707" t="s">
        <v>11</v>
      </c>
      <c r="P13707">
        <v>5403</v>
      </c>
      <c r="Q13707">
        <v>9</v>
      </c>
      <c r="R13707">
        <v>36.9</v>
      </c>
      <c r="S13707">
        <v>332.1</v>
      </c>
      <c r="T13707">
        <v>265.41000000000003</v>
      </c>
      <c r="U13707">
        <v>20.079999999999998</v>
      </c>
      <c r="V13707" t="str">
        <f>VLOOKUP(L13707,'[2]tabela de preços'!$A:$D,4,0)</f>
        <v>SHERWIN WILLIAMS</v>
      </c>
      <c r="W13707" t="str">
        <f>VLOOKUP(L13707,'[2]tabela de preços'!$A:$F,6,0)</f>
        <v>VERNIZ AUTOMOTIVO</v>
      </c>
      <c r="X13707" t="str">
        <f>VLOOKUP(L13707,'[2]tabela de preços'!$A:$G,7,0)</f>
        <v>AUTOMOTIVO</v>
      </c>
    </row>
    <row r="13708" spans="1:24" x14ac:dyDescent="0.3">
      <c r="A13708" t="s">
        <v>6249</v>
      </c>
      <c r="B13708" t="s">
        <v>6250</v>
      </c>
      <c r="C13708" t="s">
        <v>6251</v>
      </c>
      <c r="D13708" s="1">
        <v>46128</v>
      </c>
      <c r="E13708" t="s">
        <v>6252</v>
      </c>
      <c r="F13708">
        <v>9</v>
      </c>
      <c r="G13708">
        <v>174</v>
      </c>
      <c r="H13708" t="str">
        <f>VLOOKUP(G13708,[1]OPERADORES!$A:$B,2,0)</f>
        <v>MIRIÃ LOBATO RODRIGUES</v>
      </c>
      <c r="I13708" t="s">
        <v>21</v>
      </c>
      <c r="J13708" t="s">
        <v>6253</v>
      </c>
      <c r="K13708" t="s">
        <v>6254</v>
      </c>
      <c r="L13708">
        <v>9764</v>
      </c>
      <c r="M13708" t="s">
        <v>173</v>
      </c>
      <c r="O13708" t="s">
        <v>11</v>
      </c>
      <c r="P13708">
        <v>5102</v>
      </c>
      <c r="Q13708">
        <v>12</v>
      </c>
      <c r="R13708">
        <v>32.200000000000003</v>
      </c>
      <c r="S13708">
        <v>386.4</v>
      </c>
      <c r="T13708">
        <v>293.27999999999997</v>
      </c>
      <c r="U13708">
        <v>24.1</v>
      </c>
      <c r="V13708" t="str">
        <f>VLOOKUP(L13708,'[2]tabela de preços'!$A:$D,4,0)</f>
        <v>SIKKENS</v>
      </c>
      <c r="W13708" t="str">
        <f>VLOOKUP(L13708,'[2]tabela de preços'!$A:$F,6,0)</f>
        <v>MASSA DE PEQUENOS REPAROS</v>
      </c>
      <c r="X13708" t="str">
        <f>VLOOKUP(L13708,'[2]tabela de preços'!$A:$G,7,0)</f>
        <v>AUTOMOTIVO</v>
      </c>
    </row>
    <row r="13709" spans="1:24" x14ac:dyDescent="0.3">
      <c r="A13709" t="s">
        <v>2970</v>
      </c>
      <c r="C13709" t="s">
        <v>6428</v>
      </c>
      <c r="D13709" s="1">
        <v>46135</v>
      </c>
      <c r="E13709" t="s">
        <v>6429</v>
      </c>
      <c r="F13709">
        <v>9</v>
      </c>
      <c r="G13709">
        <v>236</v>
      </c>
      <c r="H13709" t="str">
        <f>VLOOKUP(G13709,[1]OPERADORES!$A:$B,2,0)</f>
        <v>DANIEL</v>
      </c>
      <c r="I13709" t="s">
        <v>21</v>
      </c>
      <c r="J13709" t="s">
        <v>363</v>
      </c>
      <c r="K13709" t="s">
        <v>2973</v>
      </c>
      <c r="L13709">
        <v>20414</v>
      </c>
      <c r="M13709" t="s">
        <v>112</v>
      </c>
      <c r="O13709" t="s">
        <v>11</v>
      </c>
      <c r="P13709">
        <v>5102</v>
      </c>
      <c r="Q13709">
        <v>2</v>
      </c>
      <c r="R13709">
        <v>22.39</v>
      </c>
      <c r="S13709">
        <v>44.78</v>
      </c>
      <c r="T13709">
        <v>36.82</v>
      </c>
      <c r="U13709">
        <v>17.78</v>
      </c>
      <c r="V13709" t="str">
        <f>VLOOKUP(L13709,'[2]tabela de preços'!$A:$D,4,0)</f>
        <v>SHERWIN WILLIAMS</v>
      </c>
      <c r="W13709" t="str">
        <f>VLOOKUP(L13709,'[2]tabela de preços'!$A:$F,6,0)</f>
        <v>DILUENTE</v>
      </c>
      <c r="X13709" t="str">
        <f>VLOOKUP(L13709,'[2]tabela de preços'!$A:$G,7,0)</f>
        <v>AUTOMOTIVO</v>
      </c>
    </row>
    <row r="13710" spans="1:24" x14ac:dyDescent="0.3">
      <c r="A13710" t="s">
        <v>2970</v>
      </c>
      <c r="C13710" t="s">
        <v>6428</v>
      </c>
      <c r="D13710" s="1">
        <v>46135</v>
      </c>
      <c r="E13710" t="s">
        <v>6429</v>
      </c>
      <c r="F13710">
        <v>9</v>
      </c>
      <c r="G13710">
        <v>236</v>
      </c>
      <c r="H13710" t="str">
        <f>VLOOKUP(G13710,[1]OPERADORES!$A:$B,2,0)</f>
        <v>DANIEL</v>
      </c>
      <c r="I13710" t="s">
        <v>21</v>
      </c>
      <c r="J13710" t="s">
        <v>363</v>
      </c>
      <c r="K13710" t="s">
        <v>2973</v>
      </c>
      <c r="L13710">
        <v>10404</v>
      </c>
      <c r="M13710" t="s">
        <v>130</v>
      </c>
      <c r="O13710" t="s">
        <v>11</v>
      </c>
      <c r="P13710">
        <v>5102</v>
      </c>
      <c r="Q13710">
        <v>2</v>
      </c>
      <c r="R13710">
        <v>18.7</v>
      </c>
      <c r="S13710">
        <v>37.4</v>
      </c>
      <c r="T13710">
        <v>28.38</v>
      </c>
      <c r="U13710">
        <v>24.12</v>
      </c>
      <c r="V13710" t="str">
        <f>VLOOKUP(L13710,'[2]tabela de preços'!$A:$D,4,0)</f>
        <v>MAXI RUBBER</v>
      </c>
      <c r="W13710" t="str">
        <f>VLOOKUP(L13710,'[2]tabela de preços'!$A:$F,6,0)</f>
        <v>VEDADORES / SELANTES</v>
      </c>
      <c r="X13710" t="str">
        <f>VLOOKUP(L13710,'[2]tabela de preços'!$A:$G,7,0)</f>
        <v>AUTOMOTIVO</v>
      </c>
    </row>
    <row r="13711" spans="1:24" x14ac:dyDescent="0.3">
      <c r="A13711" t="s">
        <v>2970</v>
      </c>
      <c r="C13711" t="s">
        <v>6673</v>
      </c>
      <c r="D13711" s="1">
        <v>46140</v>
      </c>
      <c r="F13711">
        <v>9</v>
      </c>
      <c r="G13711">
        <v>236</v>
      </c>
      <c r="H13711" t="str">
        <f>VLOOKUP(G13711,[1]OPERADORES!$A:$B,2,0)</f>
        <v>DANIEL</v>
      </c>
      <c r="I13711" t="s">
        <v>21</v>
      </c>
      <c r="J13711" t="s">
        <v>363</v>
      </c>
      <c r="K13711" t="s">
        <v>2973</v>
      </c>
      <c r="L13711">
        <v>20414</v>
      </c>
      <c r="M13711" t="s">
        <v>112</v>
      </c>
      <c r="N13711" t="s">
        <v>6674</v>
      </c>
      <c r="O13711" t="s">
        <v>11</v>
      </c>
      <c r="P13711">
        <v>1202</v>
      </c>
      <c r="Q13711">
        <v>-2</v>
      </c>
      <c r="R13711">
        <v>22.39</v>
      </c>
      <c r="S13711">
        <v>-44.78</v>
      </c>
      <c r="T13711">
        <v>-36.82</v>
      </c>
      <c r="U13711">
        <v>17.78</v>
      </c>
      <c r="V13711" t="str">
        <f>VLOOKUP(L13711,'[2]tabela de preços'!$A:$D,4,0)</f>
        <v>SHERWIN WILLIAMS</v>
      </c>
      <c r="W13711" t="str">
        <f>VLOOKUP(L13711,'[2]tabela de preços'!$A:$F,6,0)</f>
        <v>DILUENTE</v>
      </c>
      <c r="X13711" t="str">
        <f>VLOOKUP(L13711,'[2]tabela de preços'!$A:$G,7,0)</f>
        <v>AUTOMOTIVO</v>
      </c>
    </row>
    <row r="13712" spans="1:24" x14ac:dyDescent="0.3">
      <c r="A13712" t="s">
        <v>2970</v>
      </c>
      <c r="C13712" t="s">
        <v>6673</v>
      </c>
      <c r="D13712" s="1">
        <v>46140</v>
      </c>
      <c r="F13712">
        <v>9</v>
      </c>
      <c r="G13712">
        <v>236</v>
      </c>
      <c r="H13712" t="str">
        <f>VLOOKUP(G13712,[1]OPERADORES!$A:$B,2,0)</f>
        <v>DANIEL</v>
      </c>
      <c r="I13712" t="s">
        <v>21</v>
      </c>
      <c r="J13712" t="s">
        <v>363</v>
      </c>
      <c r="K13712" t="s">
        <v>2973</v>
      </c>
      <c r="L13712">
        <v>10404</v>
      </c>
      <c r="M13712" t="s">
        <v>130</v>
      </c>
      <c r="N13712" t="s">
        <v>6674</v>
      </c>
      <c r="O13712" t="s">
        <v>11</v>
      </c>
      <c r="P13712">
        <v>1202</v>
      </c>
      <c r="Q13712">
        <v>-2</v>
      </c>
      <c r="R13712">
        <v>18.7</v>
      </c>
      <c r="S13712">
        <v>-37.4</v>
      </c>
      <c r="T13712">
        <v>-28.38</v>
      </c>
      <c r="U13712">
        <v>24.12</v>
      </c>
      <c r="V13712" t="str">
        <f>VLOOKUP(L13712,'[2]tabela de preços'!$A:$D,4,0)</f>
        <v>MAXI RUBBER</v>
      </c>
      <c r="W13712" t="str">
        <f>VLOOKUP(L13712,'[2]tabela de preços'!$A:$F,6,0)</f>
        <v>VEDADORES / SELANTES</v>
      </c>
      <c r="X13712" t="str">
        <f>VLOOKUP(L13712,'[2]tabela de preços'!$A:$G,7,0)</f>
        <v>AUTOMOTIVO</v>
      </c>
    </row>
    <row r="13713" spans="1:24" x14ac:dyDescent="0.3">
      <c r="A13713" t="s">
        <v>2970</v>
      </c>
      <c r="C13713" t="s">
        <v>6675</v>
      </c>
      <c r="D13713" s="1">
        <v>46140</v>
      </c>
      <c r="E13713" t="s">
        <v>6676</v>
      </c>
      <c r="F13713">
        <v>9</v>
      </c>
      <c r="G13713">
        <v>236</v>
      </c>
      <c r="H13713" t="str">
        <f>VLOOKUP(G13713,[1]OPERADORES!$A:$B,2,0)</f>
        <v>DANIEL</v>
      </c>
      <c r="I13713" t="s">
        <v>21</v>
      </c>
      <c r="J13713" t="s">
        <v>363</v>
      </c>
      <c r="K13713" t="s">
        <v>2973</v>
      </c>
      <c r="L13713">
        <v>20936</v>
      </c>
      <c r="M13713" t="s">
        <v>151</v>
      </c>
      <c r="O13713" t="s">
        <v>11</v>
      </c>
      <c r="P13713">
        <v>5405</v>
      </c>
      <c r="Q13713">
        <v>2</v>
      </c>
      <c r="R13713">
        <v>33.909999999999997</v>
      </c>
      <c r="S13713">
        <v>67.819999999999993</v>
      </c>
      <c r="T13713">
        <v>46.7</v>
      </c>
      <c r="U13713">
        <v>31.14</v>
      </c>
      <c r="V13713" t="str">
        <f>VLOOKUP(L13713,'[2]tabela de preços'!$A:$D,4,0)</f>
        <v>SHERWIN WILLIAMS</v>
      </c>
      <c r="W13713" t="str">
        <f>VLOOKUP(L13713,'[2]tabela de preços'!$A:$F,6,0)</f>
        <v>TINTAS POLIÉSTER</v>
      </c>
      <c r="X13713" t="str">
        <f>VLOOKUP(L13713,'[2]tabela de preços'!$A:$G,7,0)</f>
        <v>AUTOMOTIVO</v>
      </c>
    </row>
    <row r="13714" spans="1:24" x14ac:dyDescent="0.3">
      <c r="A13714" t="s">
        <v>2547</v>
      </c>
      <c r="B13714" t="s">
        <v>2548</v>
      </c>
      <c r="C13714" t="s">
        <v>5957</v>
      </c>
      <c r="D13714" s="1">
        <v>46122</v>
      </c>
      <c r="E13714" t="s">
        <v>5958</v>
      </c>
      <c r="F13714">
        <v>9</v>
      </c>
      <c r="G13714">
        <v>145</v>
      </c>
      <c r="H13714" t="str">
        <f>VLOOKUP(G13714,[1]OPERADORES!$A:$B,2,0)</f>
        <v xml:space="preserve">FABRICIA </v>
      </c>
      <c r="I13714" t="s">
        <v>2551</v>
      </c>
      <c r="J13714" t="s">
        <v>2552</v>
      </c>
      <c r="K13714" t="s">
        <v>2553</v>
      </c>
      <c r="L13714">
        <v>84218</v>
      </c>
      <c r="M13714" t="s">
        <v>879</v>
      </c>
      <c r="O13714" t="s">
        <v>11</v>
      </c>
      <c r="P13714">
        <v>5403</v>
      </c>
      <c r="Q13714">
        <v>3</v>
      </c>
      <c r="R13714">
        <v>59.41</v>
      </c>
      <c r="S13714">
        <v>178.23</v>
      </c>
      <c r="T13714">
        <v>135.27000000000001</v>
      </c>
      <c r="U13714">
        <v>24.1</v>
      </c>
      <c r="V13714" t="str">
        <f>VLOOKUP(L13714,'[2]tabela de preços'!$A:$D,4,0)</f>
        <v>BRASILUX</v>
      </c>
      <c r="W13714" t="str">
        <f>VLOOKUP(L13714,'[2]tabela de preços'!$A:$F,6,0)</f>
        <v>ESMALTES</v>
      </c>
      <c r="X13714" t="str">
        <f>VLOOKUP(L13714,'[2]tabela de preços'!$A:$G,7,0)</f>
        <v>INDUSTRIAL</v>
      </c>
    </row>
    <row r="13715" spans="1:24" x14ac:dyDescent="0.3">
      <c r="A13715" t="s">
        <v>2547</v>
      </c>
      <c r="B13715" t="s">
        <v>2548</v>
      </c>
      <c r="C13715" t="s">
        <v>5957</v>
      </c>
      <c r="D13715" s="1">
        <v>46122</v>
      </c>
      <c r="E13715" t="s">
        <v>5958</v>
      </c>
      <c r="F13715">
        <v>9</v>
      </c>
      <c r="G13715">
        <v>145</v>
      </c>
      <c r="H13715" t="str">
        <f>VLOOKUP(G13715,[1]OPERADORES!$A:$B,2,0)</f>
        <v xml:space="preserve">FABRICIA </v>
      </c>
      <c r="I13715" t="s">
        <v>2551</v>
      </c>
      <c r="J13715" t="s">
        <v>2552</v>
      </c>
      <c r="K13715" t="s">
        <v>2553</v>
      </c>
      <c r="L13715">
        <v>84181</v>
      </c>
      <c r="M13715" t="s">
        <v>2554</v>
      </c>
      <c r="O13715" t="s">
        <v>11</v>
      </c>
      <c r="P13715">
        <v>5403</v>
      </c>
      <c r="Q13715">
        <v>4</v>
      </c>
      <c r="R13715">
        <v>108.46</v>
      </c>
      <c r="S13715">
        <v>433.84</v>
      </c>
      <c r="T13715">
        <v>329.28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ESMALTES</v>
      </c>
      <c r="X13715" t="str">
        <f>VLOOKUP(L13715,'[2]tabela de preços'!$A:$G,7,0)</f>
        <v>INDUSTRIAL</v>
      </c>
    </row>
    <row r="13716" spans="1:24" x14ac:dyDescent="0.3">
      <c r="A13716" t="s">
        <v>2547</v>
      </c>
      <c r="B13716" t="s">
        <v>2548</v>
      </c>
      <c r="C13716" t="s">
        <v>5957</v>
      </c>
      <c r="D13716" s="1">
        <v>46122</v>
      </c>
      <c r="E13716" t="s">
        <v>5958</v>
      </c>
      <c r="F13716">
        <v>9</v>
      </c>
      <c r="G13716">
        <v>145</v>
      </c>
      <c r="H13716" t="str">
        <f>VLOOKUP(G13716,[1]OPERADORES!$A:$B,2,0)</f>
        <v xml:space="preserve">FABRICIA </v>
      </c>
      <c r="I13716" t="s">
        <v>2551</v>
      </c>
      <c r="J13716" t="s">
        <v>2552</v>
      </c>
      <c r="K13716" t="s">
        <v>2553</v>
      </c>
      <c r="L13716">
        <v>84560</v>
      </c>
      <c r="M13716" t="s">
        <v>118</v>
      </c>
      <c r="O13716" t="s">
        <v>11</v>
      </c>
      <c r="P13716">
        <v>5102</v>
      </c>
      <c r="Q13716">
        <v>1</v>
      </c>
      <c r="R13716">
        <v>54.19</v>
      </c>
      <c r="S13716">
        <v>54.19</v>
      </c>
      <c r="T13716">
        <v>41.13</v>
      </c>
      <c r="U13716">
        <v>24.1</v>
      </c>
      <c r="V13716" t="str">
        <f>VLOOKUP(L13716,'[2]tabela de preços'!$A:$D,4,0)</f>
        <v>BRASILUX</v>
      </c>
      <c r="W13716" t="str">
        <f>VLOOKUP(L13716,'[2]tabela de preços'!$A:$F,6,0)</f>
        <v>THINNER DE LIMPEZA</v>
      </c>
      <c r="X13716" t="str">
        <f>VLOOKUP(L13716,'[2]tabela de preços'!$A:$G,7,0)</f>
        <v>THINNER</v>
      </c>
    </row>
    <row r="13717" spans="1:24" x14ac:dyDescent="0.3">
      <c r="A13717" t="s">
        <v>1947</v>
      </c>
      <c r="B13717" t="s">
        <v>1948</v>
      </c>
      <c r="C13717" t="s">
        <v>5563</v>
      </c>
      <c r="D13717" s="1">
        <v>46113</v>
      </c>
      <c r="E13717" t="s">
        <v>5564</v>
      </c>
      <c r="F13717">
        <v>9</v>
      </c>
      <c r="G13717">
        <v>236</v>
      </c>
      <c r="H13717" t="str">
        <f>VLOOKUP(G13717,[1]OPERADORES!$A:$B,2,0)</f>
        <v>DANIEL</v>
      </c>
      <c r="I13717" t="s">
        <v>21</v>
      </c>
      <c r="J13717" t="s">
        <v>1951</v>
      </c>
      <c r="K13717" t="s">
        <v>1952</v>
      </c>
      <c r="L13717">
        <v>85339</v>
      </c>
      <c r="M13717" t="s">
        <v>5565</v>
      </c>
      <c r="O13717" t="s">
        <v>11</v>
      </c>
      <c r="P13717">
        <v>5403</v>
      </c>
      <c r="Q13717">
        <v>1</v>
      </c>
      <c r="R13717">
        <v>59.9</v>
      </c>
      <c r="S13717">
        <v>59.9</v>
      </c>
      <c r="T13717">
        <v>49.2</v>
      </c>
      <c r="U13717">
        <v>17.86</v>
      </c>
      <c r="V13717" t="str">
        <f>VLOOKUP(L13717,'[2]tabela de preços'!$A:$D,4,0)</f>
        <v>DÁVILA  INOVE</v>
      </c>
      <c r="W13717" t="str">
        <f>VLOOKUP(L13717,'[2]tabela de preços'!$A:$F,6,0)</f>
        <v>TEXTURA</v>
      </c>
      <c r="X13717" t="str">
        <f>VLOOKUP(L13717,'[2]tabela de preços'!$A:$G,7,0)</f>
        <v>IMOBILIÁRIO</v>
      </c>
    </row>
    <row r="13718" spans="1:24" x14ac:dyDescent="0.3">
      <c r="A13718" t="s">
        <v>1947</v>
      </c>
      <c r="B13718" t="s">
        <v>1948</v>
      </c>
      <c r="C13718" t="s">
        <v>6430</v>
      </c>
      <c r="D13718" s="1">
        <v>46134</v>
      </c>
      <c r="E13718" t="s">
        <v>6431</v>
      </c>
      <c r="F13718">
        <v>9</v>
      </c>
      <c r="G13718">
        <v>236</v>
      </c>
      <c r="H13718" t="str">
        <f>VLOOKUP(G13718,[1]OPERADORES!$A:$B,2,0)</f>
        <v>DANIEL</v>
      </c>
      <c r="I13718" t="s">
        <v>21</v>
      </c>
      <c r="J13718" t="s">
        <v>1951</v>
      </c>
      <c r="K13718" t="s">
        <v>1952</v>
      </c>
      <c r="L13718">
        <v>84244</v>
      </c>
      <c r="M13718" t="s">
        <v>1409</v>
      </c>
      <c r="O13718" t="s">
        <v>11</v>
      </c>
      <c r="P13718">
        <v>5403</v>
      </c>
      <c r="Q13718">
        <v>1</v>
      </c>
      <c r="R13718">
        <v>184.59</v>
      </c>
      <c r="S13718">
        <v>184.59</v>
      </c>
      <c r="T13718">
        <v>140.11000000000001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IMPERMEABILIZANTES</v>
      </c>
      <c r="X13718" t="str">
        <f>VLOOKUP(L13718,'[2]tabela de preços'!$A:$G,7,0)</f>
        <v>IMOBILIÁRIO</v>
      </c>
    </row>
    <row r="13719" spans="1:24" x14ac:dyDescent="0.3">
      <c r="A13719" t="s">
        <v>1947</v>
      </c>
      <c r="B13719" t="s">
        <v>1948</v>
      </c>
      <c r="C13719" t="s">
        <v>6430</v>
      </c>
      <c r="D13719" s="1">
        <v>46134</v>
      </c>
      <c r="E13719" t="s">
        <v>6432</v>
      </c>
      <c r="F13719">
        <v>9</v>
      </c>
      <c r="G13719">
        <v>236</v>
      </c>
      <c r="H13719" t="str">
        <f>VLOOKUP(G13719,[1]OPERADORES!$A:$B,2,0)</f>
        <v>DANIEL</v>
      </c>
      <c r="I13719" t="s">
        <v>21</v>
      </c>
      <c r="J13719" t="s">
        <v>1951</v>
      </c>
      <c r="K13719" t="s">
        <v>1952</v>
      </c>
      <c r="L13719">
        <v>84333</v>
      </c>
      <c r="M13719" t="s">
        <v>1025</v>
      </c>
      <c r="O13719" t="s">
        <v>11</v>
      </c>
      <c r="P13719">
        <v>5403</v>
      </c>
      <c r="Q13719">
        <v>3</v>
      </c>
      <c r="R13719">
        <v>62.9</v>
      </c>
      <c r="S13719">
        <v>188.7</v>
      </c>
      <c r="T13719">
        <v>141.12</v>
      </c>
      <c r="U13719">
        <v>25.21</v>
      </c>
      <c r="V13719" t="str">
        <f>VLOOKUP(L13719,'[2]tabela de preços'!$A:$D,4,0)</f>
        <v>BRASILUX</v>
      </c>
      <c r="W13719" t="str">
        <f>VLOOKUP(L13719,'[2]tabela de preços'!$A:$F,6,0)</f>
        <v>ESMALTES</v>
      </c>
      <c r="X13719" t="str">
        <f>VLOOKUP(L13719,'[2]tabela de preços'!$A:$G,7,0)</f>
        <v>INDUSTRIAL</v>
      </c>
    </row>
    <row r="13720" spans="1:24" x14ac:dyDescent="0.3">
      <c r="A13720" t="s">
        <v>1947</v>
      </c>
      <c r="B13720" t="s">
        <v>1948</v>
      </c>
      <c r="C13720" t="s">
        <v>6566</v>
      </c>
      <c r="D13720" s="1">
        <v>46139</v>
      </c>
      <c r="E13720" t="s">
        <v>6567</v>
      </c>
      <c r="F13720">
        <v>9</v>
      </c>
      <c r="G13720">
        <v>236</v>
      </c>
      <c r="H13720" t="str">
        <f>VLOOKUP(G13720,[1]OPERADORES!$A:$B,2,0)</f>
        <v>DANIEL</v>
      </c>
      <c r="I13720" t="s">
        <v>21</v>
      </c>
      <c r="J13720" t="s">
        <v>1951</v>
      </c>
      <c r="K13720" t="s">
        <v>1952</v>
      </c>
      <c r="L13720">
        <v>84351</v>
      </c>
      <c r="M13720" t="s">
        <v>2152</v>
      </c>
      <c r="O13720" t="s">
        <v>11</v>
      </c>
      <c r="P13720">
        <v>5403</v>
      </c>
      <c r="Q13720">
        <v>2</v>
      </c>
      <c r="R13720">
        <v>62.9</v>
      </c>
      <c r="S13720">
        <v>125.8</v>
      </c>
      <c r="T13720">
        <v>106.14</v>
      </c>
      <c r="U13720">
        <v>15.63</v>
      </c>
      <c r="V13720" t="str">
        <f>VLOOKUP(L13720,'[2]tabela de preços'!$A:$D,4,0)</f>
        <v>BRASILUX</v>
      </c>
      <c r="W13720" t="str">
        <f>VLOOKUP(L13720,'[2]tabela de preços'!$A:$F,6,0)</f>
        <v>ESMALTES</v>
      </c>
      <c r="X13720" t="str">
        <f>VLOOKUP(L13720,'[2]tabela de preços'!$A:$G,7,0)</f>
        <v>INDUSTRIAL</v>
      </c>
    </row>
    <row r="13721" spans="1:24" x14ac:dyDescent="0.3">
      <c r="A13721" t="s">
        <v>1947</v>
      </c>
      <c r="B13721" t="s">
        <v>1948</v>
      </c>
      <c r="C13721" t="s">
        <v>6566</v>
      </c>
      <c r="D13721" s="1">
        <v>46139</v>
      </c>
      <c r="E13721" t="s">
        <v>6567</v>
      </c>
      <c r="F13721">
        <v>9</v>
      </c>
      <c r="G13721">
        <v>236</v>
      </c>
      <c r="H13721" t="str">
        <f>VLOOKUP(G13721,[1]OPERADORES!$A:$B,2,0)</f>
        <v>DANIEL</v>
      </c>
      <c r="I13721" t="s">
        <v>21</v>
      </c>
      <c r="J13721" t="s">
        <v>1951</v>
      </c>
      <c r="K13721" t="s">
        <v>1952</v>
      </c>
      <c r="L13721">
        <v>84032</v>
      </c>
      <c r="M13721" t="s">
        <v>1573</v>
      </c>
      <c r="O13721" t="s">
        <v>11</v>
      </c>
      <c r="P13721">
        <v>5102</v>
      </c>
      <c r="Q13721">
        <v>3</v>
      </c>
      <c r="R13721">
        <v>99.38</v>
      </c>
      <c r="S13721">
        <v>298.14</v>
      </c>
      <c r="T13721">
        <v>226.29</v>
      </c>
      <c r="U13721">
        <v>24.1</v>
      </c>
      <c r="V13721" t="str">
        <f>VLOOKUP(L13721,'[2]tabela de preços'!$A:$D,4,0)</f>
        <v>BRASILUX</v>
      </c>
      <c r="W13721" t="str">
        <f>VLOOKUP(L13721,'[2]tabela de preços'!$A:$F,6,0)</f>
        <v>MASSA CORRIDA / ACRÍLICA</v>
      </c>
      <c r="X13721" t="str">
        <f>VLOOKUP(L13721,'[2]tabela de preços'!$A:$G,7,0)</f>
        <v>IMOBILIÁRIO</v>
      </c>
    </row>
    <row r="13722" spans="1:24" x14ac:dyDescent="0.3">
      <c r="A13722" t="s">
        <v>1947</v>
      </c>
      <c r="B13722" t="s">
        <v>1948</v>
      </c>
      <c r="C13722" t="s">
        <v>6566</v>
      </c>
      <c r="D13722" s="1">
        <v>46139</v>
      </c>
      <c r="E13722" t="s">
        <v>6567</v>
      </c>
      <c r="F13722">
        <v>9</v>
      </c>
      <c r="G13722">
        <v>236</v>
      </c>
      <c r="H13722" t="str">
        <f>VLOOKUP(G13722,[1]OPERADORES!$A:$B,2,0)</f>
        <v>DANIEL</v>
      </c>
      <c r="I13722" t="s">
        <v>21</v>
      </c>
      <c r="J13722" t="s">
        <v>1951</v>
      </c>
      <c r="K13722" t="s">
        <v>1952</v>
      </c>
      <c r="L13722">
        <v>84201</v>
      </c>
      <c r="M13722" t="s">
        <v>1005</v>
      </c>
      <c r="O13722" t="s">
        <v>11</v>
      </c>
      <c r="P13722">
        <v>5403</v>
      </c>
      <c r="Q13722">
        <v>3</v>
      </c>
      <c r="R13722">
        <v>86.72</v>
      </c>
      <c r="S13722">
        <v>260.16000000000003</v>
      </c>
      <c r="T13722">
        <v>197.46</v>
      </c>
      <c r="U13722">
        <v>24.1</v>
      </c>
      <c r="V13722" t="str">
        <f>VLOOKUP(L13722,'[2]tabela de preços'!$A:$D,4,0)</f>
        <v>BRASILUX</v>
      </c>
      <c r="W13722" t="str">
        <f>VLOOKUP(L13722,'[2]tabela de preços'!$A:$F,6,0)</f>
        <v>SELADOR ACRÍLICO</v>
      </c>
      <c r="X13722" t="str">
        <f>VLOOKUP(L13722,'[2]tabela de preços'!$A:$G,7,0)</f>
        <v>IMOBILIÁRIO</v>
      </c>
    </row>
    <row r="13723" spans="1:24" x14ac:dyDescent="0.3">
      <c r="A13723" t="s">
        <v>5873</v>
      </c>
      <c r="C13723" t="s">
        <v>5874</v>
      </c>
      <c r="D13723" s="1">
        <v>46120</v>
      </c>
      <c r="E13723" t="s">
        <v>5875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1374</v>
      </c>
      <c r="K13723" t="s">
        <v>5876</v>
      </c>
      <c r="L13723">
        <v>23377</v>
      </c>
      <c r="M13723" t="s">
        <v>407</v>
      </c>
      <c r="O13723" t="s">
        <v>11</v>
      </c>
      <c r="P13723">
        <v>5403</v>
      </c>
      <c r="Q13723">
        <v>2</v>
      </c>
      <c r="R13723">
        <v>43.82</v>
      </c>
      <c r="S13723">
        <v>87.64</v>
      </c>
      <c r="T13723">
        <v>66.52</v>
      </c>
      <c r="U13723">
        <v>24.1</v>
      </c>
      <c r="V13723" t="str">
        <f>VLOOKUP(L13723,'[2]tabela de preços'!$A:$D,4,0)</f>
        <v>WANDA</v>
      </c>
      <c r="W13723" t="str">
        <f>VLOOKUP(L13723,'[2]tabela de preços'!$A:$F,6,0)</f>
        <v>TINTAS POLIÉSTER</v>
      </c>
      <c r="X13723" t="str">
        <f>VLOOKUP(L13723,'[2]tabela de preços'!$A:$G,7,0)</f>
        <v>AUTOMOTIVO</v>
      </c>
    </row>
    <row r="13724" spans="1:24" x14ac:dyDescent="0.3">
      <c r="A13724" t="s">
        <v>5873</v>
      </c>
      <c r="C13724" t="s">
        <v>5874</v>
      </c>
      <c r="D13724" s="1">
        <v>46120</v>
      </c>
      <c r="E13724" t="s">
        <v>5875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1374</v>
      </c>
      <c r="K13724" t="s">
        <v>5876</v>
      </c>
      <c r="L13724">
        <v>24248</v>
      </c>
      <c r="M13724" t="s">
        <v>107</v>
      </c>
      <c r="O13724" t="s">
        <v>11</v>
      </c>
      <c r="P13724">
        <v>5102</v>
      </c>
      <c r="Q13724">
        <v>1</v>
      </c>
      <c r="R13724">
        <v>8.9</v>
      </c>
      <c r="S13724">
        <v>8.9</v>
      </c>
      <c r="T13724">
        <v>6.68</v>
      </c>
      <c r="U13724">
        <v>24.94</v>
      </c>
      <c r="V13724" t="str">
        <f>VLOOKUP(L13724,'[2]tabela de preços'!$A:$D,4,0)</f>
        <v>SHERWIN WILLIAMS</v>
      </c>
      <c r="W13724" t="str">
        <f>VLOOKUP(L13724,'[2]tabela de preços'!$A:$F,6,0)</f>
        <v>PRIMER AUTOMOTIVO</v>
      </c>
      <c r="X13724" t="str">
        <f>VLOOKUP(L13724,'[2]tabela de preços'!$A:$G,7,0)</f>
        <v>AUTOMOTIVO</v>
      </c>
    </row>
    <row r="13725" spans="1:24" x14ac:dyDescent="0.3">
      <c r="A13725" t="s">
        <v>5873</v>
      </c>
      <c r="C13725" t="s">
        <v>5874</v>
      </c>
      <c r="D13725" s="1">
        <v>46120</v>
      </c>
      <c r="E13725" t="s">
        <v>5875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1374</v>
      </c>
      <c r="K13725" t="s">
        <v>5876</v>
      </c>
      <c r="L13725">
        <v>22684</v>
      </c>
      <c r="M13725" t="s">
        <v>73</v>
      </c>
      <c r="O13725" t="s">
        <v>11</v>
      </c>
      <c r="P13725">
        <v>5102</v>
      </c>
      <c r="Q13725">
        <v>5</v>
      </c>
      <c r="R13725">
        <v>3.65</v>
      </c>
      <c r="S13725">
        <v>18.25</v>
      </c>
      <c r="T13725">
        <v>15.4</v>
      </c>
      <c r="U13725">
        <v>15.62</v>
      </c>
      <c r="V13725" t="str">
        <f>VLOOKUP(L13725,'[2]tabela de preços'!$A:$D,4,0)</f>
        <v>3M</v>
      </c>
      <c r="W13725" t="str">
        <f>VLOOKUP(L13725,'[2]tabela de preços'!$A:$F,6,0)</f>
        <v>FITA AUTOMOTIVA</v>
      </c>
      <c r="X13725" t="str">
        <f>VLOOKUP(L13725,'[2]tabela de preços'!$A:$G,7,0)</f>
        <v>AUTOMOTIVO</v>
      </c>
    </row>
    <row r="13726" spans="1:24" x14ac:dyDescent="0.3">
      <c r="A13726" t="s">
        <v>5873</v>
      </c>
      <c r="C13726" t="s">
        <v>5874</v>
      </c>
      <c r="D13726" s="1">
        <v>46120</v>
      </c>
      <c r="E13726" t="s">
        <v>5875</v>
      </c>
      <c r="F13726">
        <v>9</v>
      </c>
      <c r="G13726">
        <v>174</v>
      </c>
      <c r="H13726" t="str">
        <f>VLOOKUP(G13726,[1]OPERADORES!$A:$B,2,0)</f>
        <v>MIRIÃ LOBATO RODRIGUES</v>
      </c>
      <c r="I13726" t="s">
        <v>21</v>
      </c>
      <c r="J13726" t="s">
        <v>1374</v>
      </c>
      <c r="K13726" t="s">
        <v>5876</v>
      </c>
      <c r="L13726">
        <v>20431</v>
      </c>
      <c r="M13726" t="s">
        <v>5332</v>
      </c>
      <c r="O13726" t="s">
        <v>11</v>
      </c>
      <c r="P13726">
        <v>5403</v>
      </c>
      <c r="Q13726">
        <v>2</v>
      </c>
      <c r="R13726">
        <v>37.9</v>
      </c>
      <c r="S13726">
        <v>75.8</v>
      </c>
      <c r="T13726">
        <v>59</v>
      </c>
      <c r="U13726">
        <v>22.16</v>
      </c>
      <c r="V13726" t="str">
        <f>VLOOKUP(L13726,'[2]tabela de preços'!$A:$D,4,0)</f>
        <v>SHERWIN WILLIAMS</v>
      </c>
      <c r="W13726" t="str">
        <f>VLOOKUP(L13726,'[2]tabela de preços'!$A:$F,6,0)</f>
        <v>VERNIZ AUTOMOTIVO</v>
      </c>
      <c r="X13726" t="str">
        <f>VLOOKUP(L13726,'[2]tabela de preços'!$A:$G,7,0)</f>
        <v>AUTOMOTIVO</v>
      </c>
    </row>
    <row r="13727" spans="1:24" x14ac:dyDescent="0.3">
      <c r="A13727" t="s">
        <v>5873</v>
      </c>
      <c r="C13727" t="s">
        <v>5874</v>
      </c>
      <c r="D13727" s="1">
        <v>46120</v>
      </c>
      <c r="E13727" t="s">
        <v>5875</v>
      </c>
      <c r="F13727">
        <v>9</v>
      </c>
      <c r="G13727">
        <v>174</v>
      </c>
      <c r="H13727" t="str">
        <f>VLOOKUP(G13727,[1]OPERADORES!$A:$B,2,0)</f>
        <v>MIRIÃ LOBATO RODRIGUES</v>
      </c>
      <c r="I13727" t="s">
        <v>21</v>
      </c>
      <c r="J13727" t="s">
        <v>1374</v>
      </c>
      <c r="K13727" t="s">
        <v>5876</v>
      </c>
      <c r="L13727">
        <v>13</v>
      </c>
      <c r="M13727" t="s">
        <v>5260</v>
      </c>
      <c r="O13727" t="s">
        <v>11</v>
      </c>
      <c r="P13727">
        <v>5102</v>
      </c>
      <c r="Q13727">
        <v>2</v>
      </c>
      <c r="R13727">
        <v>5.69</v>
      </c>
      <c r="S13727">
        <v>11.38</v>
      </c>
      <c r="T13727">
        <v>8.32</v>
      </c>
      <c r="U13727">
        <v>26.89</v>
      </c>
      <c r="V13727" t="str">
        <f>VLOOKUP(L13727,'[2]tabela de preços'!$A:$D,4,0)</f>
        <v>3M</v>
      </c>
      <c r="W13727" t="str">
        <f>VLOOKUP(L13727,'[2]tabela de preços'!$A:$F,6,0)</f>
        <v>LIXA DÁGUA</v>
      </c>
      <c r="X13727" t="str">
        <f>VLOOKUP(L13727,'[2]tabela de preços'!$A:$G,7,0)</f>
        <v>AUTOMOTIVO</v>
      </c>
    </row>
    <row r="13728" spans="1:24" x14ac:dyDescent="0.3">
      <c r="A13728" t="s">
        <v>5873</v>
      </c>
      <c r="C13728" t="s">
        <v>5874</v>
      </c>
      <c r="D13728" s="1">
        <v>46120</v>
      </c>
      <c r="E13728" t="s">
        <v>5875</v>
      </c>
      <c r="F13728">
        <v>9</v>
      </c>
      <c r="G13728">
        <v>174</v>
      </c>
      <c r="H13728" t="str">
        <f>VLOOKUP(G13728,[1]OPERADORES!$A:$B,2,0)</f>
        <v>MIRIÃ LOBATO RODRIGUES</v>
      </c>
      <c r="I13728" t="s">
        <v>21</v>
      </c>
      <c r="J13728" t="s">
        <v>1374</v>
      </c>
      <c r="K13728" t="s">
        <v>5876</v>
      </c>
      <c r="L13728">
        <v>20817</v>
      </c>
      <c r="M13728" t="s">
        <v>153</v>
      </c>
      <c r="O13728" t="s">
        <v>11</v>
      </c>
      <c r="P13728">
        <v>5102</v>
      </c>
      <c r="Q13728">
        <v>1</v>
      </c>
      <c r="R13728">
        <v>24.53</v>
      </c>
      <c r="S13728">
        <v>24.53</v>
      </c>
      <c r="T13728">
        <v>18.62</v>
      </c>
      <c r="U13728">
        <v>24.09</v>
      </c>
      <c r="V13728" t="str">
        <f>VLOOKUP(L13728,'[2]tabela de preços'!$A:$D,4,0)</f>
        <v>AUTO AMERICA</v>
      </c>
      <c r="W13728" t="str">
        <f>VLOOKUP(L13728,'[2]tabela de preços'!$A:$F,6,0)</f>
        <v>MASSA DE POLIR</v>
      </c>
      <c r="X13728" t="str">
        <f>VLOOKUP(L13728,'[2]tabela de preços'!$A:$G,7,0)</f>
        <v>AUTOMOTIVO</v>
      </c>
    </row>
    <row r="13729" spans="1:24" x14ac:dyDescent="0.3">
      <c r="A13729" t="s">
        <v>5873</v>
      </c>
      <c r="C13729" t="s">
        <v>5874</v>
      </c>
      <c r="D13729" s="1">
        <v>46120</v>
      </c>
      <c r="E13729" t="s">
        <v>5875</v>
      </c>
      <c r="F13729">
        <v>9</v>
      </c>
      <c r="G13729">
        <v>174</v>
      </c>
      <c r="H13729" t="str">
        <f>VLOOKUP(G13729,[1]OPERADORES!$A:$B,2,0)</f>
        <v>MIRIÃ LOBATO RODRIGUES</v>
      </c>
      <c r="I13729" t="s">
        <v>21</v>
      </c>
      <c r="J13729" t="s">
        <v>1374</v>
      </c>
      <c r="K13729" t="s">
        <v>5876</v>
      </c>
      <c r="L13729">
        <v>24247</v>
      </c>
      <c r="M13729" t="s">
        <v>160</v>
      </c>
      <c r="O13729" t="s">
        <v>11</v>
      </c>
      <c r="P13729">
        <v>5403</v>
      </c>
      <c r="Q13729">
        <v>1</v>
      </c>
      <c r="R13729">
        <v>20.9</v>
      </c>
      <c r="S13729">
        <v>20.9</v>
      </c>
      <c r="T13729">
        <v>17.309999999999999</v>
      </c>
      <c r="U13729">
        <v>17.18</v>
      </c>
      <c r="V13729" t="str">
        <f>VLOOKUP(L13729,'[2]tabela de preços'!$A:$D,4,0)</f>
        <v>SHERWIN WILLIAMS</v>
      </c>
      <c r="W13729" t="str">
        <f>VLOOKUP(L13729,'[2]tabela de preços'!$A:$F,6,0)</f>
        <v>PRIMER AUTOMOTIVO</v>
      </c>
      <c r="X13729" t="str">
        <f>VLOOKUP(L13729,'[2]tabela de preços'!$A:$G,7,0)</f>
        <v>AUTOMOTIVO</v>
      </c>
    </row>
    <row r="13730" spans="1:24" x14ac:dyDescent="0.3">
      <c r="A13730" t="s">
        <v>1969</v>
      </c>
      <c r="C13730" t="s">
        <v>6033</v>
      </c>
      <c r="D13730" s="1">
        <v>46125</v>
      </c>
      <c r="E13730" t="s">
        <v>6034</v>
      </c>
      <c r="F13730">
        <v>9</v>
      </c>
      <c r="G13730">
        <v>236</v>
      </c>
      <c r="H13730" t="str">
        <f>VLOOKUP(G13730,[1]OPERADORES!$A:$B,2,0)</f>
        <v>DANIEL</v>
      </c>
      <c r="I13730" t="s">
        <v>715</v>
      </c>
      <c r="J13730" t="s">
        <v>1972</v>
      </c>
      <c r="K13730" t="s">
        <v>1973</v>
      </c>
      <c r="L13730">
        <v>9804</v>
      </c>
      <c r="M13730" t="s">
        <v>1190</v>
      </c>
      <c r="O13730" t="s">
        <v>11</v>
      </c>
      <c r="P13730">
        <v>6102</v>
      </c>
      <c r="Q13730">
        <v>6</v>
      </c>
      <c r="R13730">
        <v>37.04</v>
      </c>
      <c r="S13730">
        <v>222.24</v>
      </c>
      <c r="T13730">
        <v>168.66</v>
      </c>
      <c r="U13730">
        <v>24.11</v>
      </c>
      <c r="V13730" t="str">
        <f>VLOOKUP(L13730,'[2]tabela de preços'!$A:$D,4,0)</f>
        <v>WANDA</v>
      </c>
      <c r="W13730" t="str">
        <f>VLOOKUP(L13730,'[2]tabela de preços'!$A:$F,6,0)</f>
        <v>DESENGRAXANTE</v>
      </c>
      <c r="X13730" t="str">
        <f>VLOOKUP(L13730,'[2]tabela de preços'!$A:$G,7,0)</f>
        <v>AUTOMOTIVO</v>
      </c>
    </row>
    <row r="13731" spans="1:24" x14ac:dyDescent="0.3">
      <c r="A13731" t="s">
        <v>1969</v>
      </c>
      <c r="C13731" t="s">
        <v>6033</v>
      </c>
      <c r="D13731" s="1">
        <v>46125</v>
      </c>
      <c r="E13731" t="s">
        <v>6034</v>
      </c>
      <c r="F13731">
        <v>9</v>
      </c>
      <c r="G13731">
        <v>236</v>
      </c>
      <c r="H13731" t="str">
        <f>VLOOKUP(G13731,[1]OPERADORES!$A:$B,2,0)</f>
        <v>DANIEL</v>
      </c>
      <c r="I13731" t="s">
        <v>715</v>
      </c>
      <c r="J13731" t="s">
        <v>1972</v>
      </c>
      <c r="K13731" t="s">
        <v>1973</v>
      </c>
      <c r="L13731">
        <v>10230</v>
      </c>
      <c r="M13731" t="s">
        <v>193</v>
      </c>
      <c r="O13731" t="s">
        <v>11</v>
      </c>
      <c r="P13731">
        <v>6102</v>
      </c>
      <c r="Q13731">
        <v>20</v>
      </c>
      <c r="R13731">
        <v>2.79</v>
      </c>
      <c r="S13731">
        <v>55.8</v>
      </c>
      <c r="T13731">
        <v>46.4</v>
      </c>
      <c r="U13731">
        <v>16.850000000000001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1969</v>
      </c>
      <c r="C13732" t="s">
        <v>6033</v>
      </c>
      <c r="D13732" s="1">
        <v>46125</v>
      </c>
      <c r="E13732" t="s">
        <v>6034</v>
      </c>
      <c r="F13732">
        <v>9</v>
      </c>
      <c r="G13732">
        <v>236</v>
      </c>
      <c r="H13732" t="str">
        <f>VLOOKUP(G13732,[1]OPERADORES!$A:$B,2,0)</f>
        <v>DANIEL</v>
      </c>
      <c r="I13732" t="s">
        <v>715</v>
      </c>
      <c r="J13732" t="s">
        <v>1972</v>
      </c>
      <c r="K13732" t="s">
        <v>1973</v>
      </c>
      <c r="L13732">
        <v>10232</v>
      </c>
      <c r="M13732" t="s">
        <v>134</v>
      </c>
      <c r="O13732" t="s">
        <v>11</v>
      </c>
      <c r="P13732">
        <v>6102</v>
      </c>
      <c r="Q13732">
        <v>20</v>
      </c>
      <c r="R13732">
        <v>2.79</v>
      </c>
      <c r="S13732">
        <v>55.8</v>
      </c>
      <c r="T13732">
        <v>45</v>
      </c>
      <c r="U13732">
        <v>19.350000000000001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1969</v>
      </c>
      <c r="C13733" t="s">
        <v>6033</v>
      </c>
      <c r="D13733" s="1">
        <v>46125</v>
      </c>
      <c r="E13733" t="s">
        <v>6034</v>
      </c>
      <c r="F13733">
        <v>9</v>
      </c>
      <c r="G13733">
        <v>236</v>
      </c>
      <c r="H13733" t="str">
        <f>VLOOKUP(G13733,[1]OPERADORES!$A:$B,2,0)</f>
        <v>DANIEL</v>
      </c>
      <c r="I13733" t="s">
        <v>715</v>
      </c>
      <c r="J13733" t="s">
        <v>1972</v>
      </c>
      <c r="K13733" t="s">
        <v>1973</v>
      </c>
      <c r="L13733">
        <v>84407</v>
      </c>
      <c r="M13733" t="s">
        <v>2976</v>
      </c>
      <c r="O13733" t="s">
        <v>11</v>
      </c>
      <c r="P13733">
        <v>6102</v>
      </c>
      <c r="Q13733">
        <v>2</v>
      </c>
      <c r="R13733">
        <v>38.43</v>
      </c>
      <c r="S13733">
        <v>76.86</v>
      </c>
      <c r="T13733">
        <v>58.34</v>
      </c>
      <c r="U13733">
        <v>24.1</v>
      </c>
      <c r="V13733" t="str">
        <f>VLOOKUP(L13733,'[2]tabela de preços'!$A:$D,4,0)</f>
        <v>3M</v>
      </c>
      <c r="W13733" t="str">
        <f>VLOOKUP(L13733,'[2]tabela de preços'!$A:$F,6,0)</f>
        <v>FITA DUPLA FACE</v>
      </c>
      <c r="X13733" t="str">
        <f>VLOOKUP(L13733,'[2]tabela de preços'!$A:$G,7,0)</f>
        <v>AUTOMOTIVO</v>
      </c>
    </row>
    <row r="13734" spans="1:24" x14ac:dyDescent="0.3">
      <c r="A13734" t="s">
        <v>1969</v>
      </c>
      <c r="C13734" t="s">
        <v>6033</v>
      </c>
      <c r="D13734" s="1">
        <v>46125</v>
      </c>
      <c r="E13734" t="s">
        <v>6034</v>
      </c>
      <c r="F13734">
        <v>9</v>
      </c>
      <c r="G13734">
        <v>236</v>
      </c>
      <c r="H13734" t="str">
        <f>VLOOKUP(G13734,[1]OPERADORES!$A:$B,2,0)</f>
        <v>DANIEL</v>
      </c>
      <c r="I13734" t="s">
        <v>715</v>
      </c>
      <c r="J13734" t="s">
        <v>1972</v>
      </c>
      <c r="K13734" t="s">
        <v>1973</v>
      </c>
      <c r="L13734">
        <v>23076</v>
      </c>
      <c r="M13734" t="s">
        <v>97</v>
      </c>
      <c r="O13734" t="s">
        <v>11</v>
      </c>
      <c r="P13734">
        <v>6403</v>
      </c>
      <c r="Q13734">
        <v>12</v>
      </c>
      <c r="R13734">
        <v>33.89</v>
      </c>
      <c r="S13734">
        <v>406.68</v>
      </c>
      <c r="T13734">
        <v>318.36</v>
      </c>
      <c r="U13734">
        <v>21.72</v>
      </c>
      <c r="V13734" t="str">
        <f>VLOOKUP(L13734,'[2]tabela de preços'!$A:$D,4,0)</f>
        <v>WANDA</v>
      </c>
      <c r="W13734" t="str">
        <f>VLOOKUP(L13734,'[2]tabela de preços'!$A:$F,6,0)</f>
        <v>PRIMER AUTOMOTIVO</v>
      </c>
      <c r="X13734" t="str">
        <f>VLOOKUP(L13734,'[2]tabela de preços'!$A:$G,7,0)</f>
        <v>AUTOMOTIVO</v>
      </c>
    </row>
    <row r="13735" spans="1:24" x14ac:dyDescent="0.3">
      <c r="A13735" t="s">
        <v>1969</v>
      </c>
      <c r="C13735" t="s">
        <v>6033</v>
      </c>
      <c r="D13735" s="1">
        <v>46125</v>
      </c>
      <c r="E13735" t="s">
        <v>6034</v>
      </c>
      <c r="F13735">
        <v>9</v>
      </c>
      <c r="G13735">
        <v>236</v>
      </c>
      <c r="H13735" t="str">
        <f>VLOOKUP(G13735,[1]OPERADORES!$A:$B,2,0)</f>
        <v>DANIEL</v>
      </c>
      <c r="I13735" t="s">
        <v>715</v>
      </c>
      <c r="J13735" t="s">
        <v>1972</v>
      </c>
      <c r="K13735" t="s">
        <v>1973</v>
      </c>
      <c r="L13735">
        <v>23602</v>
      </c>
      <c r="M13735" t="s">
        <v>5463</v>
      </c>
      <c r="O13735" t="s">
        <v>11</v>
      </c>
      <c r="P13735">
        <v>6403</v>
      </c>
      <c r="Q13735">
        <v>18</v>
      </c>
      <c r="R13735">
        <v>36.9</v>
      </c>
      <c r="S13735">
        <v>664.2</v>
      </c>
      <c r="T13735">
        <v>530.82000000000005</v>
      </c>
      <c r="U13735">
        <v>20.079999999999998</v>
      </c>
      <c r="V13735" t="str">
        <f>VLOOKUP(L13735,'[2]tabela de preços'!$A:$D,4,0)</f>
        <v>SHERWIN WILLIAMS</v>
      </c>
      <c r="W13735" t="str">
        <f>VLOOKUP(L13735,'[2]tabela de preços'!$A:$F,6,0)</f>
        <v>VERNIZ AUTOMOTIVO</v>
      </c>
      <c r="X13735" t="str">
        <f>VLOOKUP(L13735,'[2]tabela de preços'!$A:$G,7,0)</f>
        <v>AUTOMOTIVO</v>
      </c>
    </row>
    <row r="13736" spans="1:24" x14ac:dyDescent="0.3">
      <c r="A13736" t="s">
        <v>1969</v>
      </c>
      <c r="C13736" t="s">
        <v>6033</v>
      </c>
      <c r="D13736" s="1">
        <v>46125</v>
      </c>
      <c r="E13736" t="s">
        <v>6034</v>
      </c>
      <c r="F13736">
        <v>9</v>
      </c>
      <c r="G13736">
        <v>236</v>
      </c>
      <c r="H13736" t="str">
        <f>VLOOKUP(G13736,[1]OPERADORES!$A:$B,2,0)</f>
        <v>DANIEL</v>
      </c>
      <c r="I13736" t="s">
        <v>715</v>
      </c>
      <c r="J13736" t="s">
        <v>1972</v>
      </c>
      <c r="K13736" t="s">
        <v>1973</v>
      </c>
      <c r="L13736">
        <v>10342</v>
      </c>
      <c r="M13736" t="s">
        <v>3645</v>
      </c>
      <c r="O13736" t="s">
        <v>11</v>
      </c>
      <c r="P13736">
        <v>6102</v>
      </c>
      <c r="Q13736">
        <v>2</v>
      </c>
      <c r="R13736">
        <v>163.87</v>
      </c>
      <c r="S13736">
        <v>327.74</v>
      </c>
      <c r="T13736">
        <v>248.76</v>
      </c>
      <c r="U13736">
        <v>24.1</v>
      </c>
      <c r="V13736" t="str">
        <f>VLOOKUP(L13736,'[2]tabela de preços'!$A:$D,4,0)</f>
        <v>SHERWIN WILLIAMS</v>
      </c>
      <c r="W13736" t="str">
        <f>VLOOKUP(L13736,'[2]tabela de preços'!$A:$F,6,0)</f>
        <v xml:space="preserve">MASCARAMENTO </v>
      </c>
      <c r="X13736" t="str">
        <f>VLOOKUP(L13736,'[2]tabela de preços'!$A:$G,7,0)</f>
        <v>AUTOMOTIVO</v>
      </c>
    </row>
    <row r="13737" spans="1:24" x14ac:dyDescent="0.3">
      <c r="A13737" t="s">
        <v>1969</v>
      </c>
      <c r="C13737" t="s">
        <v>6033</v>
      </c>
      <c r="D13737" s="1">
        <v>46125</v>
      </c>
      <c r="E13737" t="s">
        <v>6034</v>
      </c>
      <c r="F13737">
        <v>9</v>
      </c>
      <c r="G13737">
        <v>236</v>
      </c>
      <c r="H13737" t="str">
        <f>VLOOKUP(G13737,[1]OPERADORES!$A:$B,2,0)</f>
        <v>DANIEL</v>
      </c>
      <c r="I13737" t="s">
        <v>715</v>
      </c>
      <c r="J13737" t="s">
        <v>1972</v>
      </c>
      <c r="K13737" t="s">
        <v>1973</v>
      </c>
      <c r="L13737">
        <v>10240</v>
      </c>
      <c r="M13737" t="s">
        <v>81</v>
      </c>
      <c r="O13737" t="s">
        <v>11</v>
      </c>
      <c r="P13737">
        <v>6102</v>
      </c>
      <c r="Q13737">
        <v>20</v>
      </c>
      <c r="R13737">
        <v>2.79</v>
      </c>
      <c r="S13737">
        <v>55.8</v>
      </c>
      <c r="T13737">
        <v>44.8</v>
      </c>
      <c r="U13737">
        <v>19.71</v>
      </c>
      <c r="V13737" t="str">
        <f>VLOOKUP(L13737,'[2]tabela de preços'!$A:$D,4,0)</f>
        <v>NORTON</v>
      </c>
      <c r="W13737" t="str">
        <f>VLOOKUP(L13737,'[2]tabela de preços'!$A:$F,6,0)</f>
        <v xml:space="preserve">DISCOS / LIXAS / ABRASIVOS </v>
      </c>
      <c r="X13737" t="str">
        <f>VLOOKUP(L13737,'[2]tabela de preços'!$A:$G,7,0)</f>
        <v>AUTOMOTIVO</v>
      </c>
    </row>
    <row r="13738" spans="1:24" x14ac:dyDescent="0.3">
      <c r="A13738" t="s">
        <v>1969</v>
      </c>
      <c r="C13738" t="s">
        <v>6033</v>
      </c>
      <c r="D13738" s="1">
        <v>46125</v>
      </c>
      <c r="E13738" t="s">
        <v>6034</v>
      </c>
      <c r="F13738">
        <v>9</v>
      </c>
      <c r="G13738">
        <v>236</v>
      </c>
      <c r="H13738" t="str">
        <f>VLOOKUP(G13738,[1]OPERADORES!$A:$B,2,0)</f>
        <v>DANIEL</v>
      </c>
      <c r="I13738" t="s">
        <v>715</v>
      </c>
      <c r="J13738" t="s">
        <v>1972</v>
      </c>
      <c r="K13738" t="s">
        <v>1973</v>
      </c>
      <c r="L13738">
        <v>10243</v>
      </c>
      <c r="M13738" t="s">
        <v>83</v>
      </c>
      <c r="O13738" t="s">
        <v>11</v>
      </c>
      <c r="P13738">
        <v>6102</v>
      </c>
      <c r="Q13738">
        <v>20</v>
      </c>
      <c r="R13738">
        <v>2.79</v>
      </c>
      <c r="S13738">
        <v>55.8</v>
      </c>
      <c r="T13738">
        <v>38.6</v>
      </c>
      <c r="U13738">
        <v>30.82</v>
      </c>
      <c r="V13738" t="str">
        <f>VLOOKUP(L13738,'[2]tabela de preços'!$A:$D,4,0)</f>
        <v>NORTON</v>
      </c>
      <c r="W13738" t="str">
        <f>VLOOKUP(L13738,'[2]tabela de preços'!$A:$F,6,0)</f>
        <v xml:space="preserve">DISCOS / LIXAS / ABRASIVOS </v>
      </c>
      <c r="X13738" t="str">
        <f>VLOOKUP(L13738,'[2]tabela de preços'!$A:$G,7,0)</f>
        <v>AUTOMOTIVO</v>
      </c>
    </row>
    <row r="13739" spans="1:24" x14ac:dyDescent="0.3">
      <c r="A13739" t="s">
        <v>1969</v>
      </c>
      <c r="C13739" t="s">
        <v>6033</v>
      </c>
      <c r="D13739" s="1">
        <v>46125</v>
      </c>
      <c r="E13739" t="s">
        <v>6034</v>
      </c>
      <c r="F13739">
        <v>9</v>
      </c>
      <c r="G13739">
        <v>236</v>
      </c>
      <c r="H13739" t="str">
        <f>VLOOKUP(G13739,[1]OPERADORES!$A:$B,2,0)</f>
        <v>DANIEL</v>
      </c>
      <c r="I13739" t="s">
        <v>715</v>
      </c>
      <c r="J13739" t="s">
        <v>1972</v>
      </c>
      <c r="K13739" t="s">
        <v>1973</v>
      </c>
      <c r="L13739">
        <v>10245</v>
      </c>
      <c r="M13739" t="s">
        <v>195</v>
      </c>
      <c r="O13739" t="s">
        <v>11</v>
      </c>
      <c r="P13739">
        <v>6102</v>
      </c>
      <c r="Q13739">
        <v>20</v>
      </c>
      <c r="R13739">
        <v>2.79</v>
      </c>
      <c r="S13739">
        <v>55.8</v>
      </c>
      <c r="T13739">
        <v>38.6</v>
      </c>
      <c r="U13739">
        <v>30.82</v>
      </c>
      <c r="V13739" t="str">
        <f>VLOOKUP(L13739,'[2]tabela de preços'!$A:$D,4,0)</f>
        <v>NORTON</v>
      </c>
      <c r="W13739" t="str">
        <f>VLOOKUP(L13739,'[2]tabela de preços'!$A:$F,6,0)</f>
        <v xml:space="preserve">DISCOS / LIXAS / ABRASIVOS </v>
      </c>
      <c r="X13739" t="str">
        <f>VLOOKUP(L13739,'[2]tabela de preços'!$A:$G,7,0)</f>
        <v>AUTOMOTIVO</v>
      </c>
    </row>
    <row r="13740" spans="1:24" x14ac:dyDescent="0.3">
      <c r="A13740" t="s">
        <v>1969</v>
      </c>
      <c r="C13740" t="s">
        <v>6033</v>
      </c>
      <c r="D13740" s="1">
        <v>46125</v>
      </c>
      <c r="E13740" t="s">
        <v>6034</v>
      </c>
      <c r="F13740">
        <v>9</v>
      </c>
      <c r="G13740">
        <v>236</v>
      </c>
      <c r="H13740" t="str">
        <f>VLOOKUP(G13740,[1]OPERADORES!$A:$B,2,0)</f>
        <v>DANIEL</v>
      </c>
      <c r="I13740" t="s">
        <v>715</v>
      </c>
      <c r="J13740" t="s">
        <v>1972</v>
      </c>
      <c r="K13740" t="s">
        <v>1973</v>
      </c>
      <c r="L13740">
        <v>20817</v>
      </c>
      <c r="M13740" t="s">
        <v>153</v>
      </c>
      <c r="O13740" t="s">
        <v>11</v>
      </c>
      <c r="P13740">
        <v>6102</v>
      </c>
      <c r="Q13740">
        <v>6</v>
      </c>
      <c r="R13740">
        <v>24.53</v>
      </c>
      <c r="S13740">
        <v>147.18</v>
      </c>
      <c r="T13740">
        <v>111.72</v>
      </c>
      <c r="U13740">
        <v>24.09</v>
      </c>
      <c r="V13740" t="str">
        <f>VLOOKUP(L13740,'[2]tabela de preços'!$A:$D,4,0)</f>
        <v>AUTO AMERICA</v>
      </c>
      <c r="W13740" t="str">
        <f>VLOOKUP(L13740,'[2]tabela de preços'!$A:$F,6,0)</f>
        <v>MASSA DE POLIR</v>
      </c>
      <c r="X13740" t="str">
        <f>VLOOKUP(L13740,'[2]tabela de preços'!$A:$G,7,0)</f>
        <v>AUTOMOTIVO</v>
      </c>
    </row>
    <row r="13741" spans="1:24" x14ac:dyDescent="0.3">
      <c r="A13741" t="s">
        <v>1969</v>
      </c>
      <c r="C13741" t="s">
        <v>6033</v>
      </c>
      <c r="D13741" s="1">
        <v>46125</v>
      </c>
      <c r="E13741" t="s">
        <v>6034</v>
      </c>
      <c r="F13741">
        <v>9</v>
      </c>
      <c r="G13741">
        <v>236</v>
      </c>
      <c r="H13741" t="str">
        <f>VLOOKUP(G13741,[1]OPERADORES!$A:$B,2,0)</f>
        <v>DANIEL</v>
      </c>
      <c r="I13741" t="s">
        <v>715</v>
      </c>
      <c r="J13741" t="s">
        <v>1972</v>
      </c>
      <c r="K13741" t="s">
        <v>1973</v>
      </c>
      <c r="L13741">
        <v>87043</v>
      </c>
      <c r="M13741" t="s">
        <v>217</v>
      </c>
      <c r="O13741" t="s">
        <v>11</v>
      </c>
      <c r="P13741">
        <v>6102</v>
      </c>
      <c r="Q13741">
        <v>16</v>
      </c>
      <c r="R13741">
        <v>21.89</v>
      </c>
      <c r="S13741">
        <v>350.24</v>
      </c>
      <c r="T13741">
        <v>288.32</v>
      </c>
      <c r="U13741">
        <v>17.68</v>
      </c>
      <c r="V13741" t="str">
        <f>VLOOKUP(L13741,'[2]tabela de preços'!$A:$D,4,0)</f>
        <v>ROBERLO</v>
      </c>
      <c r="W13741" t="str">
        <f>VLOOKUP(L13741,'[2]tabela de preços'!$A:$F,6,0)</f>
        <v>MASSA POLIÉSTER</v>
      </c>
      <c r="X13741" t="str">
        <f>VLOOKUP(L13741,'[2]tabela de preços'!$A:$G,7,0)</f>
        <v>AUTOMOTIVO</v>
      </c>
    </row>
    <row r="13742" spans="1:24" x14ac:dyDescent="0.3">
      <c r="A13742" t="s">
        <v>1969</v>
      </c>
      <c r="C13742" t="s">
        <v>6033</v>
      </c>
      <c r="D13742" s="1">
        <v>46125</v>
      </c>
      <c r="E13742" t="s">
        <v>6034</v>
      </c>
      <c r="F13742">
        <v>9</v>
      </c>
      <c r="G13742">
        <v>236</v>
      </c>
      <c r="H13742" t="str">
        <f>VLOOKUP(G13742,[1]OPERADORES!$A:$B,2,0)</f>
        <v>DANIEL</v>
      </c>
      <c r="I13742" t="s">
        <v>715</v>
      </c>
      <c r="J13742" t="s">
        <v>1972</v>
      </c>
      <c r="K13742" t="s">
        <v>1973</v>
      </c>
      <c r="L13742">
        <v>23381</v>
      </c>
      <c r="M13742" t="s">
        <v>4099</v>
      </c>
      <c r="O13742" t="s">
        <v>11</v>
      </c>
      <c r="P13742">
        <v>6102</v>
      </c>
      <c r="Q13742">
        <v>20</v>
      </c>
      <c r="R13742">
        <v>7.44</v>
      </c>
      <c r="S13742">
        <v>148.80000000000001</v>
      </c>
      <c r="T13742">
        <v>96</v>
      </c>
      <c r="U13742">
        <v>35.479999999999997</v>
      </c>
      <c r="V13742" t="str">
        <f>VLOOKUP(L13742,'[2]tabela de preços'!$A:$D,4,0)</f>
        <v>SHERWIN WILLIAMS</v>
      </c>
      <c r="W13742" t="str">
        <f>VLOOKUP(L13742,'[2]tabela de preços'!$A:$F,6,0)</f>
        <v>FLANELAS / PANOS</v>
      </c>
      <c r="X13742" t="str">
        <f>VLOOKUP(L13742,'[2]tabela de preços'!$A:$G,7,0)</f>
        <v>AUTOMOTIVO</v>
      </c>
    </row>
    <row r="13743" spans="1:24" x14ac:dyDescent="0.3">
      <c r="A13743" t="s">
        <v>1969</v>
      </c>
      <c r="C13743" t="s">
        <v>6033</v>
      </c>
      <c r="D13743" s="1">
        <v>46125</v>
      </c>
      <c r="E13743" t="s">
        <v>6034</v>
      </c>
      <c r="F13743">
        <v>9</v>
      </c>
      <c r="G13743">
        <v>236</v>
      </c>
      <c r="H13743" t="str">
        <f>VLOOKUP(G13743,[1]OPERADORES!$A:$B,2,0)</f>
        <v>DANIEL</v>
      </c>
      <c r="I13743" t="s">
        <v>715</v>
      </c>
      <c r="J13743" t="s">
        <v>1972</v>
      </c>
      <c r="K13743" t="s">
        <v>1973</v>
      </c>
      <c r="L13743">
        <v>20212</v>
      </c>
      <c r="M13743" t="s">
        <v>198</v>
      </c>
      <c r="O13743" t="s">
        <v>11</v>
      </c>
      <c r="P13743">
        <v>6403</v>
      </c>
      <c r="Q13743">
        <v>6</v>
      </c>
      <c r="R13743">
        <v>26.16</v>
      </c>
      <c r="S13743">
        <v>156.96</v>
      </c>
      <c r="T13743">
        <v>119.16</v>
      </c>
      <c r="U13743">
        <v>24.08</v>
      </c>
      <c r="V13743" t="str">
        <f>VLOOKUP(L13743,'[2]tabela de preços'!$A:$D,4,0)</f>
        <v>MAXI RUBBER</v>
      </c>
      <c r="W13743" t="str">
        <f>VLOOKUP(L13743,'[2]tabela de preços'!$A:$F,6,0)</f>
        <v>SELADORA P/ PLASTICO</v>
      </c>
      <c r="X13743" t="str">
        <f>VLOOKUP(L13743,'[2]tabela de preços'!$A:$G,7,0)</f>
        <v>AUTOMOTIVO</v>
      </c>
    </row>
    <row r="13744" spans="1:24" x14ac:dyDescent="0.3">
      <c r="A13744" t="s">
        <v>1969</v>
      </c>
      <c r="C13744" t="s">
        <v>6033</v>
      </c>
      <c r="D13744" s="1">
        <v>46125</v>
      </c>
      <c r="E13744" t="s">
        <v>6034</v>
      </c>
      <c r="F13744">
        <v>9</v>
      </c>
      <c r="G13744">
        <v>236</v>
      </c>
      <c r="H13744" t="str">
        <f>VLOOKUP(G13744,[1]OPERADORES!$A:$B,2,0)</f>
        <v>DANIEL</v>
      </c>
      <c r="I13744" t="s">
        <v>715</v>
      </c>
      <c r="J13744" t="s">
        <v>1972</v>
      </c>
      <c r="K13744" t="s">
        <v>1973</v>
      </c>
      <c r="L13744">
        <v>10297</v>
      </c>
      <c r="M13744" t="s">
        <v>41</v>
      </c>
      <c r="O13744" t="s">
        <v>11</v>
      </c>
      <c r="P13744">
        <v>6102</v>
      </c>
      <c r="Q13744">
        <v>12</v>
      </c>
      <c r="R13744">
        <v>12.08</v>
      </c>
      <c r="S13744">
        <v>144.96</v>
      </c>
      <c r="T13744">
        <v>110.04</v>
      </c>
      <c r="U13744">
        <v>24.09</v>
      </c>
      <c r="V13744" t="str">
        <f>VLOOKUP(L13744,'[2]tabela de preços'!$A:$D,4,0)</f>
        <v>ANJO</v>
      </c>
      <c r="W13744" t="str">
        <f>VLOOKUP(L13744,'[2]tabela de preços'!$A:$F,6,0)</f>
        <v>THINNER DE LIMPEZA</v>
      </c>
      <c r="X13744" t="str">
        <f>VLOOKUP(L13744,'[2]tabela de preços'!$A:$G,7,0)</f>
        <v>THINNER</v>
      </c>
    </row>
    <row r="13745" spans="1:24" x14ac:dyDescent="0.3">
      <c r="A13745" t="s">
        <v>1969</v>
      </c>
      <c r="C13745" t="s">
        <v>6033</v>
      </c>
      <c r="D13745" s="1">
        <v>46125</v>
      </c>
      <c r="E13745" t="s">
        <v>6034</v>
      </c>
      <c r="F13745">
        <v>9</v>
      </c>
      <c r="G13745">
        <v>236</v>
      </c>
      <c r="H13745" t="str">
        <f>VLOOKUP(G13745,[1]OPERADORES!$A:$B,2,0)</f>
        <v>DANIEL</v>
      </c>
      <c r="I13745" t="s">
        <v>715</v>
      </c>
      <c r="J13745" t="s">
        <v>1972</v>
      </c>
      <c r="K13745" t="s">
        <v>1973</v>
      </c>
      <c r="L13745">
        <v>84460</v>
      </c>
      <c r="M13745" t="s">
        <v>322</v>
      </c>
      <c r="O13745" t="s">
        <v>11</v>
      </c>
      <c r="P13745">
        <v>6102</v>
      </c>
      <c r="Q13745">
        <v>12</v>
      </c>
      <c r="R13745">
        <v>32.61</v>
      </c>
      <c r="S13745">
        <v>391.32</v>
      </c>
      <c r="T13745">
        <v>297</v>
      </c>
      <c r="U13745">
        <v>24.1</v>
      </c>
      <c r="V13745" t="str">
        <f>VLOOKUP(L13745,'[2]tabela de preços'!$A:$D,4,0)</f>
        <v>BRASILUX</v>
      </c>
      <c r="W13745" t="str">
        <f>VLOOKUP(L13745,'[2]tabela de preços'!$A:$F,6,0)</f>
        <v>VEDADORES / SELANTES</v>
      </c>
      <c r="X13745" t="str">
        <f>VLOOKUP(L13745,'[2]tabela de preços'!$A:$G,7,0)</f>
        <v>AUTOMOTIVO</v>
      </c>
    </row>
    <row r="13746" spans="1:24" x14ac:dyDescent="0.3">
      <c r="A13746" t="s">
        <v>1969</v>
      </c>
      <c r="C13746" t="s">
        <v>6033</v>
      </c>
      <c r="D13746" s="1">
        <v>46125</v>
      </c>
      <c r="E13746" t="s">
        <v>6034</v>
      </c>
      <c r="F13746">
        <v>9</v>
      </c>
      <c r="G13746">
        <v>236</v>
      </c>
      <c r="H13746" t="str">
        <f>VLOOKUP(G13746,[1]OPERADORES!$A:$B,2,0)</f>
        <v>DANIEL</v>
      </c>
      <c r="I13746" t="s">
        <v>715</v>
      </c>
      <c r="J13746" t="s">
        <v>1972</v>
      </c>
      <c r="K13746" t="s">
        <v>1973</v>
      </c>
      <c r="L13746">
        <v>10404</v>
      </c>
      <c r="M13746" t="s">
        <v>130</v>
      </c>
      <c r="O13746" t="s">
        <v>11</v>
      </c>
      <c r="P13746">
        <v>6102</v>
      </c>
      <c r="Q13746">
        <v>24</v>
      </c>
      <c r="R13746">
        <v>18.7</v>
      </c>
      <c r="S13746">
        <v>448.8</v>
      </c>
      <c r="T13746">
        <v>340.56</v>
      </c>
      <c r="U13746">
        <v>24.12</v>
      </c>
      <c r="V13746" t="str">
        <f>VLOOKUP(L13746,'[2]tabela de preços'!$A:$D,4,0)</f>
        <v>MAXI RUBBER</v>
      </c>
      <c r="W13746" t="str">
        <f>VLOOKUP(L13746,'[2]tabela de preços'!$A:$F,6,0)</f>
        <v>VEDADORES / SELANTES</v>
      </c>
      <c r="X13746" t="str">
        <f>VLOOKUP(L13746,'[2]tabela de preços'!$A:$G,7,0)</f>
        <v>AUTOMOTIVO</v>
      </c>
    </row>
    <row r="13747" spans="1:24" x14ac:dyDescent="0.3">
      <c r="A13747" t="s">
        <v>1996</v>
      </c>
      <c r="C13747" t="s">
        <v>5877</v>
      </c>
      <c r="D13747" s="1">
        <v>46119</v>
      </c>
      <c r="E13747" t="s">
        <v>5878</v>
      </c>
      <c r="F13747">
        <v>9</v>
      </c>
      <c r="G13747">
        <v>231</v>
      </c>
      <c r="H13747" t="str">
        <f>VLOOKUP(G13747,[1]OPERADORES!$A:$B,2,0)</f>
        <v>EDIJANE</v>
      </c>
      <c r="I13747" t="s">
        <v>21</v>
      </c>
      <c r="J13747" t="s">
        <v>550</v>
      </c>
      <c r="K13747" t="s">
        <v>1999</v>
      </c>
      <c r="L13747">
        <v>85466</v>
      </c>
      <c r="M13747" t="s">
        <v>4409</v>
      </c>
      <c r="O13747" t="s">
        <v>11</v>
      </c>
      <c r="P13747">
        <v>5102</v>
      </c>
      <c r="Q13747">
        <v>2</v>
      </c>
      <c r="R13747">
        <v>15.44</v>
      </c>
      <c r="S13747">
        <v>30.88</v>
      </c>
      <c r="T13747">
        <v>23.44</v>
      </c>
      <c r="U13747">
        <v>24.09</v>
      </c>
      <c r="V13747" t="str">
        <f>VLOOKUP(L13747,'[2]tabela de preços'!$A:$D,4,0)</f>
        <v>TEK BOND</v>
      </c>
      <c r="W13747" t="str">
        <f>VLOOKUP(L13747,'[2]tabela de preços'!$A:$F,6,0)</f>
        <v>COLA INST./ ADESIVOS COLANTES</v>
      </c>
      <c r="X13747" t="str">
        <f>VLOOKUP(L13747,'[2]tabela de preços'!$A:$G,7,0)</f>
        <v>AUTOMOTIVO</v>
      </c>
    </row>
    <row r="13748" spans="1:24" x14ac:dyDescent="0.3">
      <c r="A13748" t="s">
        <v>1996</v>
      </c>
      <c r="C13748" t="s">
        <v>5877</v>
      </c>
      <c r="D13748" s="1">
        <v>46119</v>
      </c>
      <c r="E13748" t="s">
        <v>5878</v>
      </c>
      <c r="F13748">
        <v>9</v>
      </c>
      <c r="G13748">
        <v>231</v>
      </c>
      <c r="H13748" t="str">
        <f>VLOOKUP(G13748,[1]OPERADORES!$A:$B,2,0)</f>
        <v>EDIJANE</v>
      </c>
      <c r="I13748" t="s">
        <v>21</v>
      </c>
      <c r="J13748" t="s">
        <v>550</v>
      </c>
      <c r="K13748" t="s">
        <v>1999</v>
      </c>
      <c r="L13748">
        <v>84029</v>
      </c>
      <c r="M13748" t="s">
        <v>29</v>
      </c>
      <c r="O13748" t="s">
        <v>11</v>
      </c>
      <c r="P13748">
        <v>5102</v>
      </c>
      <c r="Q13748">
        <v>3</v>
      </c>
      <c r="R13748">
        <v>12.02</v>
      </c>
      <c r="S13748">
        <v>36.06</v>
      </c>
      <c r="T13748">
        <v>27.36</v>
      </c>
      <c r="U13748">
        <v>24.13</v>
      </c>
      <c r="V13748" t="str">
        <f>VLOOKUP(L13748,'[2]tabela de preços'!$A:$D,4,0)</f>
        <v>BRASILUX</v>
      </c>
      <c r="W13748" t="str">
        <f>VLOOKUP(L13748,'[2]tabela de preços'!$A:$F,6,0)</f>
        <v>AGUARRAS</v>
      </c>
      <c r="X13748" t="str">
        <f>VLOOKUP(L13748,'[2]tabela de preços'!$A:$G,7,0)</f>
        <v>IMOBILIÁRIO</v>
      </c>
    </row>
    <row r="13749" spans="1:24" x14ac:dyDescent="0.3">
      <c r="A13749" t="s">
        <v>1996</v>
      </c>
      <c r="C13749" t="s">
        <v>5877</v>
      </c>
      <c r="D13749" s="1">
        <v>46119</v>
      </c>
      <c r="E13749" t="s">
        <v>5878</v>
      </c>
      <c r="F13749">
        <v>9</v>
      </c>
      <c r="G13749">
        <v>231</v>
      </c>
      <c r="H13749" t="str">
        <f>VLOOKUP(G13749,[1]OPERADORES!$A:$B,2,0)</f>
        <v>EDIJANE</v>
      </c>
      <c r="I13749" t="s">
        <v>21</v>
      </c>
      <c r="J13749" t="s">
        <v>550</v>
      </c>
      <c r="K13749" t="s">
        <v>1999</v>
      </c>
      <c r="L13749">
        <v>85605</v>
      </c>
      <c r="M13749" t="s">
        <v>5053</v>
      </c>
      <c r="O13749" t="s">
        <v>11</v>
      </c>
      <c r="P13749">
        <v>5102</v>
      </c>
      <c r="Q13749">
        <v>4</v>
      </c>
      <c r="R13749">
        <v>4.5599999999999996</v>
      </c>
      <c r="S13749">
        <v>18.239999999999998</v>
      </c>
      <c r="T13749">
        <v>13.84</v>
      </c>
      <c r="U13749">
        <v>24.12</v>
      </c>
      <c r="V13749" t="str">
        <f>VLOOKUP(L13749,'[2]tabela de preços'!$A:$D,4,0)</f>
        <v>REJUMASSA</v>
      </c>
      <c r="W13749" t="str">
        <f>VLOOKUP(L13749,'[2]tabela de preços'!$A:$F,6,0)</f>
        <v>ARGAMASSA</v>
      </c>
      <c r="X13749" t="str">
        <f>VLOOKUP(L13749,'[2]tabela de preços'!$A:$G,7,0)</f>
        <v>IMOBILIÁRIO</v>
      </c>
    </row>
    <row r="13750" spans="1:24" x14ac:dyDescent="0.3">
      <c r="A13750" t="s">
        <v>1996</v>
      </c>
      <c r="C13750" t="s">
        <v>5877</v>
      </c>
      <c r="D13750" s="1">
        <v>46119</v>
      </c>
      <c r="E13750" t="s">
        <v>5878</v>
      </c>
      <c r="F13750">
        <v>9</v>
      </c>
      <c r="G13750">
        <v>231</v>
      </c>
      <c r="H13750" t="str">
        <f>VLOOKUP(G13750,[1]OPERADORES!$A:$B,2,0)</f>
        <v>EDIJANE</v>
      </c>
      <c r="I13750" t="s">
        <v>21</v>
      </c>
      <c r="J13750" t="s">
        <v>550</v>
      </c>
      <c r="K13750" t="s">
        <v>1999</v>
      </c>
      <c r="L13750">
        <v>84438</v>
      </c>
      <c r="M13750" t="s">
        <v>1955</v>
      </c>
      <c r="O13750" t="s">
        <v>11</v>
      </c>
      <c r="P13750">
        <v>5102</v>
      </c>
      <c r="Q13750">
        <v>3</v>
      </c>
      <c r="R13750">
        <v>7.16</v>
      </c>
      <c r="S13750">
        <v>21.48</v>
      </c>
      <c r="T13750">
        <v>16.29</v>
      </c>
      <c r="U13750">
        <v>24.16</v>
      </c>
      <c r="V13750" t="str">
        <f>VLOOKUP(L13750,'[2]tabela de preços'!$A:$D,4,0)</f>
        <v>ATLAS</v>
      </c>
      <c r="W13750" t="str">
        <f>VLOOKUP(L13750,'[2]tabela de preços'!$A:$F,6,0)</f>
        <v>ROLOS / TRINCHAS / PINCÉIS / ESPÁTULAS</v>
      </c>
      <c r="X13750" t="str">
        <f>VLOOKUP(L13750,'[2]tabela de preços'!$A:$G,7,0)</f>
        <v>IMOBILIÁRIO</v>
      </c>
    </row>
    <row r="13751" spans="1:24" x14ac:dyDescent="0.3">
      <c r="A13751" t="s">
        <v>1996</v>
      </c>
      <c r="C13751" t="s">
        <v>5877</v>
      </c>
      <c r="D13751" s="1">
        <v>46119</v>
      </c>
      <c r="E13751" t="s">
        <v>5878</v>
      </c>
      <c r="F13751">
        <v>9</v>
      </c>
      <c r="G13751">
        <v>231</v>
      </c>
      <c r="H13751" t="str">
        <f>VLOOKUP(G13751,[1]OPERADORES!$A:$B,2,0)</f>
        <v>EDIJANE</v>
      </c>
      <c r="I13751" t="s">
        <v>21</v>
      </c>
      <c r="J13751" t="s">
        <v>550</v>
      </c>
      <c r="K13751" t="s">
        <v>1999</v>
      </c>
      <c r="L13751">
        <v>84342</v>
      </c>
      <c r="M13751" t="s">
        <v>498</v>
      </c>
      <c r="O13751" t="s">
        <v>11</v>
      </c>
      <c r="P13751">
        <v>5403</v>
      </c>
      <c r="Q13751">
        <v>3</v>
      </c>
      <c r="R13751">
        <v>62.9</v>
      </c>
      <c r="S13751">
        <v>188.7</v>
      </c>
      <c r="T13751">
        <v>159.21</v>
      </c>
      <c r="U13751">
        <v>15.63</v>
      </c>
      <c r="V13751" t="str">
        <f>VLOOKUP(L13751,'[2]tabela de preços'!$A:$D,4,0)</f>
        <v>BRASILUX</v>
      </c>
      <c r="W13751" t="str">
        <f>VLOOKUP(L13751,'[2]tabela de preços'!$A:$F,6,0)</f>
        <v>ESMALTES</v>
      </c>
      <c r="X13751" t="str">
        <f>VLOOKUP(L13751,'[2]tabela de preços'!$A:$G,7,0)</f>
        <v>INDUSTRIAL</v>
      </c>
    </row>
    <row r="13752" spans="1:24" x14ac:dyDescent="0.3">
      <c r="A13752" t="s">
        <v>1996</v>
      </c>
      <c r="C13752" t="s">
        <v>5877</v>
      </c>
      <c r="D13752" s="1">
        <v>46119</v>
      </c>
      <c r="E13752" t="s">
        <v>5878</v>
      </c>
      <c r="F13752">
        <v>9</v>
      </c>
      <c r="G13752">
        <v>231</v>
      </c>
      <c r="H13752" t="str">
        <f>VLOOKUP(G13752,[1]OPERADORES!$A:$B,2,0)</f>
        <v>EDIJANE</v>
      </c>
      <c r="I13752" t="s">
        <v>21</v>
      </c>
      <c r="J13752" t="s">
        <v>550</v>
      </c>
      <c r="K13752" t="s">
        <v>1999</v>
      </c>
      <c r="L13752">
        <v>84306</v>
      </c>
      <c r="M13752" t="s">
        <v>5879</v>
      </c>
      <c r="O13752" t="s">
        <v>11</v>
      </c>
      <c r="P13752">
        <v>5403</v>
      </c>
      <c r="Q13752">
        <v>2</v>
      </c>
      <c r="R13752">
        <v>42.38</v>
      </c>
      <c r="S13752">
        <v>84.76</v>
      </c>
      <c r="T13752">
        <v>64.34</v>
      </c>
      <c r="U13752">
        <v>24.09</v>
      </c>
      <c r="V13752" t="str">
        <f>VLOOKUP(L13752,'[2]tabela de preços'!$A:$D,4,0)</f>
        <v>BRASILUX</v>
      </c>
      <c r="W13752" t="str">
        <f>VLOOKUP(L13752,'[2]tabela de preços'!$A:$F,6,0)</f>
        <v>TINTA PARA PISO</v>
      </c>
      <c r="X13752" t="str">
        <f>VLOOKUP(L13752,'[2]tabela de preços'!$A:$G,7,0)</f>
        <v>IMOBILIÁRIO</v>
      </c>
    </row>
    <row r="13753" spans="1:24" x14ac:dyDescent="0.3">
      <c r="A13753" t="s">
        <v>1996</v>
      </c>
      <c r="C13753" t="s">
        <v>5877</v>
      </c>
      <c r="D13753" s="1">
        <v>46119</v>
      </c>
      <c r="E13753" t="s">
        <v>5878</v>
      </c>
      <c r="F13753">
        <v>9</v>
      </c>
      <c r="G13753">
        <v>231</v>
      </c>
      <c r="H13753" t="str">
        <f>VLOOKUP(G13753,[1]OPERADORES!$A:$B,2,0)</f>
        <v>EDIJANE</v>
      </c>
      <c r="I13753" t="s">
        <v>21</v>
      </c>
      <c r="J13753" t="s">
        <v>550</v>
      </c>
      <c r="K13753" t="s">
        <v>1999</v>
      </c>
      <c r="L13753">
        <v>85017</v>
      </c>
      <c r="M13753" t="s">
        <v>5880</v>
      </c>
      <c r="O13753" t="s">
        <v>11</v>
      </c>
      <c r="P13753">
        <v>5102</v>
      </c>
      <c r="Q13753">
        <v>3</v>
      </c>
      <c r="R13753">
        <v>2.27</v>
      </c>
      <c r="S13753">
        <v>6.81</v>
      </c>
      <c r="T13753">
        <v>5.16</v>
      </c>
      <c r="U13753">
        <v>24.23</v>
      </c>
      <c r="V13753" t="str">
        <f>VLOOKUP(L13753,'[2]tabela de preços'!$A:$D,4,0)</f>
        <v>MAZA</v>
      </c>
      <c r="W13753" t="str">
        <f>VLOOKUP(L13753,'[2]tabela de preços'!$A:$F,6,0)</f>
        <v>CORANTES</v>
      </c>
      <c r="X13753" t="str">
        <f>VLOOKUP(L13753,'[2]tabela de preços'!$A:$G,7,0)</f>
        <v>IMOBILIÁRIO</v>
      </c>
    </row>
    <row r="13754" spans="1:24" x14ac:dyDescent="0.3">
      <c r="A13754" t="s">
        <v>1996</v>
      </c>
      <c r="C13754" t="s">
        <v>5877</v>
      </c>
      <c r="D13754" s="1">
        <v>46119</v>
      </c>
      <c r="E13754" t="s">
        <v>5878</v>
      </c>
      <c r="F13754">
        <v>9</v>
      </c>
      <c r="G13754">
        <v>231</v>
      </c>
      <c r="H13754" t="str">
        <f>VLOOKUP(G13754,[1]OPERADORES!$A:$B,2,0)</f>
        <v>EDIJANE</v>
      </c>
      <c r="I13754" t="s">
        <v>21</v>
      </c>
      <c r="J13754" t="s">
        <v>550</v>
      </c>
      <c r="K13754" t="s">
        <v>1999</v>
      </c>
      <c r="L13754">
        <v>85635</v>
      </c>
      <c r="M13754" t="s">
        <v>674</v>
      </c>
      <c r="O13754" t="s">
        <v>11</v>
      </c>
      <c r="P13754">
        <v>5102</v>
      </c>
      <c r="Q13754">
        <v>6</v>
      </c>
      <c r="R13754">
        <v>5.27</v>
      </c>
      <c r="S13754">
        <v>31.62</v>
      </c>
      <c r="T13754">
        <v>24</v>
      </c>
      <c r="U13754">
        <v>24.1</v>
      </c>
      <c r="V13754" t="str">
        <f>VLOOKUP(L13754,'[2]tabela de preços'!$A:$D,4,0)</f>
        <v>UNIPEGA</v>
      </c>
      <c r="W13754" t="str">
        <f>VLOOKUP(L13754,'[2]tabela de preços'!$A:$F,6,0)</f>
        <v>DESENGRIPANTE</v>
      </c>
      <c r="X13754" t="str">
        <f>VLOOKUP(L13754,'[2]tabela de preços'!$A:$G,7,0)</f>
        <v>AUTOMOTIVO</v>
      </c>
    </row>
    <row r="13755" spans="1:24" x14ac:dyDescent="0.3">
      <c r="A13755" t="s">
        <v>1996</v>
      </c>
      <c r="C13755" t="s">
        <v>5877</v>
      </c>
      <c r="D13755" s="1">
        <v>46119</v>
      </c>
      <c r="E13755" t="s">
        <v>5878</v>
      </c>
      <c r="F13755">
        <v>9</v>
      </c>
      <c r="G13755">
        <v>231</v>
      </c>
      <c r="H13755" t="str">
        <f>VLOOKUP(G13755,[1]OPERADORES!$A:$B,2,0)</f>
        <v>EDIJANE</v>
      </c>
      <c r="I13755" t="s">
        <v>21</v>
      </c>
      <c r="J13755" t="s">
        <v>550</v>
      </c>
      <c r="K13755" t="s">
        <v>1999</v>
      </c>
      <c r="L13755">
        <v>23364</v>
      </c>
      <c r="M13755" t="s">
        <v>3548</v>
      </c>
      <c r="O13755" t="s">
        <v>11</v>
      </c>
      <c r="P13755">
        <v>5102</v>
      </c>
      <c r="Q13755">
        <v>5</v>
      </c>
      <c r="R13755">
        <v>6.47</v>
      </c>
      <c r="S13755">
        <v>32.35</v>
      </c>
      <c r="T13755">
        <v>24.55</v>
      </c>
      <c r="U13755">
        <v>24.11</v>
      </c>
      <c r="V13755" t="str">
        <f>VLOOKUP(L13755,'[2]tabela de preços'!$A:$D,4,0)</f>
        <v>AUTO AMERICA</v>
      </c>
      <c r="W13755" t="str">
        <f>VLOOKUP(L13755,'[2]tabela de preços'!$A:$F,6,0)</f>
        <v>FLANELAS / PANOS</v>
      </c>
      <c r="X13755" t="str">
        <f>VLOOKUP(L13755,'[2]tabela de preços'!$A:$G,7,0)</f>
        <v>AUTOMOTIVO</v>
      </c>
    </row>
    <row r="13756" spans="1:24" x14ac:dyDescent="0.3">
      <c r="A13756" t="s">
        <v>1996</v>
      </c>
      <c r="C13756" t="s">
        <v>5877</v>
      </c>
      <c r="D13756" s="1">
        <v>46119</v>
      </c>
      <c r="E13756" t="s">
        <v>5878</v>
      </c>
      <c r="F13756">
        <v>9</v>
      </c>
      <c r="G13756">
        <v>231</v>
      </c>
      <c r="H13756" t="str">
        <f>VLOOKUP(G13756,[1]OPERADORES!$A:$B,2,0)</f>
        <v>EDIJANE</v>
      </c>
      <c r="I13756" t="s">
        <v>21</v>
      </c>
      <c r="J13756" t="s">
        <v>550</v>
      </c>
      <c r="K13756" t="s">
        <v>1999</v>
      </c>
      <c r="L13756">
        <v>85414</v>
      </c>
      <c r="M13756" t="s">
        <v>5489</v>
      </c>
      <c r="O13756" t="s">
        <v>11</v>
      </c>
      <c r="P13756">
        <v>5102</v>
      </c>
      <c r="Q13756">
        <v>2</v>
      </c>
      <c r="R13756">
        <v>9.69</v>
      </c>
      <c r="S13756">
        <v>19.38</v>
      </c>
      <c r="T13756">
        <v>16.72</v>
      </c>
      <c r="U13756">
        <v>13.73</v>
      </c>
      <c r="V13756" t="str">
        <f>VLOOKUP(L13756,'[2]tabela de preços'!$A:$D,4,0)</f>
        <v>IBERÊ</v>
      </c>
      <c r="W13756" t="str">
        <f>VLOOKUP(L13756,'[2]tabela de preços'!$A:$F,6,0)</f>
        <v xml:space="preserve">COLA  PLÁSTICA </v>
      </c>
      <c r="X13756" t="str">
        <f>VLOOKUP(L13756,'[2]tabela de preços'!$A:$G,7,0)</f>
        <v>AUTOMOTIVO</v>
      </c>
    </row>
    <row r="13757" spans="1:24" x14ac:dyDescent="0.3">
      <c r="A13757" t="s">
        <v>1996</v>
      </c>
      <c r="C13757" t="s">
        <v>5877</v>
      </c>
      <c r="D13757" s="1">
        <v>46119</v>
      </c>
      <c r="E13757" t="s">
        <v>5878</v>
      </c>
      <c r="F13757">
        <v>9</v>
      </c>
      <c r="G13757">
        <v>231</v>
      </c>
      <c r="H13757" t="str">
        <f>VLOOKUP(G13757,[1]OPERADORES!$A:$B,2,0)</f>
        <v>EDIJANE</v>
      </c>
      <c r="I13757" t="s">
        <v>21</v>
      </c>
      <c r="J13757" t="s">
        <v>550</v>
      </c>
      <c r="K13757" t="s">
        <v>1999</v>
      </c>
      <c r="L13757">
        <v>85415</v>
      </c>
      <c r="M13757" t="s">
        <v>755</v>
      </c>
      <c r="O13757" t="s">
        <v>11</v>
      </c>
      <c r="P13757">
        <v>5102</v>
      </c>
      <c r="Q13757">
        <v>2</v>
      </c>
      <c r="R13757">
        <v>9.69</v>
      </c>
      <c r="S13757">
        <v>19.38</v>
      </c>
      <c r="T13757">
        <v>16.52</v>
      </c>
      <c r="U13757">
        <v>14.76</v>
      </c>
      <c r="V13757" t="str">
        <f>VLOOKUP(L13757,'[2]tabela de preços'!$A:$D,4,0)</f>
        <v>IBERÊ</v>
      </c>
      <c r="W13757" t="str">
        <f>VLOOKUP(L13757,'[2]tabela de preços'!$A:$F,6,0)</f>
        <v xml:space="preserve">COLA  PLÁSTICA </v>
      </c>
      <c r="X13757" t="str">
        <f>VLOOKUP(L13757,'[2]tabela de preços'!$A:$G,7,0)</f>
        <v>AUTOMOTIVO</v>
      </c>
    </row>
    <row r="13758" spans="1:24" x14ac:dyDescent="0.3">
      <c r="A13758" t="s">
        <v>1996</v>
      </c>
      <c r="C13758" t="s">
        <v>5877</v>
      </c>
      <c r="D13758" s="1">
        <v>46119</v>
      </c>
      <c r="E13758" t="s">
        <v>5878</v>
      </c>
      <c r="F13758">
        <v>9</v>
      </c>
      <c r="G13758">
        <v>231</v>
      </c>
      <c r="H13758" t="str">
        <f>VLOOKUP(G13758,[1]OPERADORES!$A:$B,2,0)</f>
        <v>EDIJANE</v>
      </c>
      <c r="I13758" t="s">
        <v>21</v>
      </c>
      <c r="J13758" t="s">
        <v>550</v>
      </c>
      <c r="K13758" t="s">
        <v>1999</v>
      </c>
      <c r="L13758">
        <v>85416</v>
      </c>
      <c r="M13758" t="s">
        <v>756</v>
      </c>
      <c r="O13758" t="s">
        <v>11</v>
      </c>
      <c r="P13758">
        <v>5102</v>
      </c>
      <c r="Q13758">
        <v>2</v>
      </c>
      <c r="R13758">
        <v>9.69</v>
      </c>
      <c r="S13758">
        <v>19.38</v>
      </c>
      <c r="T13758">
        <v>16.52</v>
      </c>
      <c r="U13758">
        <v>14.76</v>
      </c>
      <c r="V13758" t="str">
        <f>VLOOKUP(L13758,'[2]tabela de preços'!$A:$D,4,0)</f>
        <v>IBERÊ</v>
      </c>
      <c r="W13758" t="str">
        <f>VLOOKUP(L13758,'[2]tabela de preços'!$A:$F,6,0)</f>
        <v xml:space="preserve">COLA  PLÁSTICA </v>
      </c>
      <c r="X13758" t="str">
        <f>VLOOKUP(L13758,'[2]tabela de preços'!$A:$G,7,0)</f>
        <v>AUTOMOTIVO</v>
      </c>
    </row>
    <row r="13759" spans="1:24" x14ac:dyDescent="0.3">
      <c r="A13759" t="s">
        <v>1996</v>
      </c>
      <c r="C13759" t="s">
        <v>5877</v>
      </c>
      <c r="D13759" s="1">
        <v>46119</v>
      </c>
      <c r="E13759" t="s">
        <v>5878</v>
      </c>
      <c r="F13759">
        <v>9</v>
      </c>
      <c r="G13759">
        <v>231</v>
      </c>
      <c r="H13759" t="str">
        <f>VLOOKUP(G13759,[1]OPERADORES!$A:$B,2,0)</f>
        <v>EDIJANE</v>
      </c>
      <c r="I13759" t="s">
        <v>21</v>
      </c>
      <c r="J13759" t="s">
        <v>550</v>
      </c>
      <c r="K13759" t="s">
        <v>1999</v>
      </c>
      <c r="L13759">
        <v>84039</v>
      </c>
      <c r="M13759" t="s">
        <v>594</v>
      </c>
      <c r="O13759" t="s">
        <v>11</v>
      </c>
      <c r="P13759">
        <v>5102</v>
      </c>
      <c r="Q13759">
        <v>3</v>
      </c>
      <c r="R13759">
        <v>6.87</v>
      </c>
      <c r="S13759">
        <v>20.61</v>
      </c>
      <c r="T13759">
        <v>15.63</v>
      </c>
      <c r="U13759">
        <v>24.16</v>
      </c>
      <c r="V13759" t="str">
        <f>VLOOKUP(L13759,'[2]tabela de preços'!$A:$D,4,0)</f>
        <v>BRASILUX</v>
      </c>
      <c r="W13759" t="str">
        <f>VLOOKUP(L13759,'[2]tabela de preços'!$A:$F,6,0)</f>
        <v>MASSA CORRIDA / ACRÍLICA</v>
      </c>
      <c r="X13759" t="str">
        <f>VLOOKUP(L13759,'[2]tabela de preços'!$A:$G,7,0)</f>
        <v>IMOBILIÁRIO</v>
      </c>
    </row>
    <row r="13760" spans="1:24" x14ac:dyDescent="0.3">
      <c r="A13760" t="s">
        <v>1996</v>
      </c>
      <c r="C13760" t="s">
        <v>5877</v>
      </c>
      <c r="D13760" s="1">
        <v>46119</v>
      </c>
      <c r="E13760" t="s">
        <v>5878</v>
      </c>
      <c r="F13760">
        <v>9</v>
      </c>
      <c r="G13760">
        <v>231</v>
      </c>
      <c r="H13760" t="str">
        <f>VLOOKUP(G13760,[1]OPERADORES!$A:$B,2,0)</f>
        <v>EDIJANE</v>
      </c>
      <c r="I13760" t="s">
        <v>21</v>
      </c>
      <c r="J13760" t="s">
        <v>550</v>
      </c>
      <c r="K13760" t="s">
        <v>1999</v>
      </c>
      <c r="L13760">
        <v>87241</v>
      </c>
      <c r="M13760" t="s">
        <v>5881</v>
      </c>
      <c r="O13760" t="s">
        <v>11</v>
      </c>
      <c r="P13760">
        <v>5102</v>
      </c>
      <c r="Q13760">
        <v>2</v>
      </c>
      <c r="R13760">
        <v>9.35</v>
      </c>
      <c r="S13760">
        <v>18.7</v>
      </c>
      <c r="T13760">
        <v>14.2</v>
      </c>
      <c r="U13760">
        <v>24.06</v>
      </c>
      <c r="V13760" t="str">
        <f>VLOOKUP(L13760,'[2]tabela de preços'!$A:$D,4,0)</f>
        <v>RHODOPAS</v>
      </c>
      <c r="W13760" t="str">
        <f>VLOOKUP(L13760,'[2]tabela de preços'!$A:$F,6,0)</f>
        <v>IMPERMEABILIZANTES</v>
      </c>
      <c r="X13760" t="str">
        <f>VLOOKUP(L13760,'[2]tabela de preços'!$A:$G,7,0)</f>
        <v>IMOBILIÁRIO</v>
      </c>
    </row>
    <row r="13761" spans="1:24" x14ac:dyDescent="0.3">
      <c r="A13761" t="s">
        <v>1996</v>
      </c>
      <c r="C13761" t="s">
        <v>5877</v>
      </c>
      <c r="D13761" s="1">
        <v>46119</v>
      </c>
      <c r="E13761" t="s">
        <v>5878</v>
      </c>
      <c r="F13761">
        <v>9</v>
      </c>
      <c r="G13761">
        <v>231</v>
      </c>
      <c r="H13761" t="str">
        <f>VLOOKUP(G13761,[1]OPERADORES!$A:$B,2,0)</f>
        <v>EDIJANE</v>
      </c>
      <c r="I13761" t="s">
        <v>21</v>
      </c>
      <c r="J13761" t="s">
        <v>550</v>
      </c>
      <c r="K13761" t="s">
        <v>1999</v>
      </c>
      <c r="L13761">
        <v>85164</v>
      </c>
      <c r="M13761" t="s">
        <v>278</v>
      </c>
      <c r="O13761" t="s">
        <v>11</v>
      </c>
      <c r="P13761">
        <v>5102</v>
      </c>
      <c r="Q13761">
        <v>3</v>
      </c>
      <c r="R13761">
        <v>13.49</v>
      </c>
      <c r="S13761">
        <v>40.47</v>
      </c>
      <c r="T13761">
        <v>30.72</v>
      </c>
      <c r="U13761">
        <v>24.09</v>
      </c>
      <c r="V13761" t="str">
        <f>VLOOKUP(L13761,'[2]tabela de preços'!$A:$D,4,0)</f>
        <v>BRASILUX</v>
      </c>
      <c r="W13761" t="str">
        <f>VLOOKUP(L13761,'[2]tabela de preços'!$A:$F,6,0)</f>
        <v>QUEROSENE</v>
      </c>
      <c r="X13761" t="str">
        <f>VLOOKUP(L13761,'[2]tabela de preços'!$A:$G,7,0)</f>
        <v>AUTOMOTIVO</v>
      </c>
    </row>
    <row r="13762" spans="1:24" x14ac:dyDescent="0.3">
      <c r="A13762" t="s">
        <v>1996</v>
      </c>
      <c r="C13762" t="s">
        <v>5877</v>
      </c>
      <c r="D13762" s="1">
        <v>46119</v>
      </c>
      <c r="E13762" t="s">
        <v>5878</v>
      </c>
      <c r="F13762">
        <v>9</v>
      </c>
      <c r="G13762">
        <v>231</v>
      </c>
      <c r="H13762" t="str">
        <f>VLOOKUP(G13762,[1]OPERADORES!$A:$B,2,0)</f>
        <v>EDIJANE</v>
      </c>
      <c r="I13762" t="s">
        <v>21</v>
      </c>
      <c r="J13762" t="s">
        <v>550</v>
      </c>
      <c r="K13762" t="s">
        <v>1999</v>
      </c>
      <c r="L13762">
        <v>84044</v>
      </c>
      <c r="M13762" t="s">
        <v>174</v>
      </c>
      <c r="O13762" t="s">
        <v>11</v>
      </c>
      <c r="P13762">
        <v>5102</v>
      </c>
      <c r="Q13762">
        <v>2</v>
      </c>
      <c r="R13762">
        <v>12.93</v>
      </c>
      <c r="S13762">
        <v>25.86</v>
      </c>
      <c r="T13762">
        <v>19.62</v>
      </c>
      <c r="U13762">
        <v>24.13</v>
      </c>
      <c r="V13762" t="str">
        <f>VLOOKUP(L13762,'[2]tabela de preços'!$A:$D,4,0)</f>
        <v>BRASILUX</v>
      </c>
      <c r="W13762" t="str">
        <f>VLOOKUP(L13762,'[2]tabela de preços'!$A:$F,6,0)</f>
        <v>REMOVEDOR PASTOSO</v>
      </c>
      <c r="X13762" t="str">
        <f>VLOOKUP(L13762,'[2]tabela de preços'!$A:$G,7,0)</f>
        <v>AUTOMOTIVO</v>
      </c>
    </row>
    <row r="13763" spans="1:24" x14ac:dyDescent="0.3">
      <c r="A13763" t="s">
        <v>1996</v>
      </c>
      <c r="C13763" t="s">
        <v>5877</v>
      </c>
      <c r="D13763" s="1">
        <v>46119</v>
      </c>
      <c r="E13763" t="s">
        <v>5878</v>
      </c>
      <c r="F13763">
        <v>9</v>
      </c>
      <c r="G13763">
        <v>231</v>
      </c>
      <c r="H13763" t="str">
        <f>VLOOKUP(G13763,[1]OPERADORES!$A:$B,2,0)</f>
        <v>EDIJANE</v>
      </c>
      <c r="I13763" t="s">
        <v>21</v>
      </c>
      <c r="J13763" t="s">
        <v>550</v>
      </c>
      <c r="K13763" t="s">
        <v>1999</v>
      </c>
      <c r="L13763">
        <v>85683</v>
      </c>
      <c r="M13763" t="s">
        <v>521</v>
      </c>
      <c r="O13763" t="s">
        <v>11</v>
      </c>
      <c r="P13763">
        <v>5102</v>
      </c>
      <c r="Q13763">
        <v>3</v>
      </c>
      <c r="R13763">
        <v>8.1300000000000008</v>
      </c>
      <c r="S13763">
        <v>24.39</v>
      </c>
      <c r="T13763">
        <v>18.510000000000002</v>
      </c>
      <c r="U13763">
        <v>24.11</v>
      </c>
      <c r="V13763" t="str">
        <f>VLOOKUP(L13763,'[2]tabela de preços'!$A:$D,4,0)</f>
        <v>UNIPEGA</v>
      </c>
      <c r="W13763" t="str">
        <f>VLOOKUP(L13763,'[2]tabela de preços'!$A:$F,6,0)</f>
        <v>SILICONE</v>
      </c>
      <c r="X13763" t="str">
        <f>VLOOKUP(L13763,'[2]tabela de preços'!$A:$G,7,0)</f>
        <v>IMOBILIÁRIO</v>
      </c>
    </row>
    <row r="13764" spans="1:24" x14ac:dyDescent="0.3">
      <c r="A13764" t="s">
        <v>1996</v>
      </c>
      <c r="C13764" t="s">
        <v>6433</v>
      </c>
      <c r="D13764" s="1">
        <v>46135</v>
      </c>
      <c r="E13764" t="s">
        <v>6434</v>
      </c>
      <c r="F13764">
        <v>9</v>
      </c>
      <c r="G13764">
        <v>231</v>
      </c>
      <c r="H13764" t="str">
        <f>VLOOKUP(G13764,[1]OPERADORES!$A:$B,2,0)</f>
        <v>EDIJANE</v>
      </c>
      <c r="I13764" t="s">
        <v>21</v>
      </c>
      <c r="J13764" t="s">
        <v>550</v>
      </c>
      <c r="K13764" t="s">
        <v>1999</v>
      </c>
      <c r="L13764">
        <v>84334</v>
      </c>
      <c r="M13764" t="s">
        <v>895</v>
      </c>
      <c r="O13764" t="s">
        <v>11</v>
      </c>
      <c r="P13764">
        <v>5403</v>
      </c>
      <c r="Q13764">
        <v>1</v>
      </c>
      <c r="R13764">
        <v>62.9</v>
      </c>
      <c r="S13764">
        <v>62.9</v>
      </c>
      <c r="T13764">
        <v>53.07</v>
      </c>
      <c r="U13764">
        <v>15.63</v>
      </c>
      <c r="V13764" t="str">
        <f>VLOOKUP(L13764,'[2]tabela de preços'!$A:$D,4,0)</f>
        <v>BRASILUX</v>
      </c>
      <c r="W13764" t="str">
        <f>VLOOKUP(L13764,'[2]tabela de preços'!$A:$F,6,0)</f>
        <v>ESMALTES</v>
      </c>
      <c r="X13764" t="str">
        <f>VLOOKUP(L13764,'[2]tabela de preços'!$A:$G,7,0)</f>
        <v>INDUSTRIAL</v>
      </c>
    </row>
    <row r="13765" spans="1:24" x14ac:dyDescent="0.3">
      <c r="A13765" t="s">
        <v>1996</v>
      </c>
      <c r="C13765" t="s">
        <v>6433</v>
      </c>
      <c r="D13765" s="1">
        <v>46135</v>
      </c>
      <c r="E13765" t="s">
        <v>6434</v>
      </c>
      <c r="F13765">
        <v>9</v>
      </c>
      <c r="G13765">
        <v>231</v>
      </c>
      <c r="H13765" t="str">
        <f>VLOOKUP(G13765,[1]OPERADORES!$A:$B,2,0)</f>
        <v>EDIJANE</v>
      </c>
      <c r="I13765" t="s">
        <v>21</v>
      </c>
      <c r="J13765" t="s">
        <v>550</v>
      </c>
      <c r="K13765" t="s">
        <v>1999</v>
      </c>
      <c r="L13765">
        <v>84342</v>
      </c>
      <c r="M13765" t="s">
        <v>498</v>
      </c>
      <c r="O13765" t="s">
        <v>11</v>
      </c>
      <c r="P13765">
        <v>5403</v>
      </c>
      <c r="Q13765">
        <v>1</v>
      </c>
      <c r="R13765">
        <v>62.9</v>
      </c>
      <c r="S13765">
        <v>62.9</v>
      </c>
      <c r="T13765">
        <v>53.07</v>
      </c>
      <c r="U13765">
        <v>15.63</v>
      </c>
      <c r="V13765" t="str">
        <f>VLOOKUP(L13765,'[2]tabela de preços'!$A:$D,4,0)</f>
        <v>BRASILUX</v>
      </c>
      <c r="W13765" t="str">
        <f>VLOOKUP(L13765,'[2]tabela de preços'!$A:$F,6,0)</f>
        <v>ESMALTES</v>
      </c>
      <c r="X13765" t="str">
        <f>VLOOKUP(L13765,'[2]tabela de preços'!$A:$G,7,0)</f>
        <v>INDUSTRIAL</v>
      </c>
    </row>
    <row r="13766" spans="1:24" x14ac:dyDescent="0.3">
      <c r="A13766" t="s">
        <v>1996</v>
      </c>
      <c r="C13766" t="s">
        <v>6433</v>
      </c>
      <c r="D13766" s="1">
        <v>46135</v>
      </c>
      <c r="E13766" t="s">
        <v>6434</v>
      </c>
      <c r="F13766">
        <v>9</v>
      </c>
      <c r="G13766">
        <v>231</v>
      </c>
      <c r="H13766" t="str">
        <f>VLOOKUP(G13766,[1]OPERADORES!$A:$B,2,0)</f>
        <v>EDIJANE</v>
      </c>
      <c r="I13766" t="s">
        <v>21</v>
      </c>
      <c r="J13766" t="s">
        <v>550</v>
      </c>
      <c r="K13766" t="s">
        <v>1999</v>
      </c>
      <c r="L13766">
        <v>84250</v>
      </c>
      <c r="M13766" t="s">
        <v>922</v>
      </c>
      <c r="O13766" t="s">
        <v>11</v>
      </c>
      <c r="P13766">
        <v>5403</v>
      </c>
      <c r="Q13766">
        <v>1</v>
      </c>
      <c r="R13766">
        <v>118.9</v>
      </c>
      <c r="S13766">
        <v>118.9</v>
      </c>
      <c r="T13766">
        <v>102.4</v>
      </c>
      <c r="U13766">
        <v>13.88</v>
      </c>
      <c r="V13766" t="str">
        <f>VLOOKUP(L13766,'[2]tabela de preços'!$A:$D,4,0)</f>
        <v>BRASILUX</v>
      </c>
      <c r="W13766" t="str">
        <f>VLOOKUP(L13766,'[2]tabela de preços'!$A:$F,6,0)</f>
        <v>TINTA PAREDE</v>
      </c>
      <c r="X13766" t="str">
        <f>VLOOKUP(L13766,'[2]tabela de preços'!$A:$G,7,0)</f>
        <v>IMOBILIÁRIO</v>
      </c>
    </row>
    <row r="13767" spans="1:24" x14ac:dyDescent="0.3">
      <c r="A13767" t="s">
        <v>1996</v>
      </c>
      <c r="C13767" t="s">
        <v>6433</v>
      </c>
      <c r="D13767" s="1">
        <v>46135</v>
      </c>
      <c r="E13767" t="s">
        <v>6434</v>
      </c>
      <c r="F13767">
        <v>9</v>
      </c>
      <c r="G13767">
        <v>231</v>
      </c>
      <c r="H13767" t="str">
        <f>VLOOKUP(G13767,[1]OPERADORES!$A:$B,2,0)</f>
        <v>EDIJANE</v>
      </c>
      <c r="I13767" t="s">
        <v>21</v>
      </c>
      <c r="J13767" t="s">
        <v>550</v>
      </c>
      <c r="K13767" t="s">
        <v>1999</v>
      </c>
      <c r="L13767">
        <v>84411</v>
      </c>
      <c r="M13767" t="s">
        <v>35</v>
      </c>
      <c r="O13767" t="s">
        <v>11</v>
      </c>
      <c r="P13767">
        <v>5102</v>
      </c>
      <c r="Q13767">
        <v>6</v>
      </c>
      <c r="R13767">
        <v>4.67</v>
      </c>
      <c r="S13767">
        <v>28.02</v>
      </c>
      <c r="T13767">
        <v>21.24</v>
      </c>
      <c r="U13767">
        <v>24.2</v>
      </c>
      <c r="V13767" t="str">
        <f>VLOOKUP(L13767,'[2]tabela de preços'!$A:$D,4,0)</f>
        <v>ADERE</v>
      </c>
      <c r="W13767" t="str">
        <f>VLOOKUP(L13767,'[2]tabela de preços'!$A:$F,6,0)</f>
        <v xml:space="preserve">FITA DE USO GERAL </v>
      </c>
      <c r="X13767" t="str">
        <f>VLOOKUP(L13767,'[2]tabela de preços'!$A:$G,7,0)</f>
        <v>IMOBILIÁRIO</v>
      </c>
    </row>
    <row r="13768" spans="1:24" x14ac:dyDescent="0.3">
      <c r="A13768" t="s">
        <v>1996</v>
      </c>
      <c r="C13768" t="s">
        <v>6433</v>
      </c>
      <c r="D13768" s="1">
        <v>46135</v>
      </c>
      <c r="E13768" t="s">
        <v>6434</v>
      </c>
      <c r="F13768">
        <v>9</v>
      </c>
      <c r="G13768">
        <v>231</v>
      </c>
      <c r="H13768" t="str">
        <f>VLOOKUP(G13768,[1]OPERADORES!$A:$B,2,0)</f>
        <v>EDIJANE</v>
      </c>
      <c r="I13768" t="s">
        <v>21</v>
      </c>
      <c r="J13768" t="s">
        <v>550</v>
      </c>
      <c r="K13768" t="s">
        <v>1999</v>
      </c>
      <c r="L13768">
        <v>85678</v>
      </c>
      <c r="M13768" t="s">
        <v>1359</v>
      </c>
      <c r="O13768" t="s">
        <v>11</v>
      </c>
      <c r="P13768">
        <v>5102</v>
      </c>
      <c r="Q13768">
        <v>3</v>
      </c>
      <c r="R13768">
        <v>1.5</v>
      </c>
      <c r="S13768">
        <v>4.5</v>
      </c>
      <c r="T13768">
        <v>3.42</v>
      </c>
      <c r="U13768">
        <v>24</v>
      </c>
      <c r="V13768" t="str">
        <f>VLOOKUP(L13768,'[2]tabela de preços'!$A:$D,4,0)</f>
        <v>UNIPEGA</v>
      </c>
      <c r="W13768" t="str">
        <f>VLOOKUP(L13768,'[2]tabela de preços'!$A:$F,6,0)</f>
        <v>FITA ISOLANTE</v>
      </c>
      <c r="X13768" t="str">
        <f>VLOOKUP(L13768,'[2]tabela de preços'!$A:$G,7,0)</f>
        <v>IMOBILIÁRIO</v>
      </c>
    </row>
    <row r="13769" spans="1:24" x14ac:dyDescent="0.3">
      <c r="A13769" t="s">
        <v>1996</v>
      </c>
      <c r="C13769" t="s">
        <v>6433</v>
      </c>
      <c r="D13769" s="1">
        <v>46135</v>
      </c>
      <c r="E13769" t="s">
        <v>6434</v>
      </c>
      <c r="F13769">
        <v>9</v>
      </c>
      <c r="G13769">
        <v>231</v>
      </c>
      <c r="H13769" t="str">
        <f>VLOOKUP(G13769,[1]OPERADORES!$A:$B,2,0)</f>
        <v>EDIJANE</v>
      </c>
      <c r="I13769" t="s">
        <v>21</v>
      </c>
      <c r="J13769" t="s">
        <v>550</v>
      </c>
      <c r="K13769" t="s">
        <v>1999</v>
      </c>
      <c r="L13769">
        <v>23878</v>
      </c>
      <c r="M13769" t="s">
        <v>851</v>
      </c>
      <c r="O13769" t="s">
        <v>11</v>
      </c>
      <c r="P13769">
        <v>5102</v>
      </c>
      <c r="Q13769">
        <v>6</v>
      </c>
      <c r="R13769">
        <v>7.69</v>
      </c>
      <c r="S13769">
        <v>46.14</v>
      </c>
      <c r="T13769">
        <v>35.04</v>
      </c>
      <c r="U13769">
        <v>24.06</v>
      </c>
      <c r="V13769" t="str">
        <f>VLOOKUP(L13769,'[2]tabela de preços'!$A:$D,4,0)</f>
        <v>ATLAS</v>
      </c>
      <c r="W13769" t="str">
        <f>VLOOKUP(L13769,'[2]tabela de preços'!$A:$F,6,0)</f>
        <v>ROLOS / TRINCHAS / PINCÉIS / ESPÁTULAS</v>
      </c>
      <c r="X13769" t="str">
        <f>VLOOKUP(L13769,'[2]tabela de preços'!$A:$G,7,0)</f>
        <v>IMOBILIÁRIO</v>
      </c>
    </row>
    <row r="13770" spans="1:24" x14ac:dyDescent="0.3">
      <c r="A13770" t="s">
        <v>1996</v>
      </c>
      <c r="C13770" t="s">
        <v>6433</v>
      </c>
      <c r="D13770" s="1">
        <v>46135</v>
      </c>
      <c r="E13770" t="s">
        <v>6434</v>
      </c>
      <c r="F13770">
        <v>9</v>
      </c>
      <c r="G13770">
        <v>231</v>
      </c>
      <c r="H13770" t="str">
        <f>VLOOKUP(G13770,[1]OPERADORES!$A:$B,2,0)</f>
        <v>EDIJANE</v>
      </c>
      <c r="I13770" t="s">
        <v>21</v>
      </c>
      <c r="J13770" t="s">
        <v>550</v>
      </c>
      <c r="K13770" t="s">
        <v>1999</v>
      </c>
      <c r="L13770">
        <v>58</v>
      </c>
      <c r="M13770" t="s">
        <v>389</v>
      </c>
      <c r="O13770" t="s">
        <v>11</v>
      </c>
      <c r="P13770">
        <v>5102</v>
      </c>
      <c r="Q13770">
        <v>3</v>
      </c>
      <c r="R13770">
        <v>1.01</v>
      </c>
      <c r="S13770">
        <v>3.03</v>
      </c>
      <c r="T13770">
        <v>2.31</v>
      </c>
      <c r="U13770">
        <v>23.76</v>
      </c>
      <c r="V13770" t="str">
        <f>VLOOKUP(L13770,'[2]tabela de preços'!$A:$D,4,0)</f>
        <v>3M</v>
      </c>
      <c r="W13770" t="str">
        <f>VLOOKUP(L13770,'[2]tabela de preços'!$A:$F,6,0)</f>
        <v>LIXA DÁGUA</v>
      </c>
      <c r="X13770" t="str">
        <f>VLOOKUP(L13770,'[2]tabela de preços'!$A:$G,7,0)</f>
        <v>AUTOMOTIVO</v>
      </c>
    </row>
    <row r="13771" spans="1:24" x14ac:dyDescent="0.3">
      <c r="A13771" t="s">
        <v>1996</v>
      </c>
      <c r="C13771" t="s">
        <v>6433</v>
      </c>
      <c r="D13771" s="1">
        <v>46135</v>
      </c>
      <c r="E13771" t="s">
        <v>6434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550</v>
      </c>
      <c r="K13771" t="s">
        <v>1999</v>
      </c>
      <c r="L13771">
        <v>84011</v>
      </c>
      <c r="M13771" t="s">
        <v>957</v>
      </c>
      <c r="O13771" t="s">
        <v>11</v>
      </c>
      <c r="P13771">
        <v>5102</v>
      </c>
      <c r="Q13771">
        <v>15</v>
      </c>
      <c r="R13771">
        <v>2.23</v>
      </c>
      <c r="S13771">
        <v>33.450000000000003</v>
      </c>
      <c r="T13771">
        <v>25.35</v>
      </c>
      <c r="U13771">
        <v>24.22</v>
      </c>
      <c r="V13771" t="str">
        <f>VLOOKUP(L13771,'[2]tabela de preços'!$A:$D,4,0)</f>
        <v>3M</v>
      </c>
      <c r="W13771" t="str">
        <f>VLOOKUP(L13771,'[2]tabela de preços'!$A:$F,6,0)</f>
        <v>LIXA FERRO</v>
      </c>
      <c r="X13771" t="str">
        <f>VLOOKUP(L13771,'[2]tabela de preços'!$A:$G,7,0)</f>
        <v>IMOBILIÁRIO</v>
      </c>
    </row>
    <row r="13772" spans="1:24" x14ac:dyDescent="0.3">
      <c r="A13772" t="s">
        <v>1996</v>
      </c>
      <c r="C13772" t="s">
        <v>6433</v>
      </c>
      <c r="D13772" s="1">
        <v>46135</v>
      </c>
      <c r="E13772" t="s">
        <v>6434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550</v>
      </c>
      <c r="K13772" t="s">
        <v>1999</v>
      </c>
      <c r="L13772">
        <v>84426</v>
      </c>
      <c r="M13772" t="s">
        <v>1957</v>
      </c>
      <c r="O13772" t="s">
        <v>11</v>
      </c>
      <c r="P13772">
        <v>5102</v>
      </c>
      <c r="Q13772">
        <v>5</v>
      </c>
      <c r="R13772">
        <v>4.32</v>
      </c>
      <c r="S13772">
        <v>21.6</v>
      </c>
      <c r="T13772">
        <v>16.399999999999999</v>
      </c>
      <c r="U13772">
        <v>24.07</v>
      </c>
      <c r="V13772" t="str">
        <f>VLOOKUP(L13772,'[2]tabela de preços'!$A:$D,4,0)</f>
        <v>ATLAS</v>
      </c>
      <c r="W13772" t="str">
        <f>VLOOKUP(L13772,'[2]tabela de preços'!$A:$F,6,0)</f>
        <v>ROLOS / TRINCHAS / PINCÉIS / ESPÁTULAS</v>
      </c>
      <c r="X13772" t="str">
        <f>VLOOKUP(L13772,'[2]tabela de preços'!$A:$G,7,0)</f>
        <v>IMOBILIÁRIO</v>
      </c>
    </row>
    <row r="13773" spans="1:24" x14ac:dyDescent="0.3">
      <c r="A13773" t="s">
        <v>1996</v>
      </c>
      <c r="C13773" t="s">
        <v>6433</v>
      </c>
      <c r="D13773" s="1">
        <v>46135</v>
      </c>
      <c r="E13773" t="s">
        <v>6434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550</v>
      </c>
      <c r="K13773" t="s">
        <v>1999</v>
      </c>
      <c r="L13773">
        <v>84431</v>
      </c>
      <c r="M13773" t="s">
        <v>1369</v>
      </c>
      <c r="O13773" t="s">
        <v>11</v>
      </c>
      <c r="P13773">
        <v>5102</v>
      </c>
      <c r="Q13773">
        <v>5</v>
      </c>
      <c r="R13773">
        <v>8.9600000000000009</v>
      </c>
      <c r="S13773">
        <v>44.8</v>
      </c>
      <c r="T13773">
        <v>34</v>
      </c>
      <c r="U13773">
        <v>24.11</v>
      </c>
      <c r="V13773" t="str">
        <f>VLOOKUP(L13773,'[2]tabela de preços'!$A:$D,4,0)</f>
        <v>ATLAS</v>
      </c>
      <c r="W13773" t="str">
        <f>VLOOKUP(L13773,'[2]tabela de preços'!$A:$F,6,0)</f>
        <v>ROLOS / TRINCHAS / PINCÉIS / ESPÁTULAS</v>
      </c>
      <c r="X13773" t="str">
        <f>VLOOKUP(L13773,'[2]tabela de preços'!$A:$G,7,0)</f>
        <v>IMOBILIÁRIO</v>
      </c>
    </row>
    <row r="13774" spans="1:24" x14ac:dyDescent="0.3">
      <c r="A13774" t="s">
        <v>1996</v>
      </c>
      <c r="C13774" t="s">
        <v>6433</v>
      </c>
      <c r="D13774" s="1">
        <v>46135</v>
      </c>
      <c r="E13774" t="s">
        <v>6434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550</v>
      </c>
      <c r="K13774" t="s">
        <v>1999</v>
      </c>
      <c r="L13774">
        <v>84560</v>
      </c>
      <c r="M13774" t="s">
        <v>118</v>
      </c>
      <c r="O13774" t="s">
        <v>11</v>
      </c>
      <c r="P13774">
        <v>5102</v>
      </c>
      <c r="Q13774">
        <v>2</v>
      </c>
      <c r="R13774">
        <v>54.19</v>
      </c>
      <c r="S13774">
        <v>108.38</v>
      </c>
      <c r="T13774">
        <v>82.26</v>
      </c>
      <c r="U13774">
        <v>24.1</v>
      </c>
      <c r="V13774" t="str">
        <f>VLOOKUP(L13774,'[2]tabela de preços'!$A:$D,4,0)</f>
        <v>BRASILUX</v>
      </c>
      <c r="W13774" t="str">
        <f>VLOOKUP(L13774,'[2]tabela de preços'!$A:$F,6,0)</f>
        <v>THINNER DE LIMPEZA</v>
      </c>
      <c r="X13774" t="str">
        <f>VLOOKUP(L13774,'[2]tabela de preços'!$A:$G,7,0)</f>
        <v>THINNER</v>
      </c>
    </row>
    <row r="13775" spans="1:24" x14ac:dyDescent="0.3">
      <c r="A13775" t="s">
        <v>1996</v>
      </c>
      <c r="C13775" t="s">
        <v>6433</v>
      </c>
      <c r="D13775" s="1">
        <v>46135</v>
      </c>
      <c r="E13775" t="s">
        <v>6434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550</v>
      </c>
      <c r="K13775" t="s">
        <v>1999</v>
      </c>
      <c r="L13775">
        <v>85666</v>
      </c>
      <c r="M13775" t="s">
        <v>341</v>
      </c>
      <c r="O13775" t="s">
        <v>11</v>
      </c>
      <c r="P13775">
        <v>5403</v>
      </c>
      <c r="Q13775">
        <v>3</v>
      </c>
      <c r="R13775">
        <v>14.89</v>
      </c>
      <c r="S13775">
        <v>44.67</v>
      </c>
      <c r="T13775">
        <v>35.97</v>
      </c>
      <c r="U13775">
        <v>19.48</v>
      </c>
      <c r="V13775" t="str">
        <f>VLOOKUP(L13775,'[2]tabela de preços'!$A:$D,4,0)</f>
        <v>UNIPEGA</v>
      </c>
      <c r="W13775" t="str">
        <f>VLOOKUP(L13775,'[2]tabela de preços'!$A:$F,6,0)</f>
        <v xml:space="preserve">SPRAYS </v>
      </c>
      <c r="X13775" t="str">
        <f>VLOOKUP(L13775,'[2]tabela de preços'!$A:$G,7,0)</f>
        <v>AUTOMOTIVO</v>
      </c>
    </row>
    <row r="13776" spans="1:24" x14ac:dyDescent="0.3">
      <c r="A13776" t="s">
        <v>1996</v>
      </c>
      <c r="C13776" t="s">
        <v>6433</v>
      </c>
      <c r="D13776" s="1">
        <v>46135</v>
      </c>
      <c r="E13776" t="s">
        <v>6434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550</v>
      </c>
      <c r="K13776" t="s">
        <v>1999</v>
      </c>
      <c r="L13776">
        <v>85045</v>
      </c>
      <c r="M13776" t="s">
        <v>4623</v>
      </c>
      <c r="O13776" t="s">
        <v>11</v>
      </c>
      <c r="P13776">
        <v>5102</v>
      </c>
      <c r="Q13776">
        <v>5</v>
      </c>
      <c r="R13776">
        <v>5.47</v>
      </c>
      <c r="S13776">
        <v>27.35</v>
      </c>
      <c r="T13776">
        <v>20.75</v>
      </c>
      <c r="U13776">
        <v>24.13</v>
      </c>
      <c r="V13776" t="str">
        <f>VLOOKUP(L13776,'[2]tabela de preços'!$A:$D,4,0)</f>
        <v>ATLAS</v>
      </c>
      <c r="W13776" t="str">
        <f>VLOOKUP(L13776,'[2]tabela de preços'!$A:$F,6,0)</f>
        <v>ROLOS / TRINCHAS / PINCÉIS / ESPÁTULAS</v>
      </c>
      <c r="X13776" t="str">
        <f>VLOOKUP(L13776,'[2]tabela de preços'!$A:$G,7,0)</f>
        <v>IMOBILIÁRIO</v>
      </c>
    </row>
    <row r="13777" spans="1:24" x14ac:dyDescent="0.3">
      <c r="A13777" t="s">
        <v>5882</v>
      </c>
      <c r="C13777" t="s">
        <v>5883</v>
      </c>
      <c r="D13777" s="1">
        <v>46120</v>
      </c>
      <c r="E13777" t="s">
        <v>5884</v>
      </c>
      <c r="F13777">
        <v>9</v>
      </c>
      <c r="G13777">
        <v>231</v>
      </c>
      <c r="H13777" t="str">
        <f>VLOOKUP(G13777,[1]OPERADORES!$A:$B,2,0)</f>
        <v>EDIJANE</v>
      </c>
      <c r="I13777" t="s">
        <v>126</v>
      </c>
      <c r="J13777" t="s">
        <v>5885</v>
      </c>
      <c r="K13777" t="s">
        <v>5886</v>
      </c>
      <c r="L13777">
        <v>85692</v>
      </c>
      <c r="M13777" t="s">
        <v>969</v>
      </c>
      <c r="O13777" t="s">
        <v>11</v>
      </c>
      <c r="P13777">
        <v>6102</v>
      </c>
      <c r="Q13777">
        <v>24</v>
      </c>
      <c r="R13777">
        <v>8.1</v>
      </c>
      <c r="S13777">
        <v>194.4</v>
      </c>
      <c r="T13777">
        <v>156.24</v>
      </c>
      <c r="U13777">
        <v>19.63</v>
      </c>
      <c r="V13777" t="str">
        <f>VLOOKUP(L13777,'[2]tabela de preços'!$A:$D,4,0)</f>
        <v>UNIPEGA</v>
      </c>
      <c r="W13777" t="str">
        <f>VLOOKUP(L13777,'[2]tabela de preços'!$A:$F,6,0)</f>
        <v>PU 40</v>
      </c>
      <c r="X13777" t="str">
        <f>VLOOKUP(L13777,'[2]tabela de preços'!$A:$G,7,0)</f>
        <v>IMOBILIÁRIO</v>
      </c>
    </row>
    <row r="13778" spans="1:24" x14ac:dyDescent="0.3">
      <c r="A13778" t="s">
        <v>5882</v>
      </c>
      <c r="C13778" t="s">
        <v>5883</v>
      </c>
      <c r="D13778" s="1">
        <v>46120</v>
      </c>
      <c r="E13778" t="s">
        <v>5884</v>
      </c>
      <c r="F13778">
        <v>9</v>
      </c>
      <c r="G13778">
        <v>231</v>
      </c>
      <c r="H13778" t="str">
        <f>VLOOKUP(G13778,[1]OPERADORES!$A:$B,2,0)</f>
        <v>EDIJANE</v>
      </c>
      <c r="I13778" t="s">
        <v>126</v>
      </c>
      <c r="J13778" t="s">
        <v>5885</v>
      </c>
      <c r="K13778" t="s">
        <v>5886</v>
      </c>
      <c r="L13778">
        <v>85693</v>
      </c>
      <c r="M13778" t="s">
        <v>526</v>
      </c>
      <c r="O13778" t="s">
        <v>11</v>
      </c>
      <c r="P13778">
        <v>6102</v>
      </c>
      <c r="Q13778">
        <v>12</v>
      </c>
      <c r="R13778">
        <v>8.1</v>
      </c>
      <c r="S13778">
        <v>97.2</v>
      </c>
      <c r="T13778">
        <v>78.12</v>
      </c>
      <c r="U13778">
        <v>19.63</v>
      </c>
      <c r="V13778" t="str">
        <f>VLOOKUP(L13778,'[2]tabela de preços'!$A:$D,4,0)</f>
        <v>UNIPEGA</v>
      </c>
      <c r="W13778" t="str">
        <f>VLOOKUP(L13778,'[2]tabela de preços'!$A:$F,6,0)</f>
        <v>PU 40</v>
      </c>
      <c r="X13778" t="str">
        <f>VLOOKUP(L13778,'[2]tabela de preços'!$A:$G,7,0)</f>
        <v>IMOBILIÁRIO</v>
      </c>
    </row>
    <row r="13779" spans="1:24" x14ac:dyDescent="0.3">
      <c r="A13779" t="s">
        <v>5882</v>
      </c>
      <c r="C13779" t="s">
        <v>5883</v>
      </c>
      <c r="D13779" s="1">
        <v>46120</v>
      </c>
      <c r="E13779" t="s">
        <v>5884</v>
      </c>
      <c r="F13779">
        <v>9</v>
      </c>
      <c r="G13779">
        <v>231</v>
      </c>
      <c r="H13779" t="str">
        <f>VLOOKUP(G13779,[1]OPERADORES!$A:$B,2,0)</f>
        <v>EDIJANE</v>
      </c>
      <c r="I13779" t="s">
        <v>126</v>
      </c>
      <c r="J13779" t="s">
        <v>5885</v>
      </c>
      <c r="K13779" t="s">
        <v>5886</v>
      </c>
      <c r="L13779">
        <v>84427</v>
      </c>
      <c r="M13779" t="s">
        <v>1398</v>
      </c>
      <c r="O13779" t="s">
        <v>11</v>
      </c>
      <c r="P13779">
        <v>6102</v>
      </c>
      <c r="Q13779">
        <v>5</v>
      </c>
      <c r="R13779">
        <v>6.89</v>
      </c>
      <c r="S13779">
        <v>34.450000000000003</v>
      </c>
      <c r="T13779">
        <v>26.15</v>
      </c>
      <c r="U13779">
        <v>24.09</v>
      </c>
      <c r="V13779" t="str">
        <f>VLOOKUP(L13779,'[2]tabela de preços'!$A:$D,4,0)</f>
        <v>ATLAS</v>
      </c>
      <c r="W13779" t="str">
        <f>VLOOKUP(L13779,'[2]tabela de preços'!$A:$F,6,0)</f>
        <v>ROLOS / TRINCHAS / PINCÉIS / ESPÁTULAS</v>
      </c>
      <c r="X13779" t="str">
        <f>VLOOKUP(L13779,'[2]tabela de preços'!$A:$G,7,0)</f>
        <v>IMOBILIÁRIO</v>
      </c>
    </row>
    <row r="13780" spans="1:24" x14ac:dyDescent="0.3">
      <c r="A13780" t="s">
        <v>5882</v>
      </c>
      <c r="C13780" t="s">
        <v>5883</v>
      </c>
      <c r="D13780" s="1">
        <v>46120</v>
      </c>
      <c r="E13780" t="s">
        <v>5884</v>
      </c>
      <c r="F13780">
        <v>9</v>
      </c>
      <c r="G13780">
        <v>231</v>
      </c>
      <c r="H13780" t="str">
        <f>VLOOKUP(G13780,[1]OPERADORES!$A:$B,2,0)</f>
        <v>EDIJANE</v>
      </c>
      <c r="I13780" t="s">
        <v>126</v>
      </c>
      <c r="J13780" t="s">
        <v>5885</v>
      </c>
      <c r="K13780" t="s">
        <v>5886</v>
      </c>
      <c r="L13780">
        <v>86106</v>
      </c>
      <c r="M13780" t="s">
        <v>5887</v>
      </c>
      <c r="O13780" t="s">
        <v>11</v>
      </c>
      <c r="P13780">
        <v>6403</v>
      </c>
      <c r="Q13780">
        <v>1</v>
      </c>
      <c r="R13780">
        <v>291</v>
      </c>
      <c r="S13780">
        <v>291</v>
      </c>
      <c r="T13780">
        <v>220.87</v>
      </c>
      <c r="U13780">
        <v>24.1</v>
      </c>
      <c r="V13780" t="str">
        <f>VLOOKUP(L13780,'[2]tabela de preços'!$A:$D,4,0)</f>
        <v>SPARLACK CETOL</v>
      </c>
      <c r="W13780" t="str">
        <f>VLOOKUP(L13780,'[2]tabela de preços'!$A:$F,6,0)</f>
        <v>LINHA MOVELEIRA</v>
      </c>
      <c r="X13780" t="str">
        <f>VLOOKUP(L13780,'[2]tabela de preços'!$A:$G,7,0)</f>
        <v>MOVELEIRA</v>
      </c>
    </row>
    <row r="13781" spans="1:24" x14ac:dyDescent="0.3">
      <c r="A13781" t="s">
        <v>5882</v>
      </c>
      <c r="C13781" t="s">
        <v>5883</v>
      </c>
      <c r="D13781" s="1">
        <v>46120</v>
      </c>
      <c r="E13781" t="s">
        <v>5884</v>
      </c>
      <c r="F13781">
        <v>9</v>
      </c>
      <c r="G13781">
        <v>231</v>
      </c>
      <c r="H13781" t="str">
        <f>VLOOKUP(G13781,[1]OPERADORES!$A:$B,2,0)</f>
        <v>EDIJANE</v>
      </c>
      <c r="I13781" t="s">
        <v>126</v>
      </c>
      <c r="J13781" t="s">
        <v>5885</v>
      </c>
      <c r="K13781" t="s">
        <v>5886</v>
      </c>
      <c r="L13781">
        <v>84560</v>
      </c>
      <c r="M13781" t="s">
        <v>118</v>
      </c>
      <c r="O13781" t="s">
        <v>11</v>
      </c>
      <c r="P13781">
        <v>6102</v>
      </c>
      <c r="Q13781">
        <v>1</v>
      </c>
      <c r="R13781">
        <v>54.19</v>
      </c>
      <c r="S13781">
        <v>54.19</v>
      </c>
      <c r="T13781">
        <v>41.13</v>
      </c>
      <c r="U13781">
        <v>24.1</v>
      </c>
      <c r="V13781" t="str">
        <f>VLOOKUP(L13781,'[2]tabela de preços'!$A:$D,4,0)</f>
        <v>BRASILUX</v>
      </c>
      <c r="W13781" t="str">
        <f>VLOOKUP(L13781,'[2]tabela de preços'!$A:$F,6,0)</f>
        <v>THINNER DE LIMPEZA</v>
      </c>
      <c r="X13781" t="str">
        <f>VLOOKUP(L13781,'[2]tabela de preços'!$A:$G,7,0)</f>
        <v>THINNER</v>
      </c>
    </row>
    <row r="13782" spans="1:24" x14ac:dyDescent="0.3">
      <c r="A13782" t="s">
        <v>5882</v>
      </c>
      <c r="C13782" t="s">
        <v>5883</v>
      </c>
      <c r="D13782" s="1">
        <v>46120</v>
      </c>
      <c r="E13782" t="s">
        <v>5884</v>
      </c>
      <c r="F13782">
        <v>9</v>
      </c>
      <c r="G13782">
        <v>231</v>
      </c>
      <c r="H13782" t="str">
        <f>VLOOKUP(G13782,[1]OPERADORES!$A:$B,2,0)</f>
        <v>EDIJANE</v>
      </c>
      <c r="I13782" t="s">
        <v>126</v>
      </c>
      <c r="J13782" t="s">
        <v>5885</v>
      </c>
      <c r="K13782" t="s">
        <v>5886</v>
      </c>
      <c r="L13782">
        <v>85650</v>
      </c>
      <c r="M13782" t="s">
        <v>439</v>
      </c>
      <c r="O13782" t="s">
        <v>11</v>
      </c>
      <c r="P13782">
        <v>6403</v>
      </c>
      <c r="Q13782">
        <v>24</v>
      </c>
      <c r="R13782">
        <v>8.49</v>
      </c>
      <c r="S13782">
        <v>203.76</v>
      </c>
      <c r="T13782">
        <v>166.08</v>
      </c>
      <c r="U13782">
        <v>18.489999999999998</v>
      </c>
      <c r="V13782" t="str">
        <f>VLOOKUP(L13782,'[2]tabela de preços'!$A:$D,4,0)</f>
        <v>UNIPEGA</v>
      </c>
      <c r="W13782" t="str">
        <f>VLOOKUP(L13782,'[2]tabela de preços'!$A:$F,6,0)</f>
        <v xml:space="preserve">SPRAYS </v>
      </c>
      <c r="X13782" t="str">
        <f>VLOOKUP(L13782,'[2]tabela de preços'!$A:$G,7,0)</f>
        <v>AUTOMOTIVO</v>
      </c>
    </row>
    <row r="13783" spans="1:24" x14ac:dyDescent="0.3">
      <c r="A13783" t="s">
        <v>5882</v>
      </c>
      <c r="C13783" t="s">
        <v>5883</v>
      </c>
      <c r="D13783" s="1">
        <v>46120</v>
      </c>
      <c r="E13783" t="s">
        <v>5884</v>
      </c>
      <c r="F13783">
        <v>9</v>
      </c>
      <c r="G13783">
        <v>231</v>
      </c>
      <c r="H13783" t="str">
        <f>VLOOKUP(G13783,[1]OPERADORES!$A:$B,2,0)</f>
        <v>EDIJANE</v>
      </c>
      <c r="I13783" t="s">
        <v>126</v>
      </c>
      <c r="J13783" t="s">
        <v>5885</v>
      </c>
      <c r="K13783" t="s">
        <v>5886</v>
      </c>
      <c r="L13783">
        <v>10120</v>
      </c>
      <c r="M13783" t="s">
        <v>2356</v>
      </c>
      <c r="O13783" t="s">
        <v>11</v>
      </c>
      <c r="P13783">
        <v>6102</v>
      </c>
      <c r="Q13783">
        <v>5</v>
      </c>
      <c r="R13783">
        <v>9.9700000000000006</v>
      </c>
      <c r="S13783">
        <v>49.85</v>
      </c>
      <c r="T13783">
        <v>37.85</v>
      </c>
      <c r="U13783">
        <v>24.07</v>
      </c>
      <c r="V13783" t="str">
        <f>VLOOKUP(L13783,'[2]tabela de preços'!$A:$D,4,0)</f>
        <v>ATLAS</v>
      </c>
      <c r="W13783" t="str">
        <f>VLOOKUP(L13783,'[2]tabela de preços'!$A:$F,6,0)</f>
        <v>ROLOS / TRINCHAS / PINCÉIS / ESPÁTULAS</v>
      </c>
      <c r="X13783" t="str">
        <f>VLOOKUP(L13783,'[2]tabela de preços'!$A:$G,7,0)</f>
        <v>IMOBILIÁRIO</v>
      </c>
    </row>
    <row r="13784" spans="1:24" x14ac:dyDescent="0.3">
      <c r="A13784" t="s">
        <v>2001</v>
      </c>
      <c r="C13784" t="s">
        <v>5959</v>
      </c>
      <c r="D13784" s="1">
        <v>46122</v>
      </c>
      <c r="E13784" t="s">
        <v>5960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1427</v>
      </c>
      <c r="K13784" t="s">
        <v>2004</v>
      </c>
      <c r="L13784">
        <v>84901</v>
      </c>
      <c r="M13784" t="s">
        <v>2432</v>
      </c>
      <c r="O13784" t="s">
        <v>11</v>
      </c>
      <c r="P13784">
        <v>5403</v>
      </c>
      <c r="Q13784">
        <v>1</v>
      </c>
      <c r="R13784">
        <v>195.01</v>
      </c>
      <c r="S13784">
        <v>195.01</v>
      </c>
      <c r="T13784">
        <v>132.43</v>
      </c>
      <c r="U13784">
        <v>32.090000000000003</v>
      </c>
      <c r="V13784" t="str">
        <f>VLOOKUP(L13784,'[2]tabela de preços'!$A:$D,4,0)</f>
        <v>BRASILUX</v>
      </c>
      <c r="W13784" t="str">
        <f>VLOOKUP(L13784,'[2]tabela de preços'!$A:$F,6,0)</f>
        <v>EPOXI</v>
      </c>
      <c r="X13784" t="str">
        <f>VLOOKUP(L13784,'[2]tabela de preços'!$A:$G,7,0)</f>
        <v>INDUSTRIAL</v>
      </c>
    </row>
    <row r="13785" spans="1:24" x14ac:dyDescent="0.3">
      <c r="A13785" t="s">
        <v>2001</v>
      </c>
      <c r="C13785" t="s">
        <v>6035</v>
      </c>
      <c r="D13785" s="1">
        <v>46125</v>
      </c>
      <c r="E13785" t="s">
        <v>6036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1427</v>
      </c>
      <c r="K13785" t="s">
        <v>2009</v>
      </c>
      <c r="L13785">
        <v>84566</v>
      </c>
      <c r="M13785" t="s">
        <v>2016</v>
      </c>
      <c r="O13785" t="s">
        <v>11</v>
      </c>
      <c r="P13785">
        <v>5403</v>
      </c>
      <c r="Q13785">
        <v>10</v>
      </c>
      <c r="R13785">
        <v>497.86</v>
      </c>
      <c r="S13785" s="2">
        <v>4978.6000000000004</v>
      </c>
      <c r="T13785" s="2">
        <v>3823.8</v>
      </c>
      <c r="U13785">
        <v>23.2</v>
      </c>
      <c r="V13785" t="str">
        <f>VLOOKUP(L13785,'[2]tabela de preços'!$A:$D,4,0)</f>
        <v>BRASILUX</v>
      </c>
      <c r="W13785" t="str">
        <f>VLOOKUP(L13785,'[2]tabela de preços'!$A:$F,6,0)</f>
        <v>TINTA PARA PISO</v>
      </c>
      <c r="X13785" t="str">
        <f>VLOOKUP(L13785,'[2]tabela de preços'!$A:$G,7,0)</f>
        <v>IMOBILIÁRIO</v>
      </c>
    </row>
    <row r="13786" spans="1:24" x14ac:dyDescent="0.3">
      <c r="A13786" t="s">
        <v>2001</v>
      </c>
      <c r="C13786" t="s">
        <v>6037</v>
      </c>
      <c r="D13786" s="1">
        <v>46125</v>
      </c>
      <c r="E13786" t="s">
        <v>6038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1427</v>
      </c>
      <c r="K13786" t="s">
        <v>2009</v>
      </c>
      <c r="L13786">
        <v>84566</v>
      </c>
      <c r="M13786" t="s">
        <v>2016</v>
      </c>
      <c r="O13786" t="s">
        <v>11</v>
      </c>
      <c r="P13786">
        <v>5403</v>
      </c>
      <c r="Q13786">
        <v>40</v>
      </c>
      <c r="R13786">
        <v>503.79</v>
      </c>
      <c r="S13786" s="2">
        <v>20151.599999999999</v>
      </c>
      <c r="T13786" s="2">
        <v>15295.2</v>
      </c>
      <c r="U13786">
        <v>24.1</v>
      </c>
      <c r="V13786" t="str">
        <f>VLOOKUP(L13786,'[2]tabela de preços'!$A:$D,4,0)</f>
        <v>BRASILUX</v>
      </c>
      <c r="W13786" t="str">
        <f>VLOOKUP(L13786,'[2]tabela de preços'!$A:$F,6,0)</f>
        <v>TINTA PARA PISO</v>
      </c>
      <c r="X13786" t="str">
        <f>VLOOKUP(L13786,'[2]tabela de preços'!$A:$G,7,0)</f>
        <v>IMOBILIÁRIO</v>
      </c>
    </row>
    <row r="13787" spans="1:24" x14ac:dyDescent="0.3">
      <c r="A13787" t="s">
        <v>2001</v>
      </c>
      <c r="C13787" t="s">
        <v>6037</v>
      </c>
      <c r="D13787" s="1">
        <v>46125</v>
      </c>
      <c r="E13787" t="s">
        <v>6038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1427</v>
      </c>
      <c r="K13787" t="s">
        <v>2009</v>
      </c>
      <c r="L13787">
        <v>84567</v>
      </c>
      <c r="M13787" t="s">
        <v>5414</v>
      </c>
      <c r="O13787" t="s">
        <v>11</v>
      </c>
      <c r="P13787">
        <v>5403</v>
      </c>
      <c r="Q13787">
        <v>2</v>
      </c>
      <c r="R13787">
        <v>442.61</v>
      </c>
      <c r="S13787">
        <v>885.22</v>
      </c>
      <c r="T13787">
        <v>671.9</v>
      </c>
      <c r="U13787">
        <v>24.1</v>
      </c>
      <c r="V13787" t="str">
        <f>VLOOKUP(L13787,'[2]tabela de preços'!$A:$D,4,0)</f>
        <v>BRASILUX</v>
      </c>
      <c r="W13787" t="str">
        <f>VLOOKUP(L13787,'[2]tabela de preços'!$A:$F,6,0)</f>
        <v>TINTA PARA PISO</v>
      </c>
      <c r="X13787" t="str">
        <f>VLOOKUP(L13787,'[2]tabela de preços'!$A:$G,7,0)</f>
        <v>IMOBILIÁRIO</v>
      </c>
    </row>
    <row r="13788" spans="1:24" x14ac:dyDescent="0.3">
      <c r="A13788" t="s">
        <v>2001</v>
      </c>
      <c r="C13788" t="s">
        <v>6037</v>
      </c>
      <c r="D13788" s="1">
        <v>46125</v>
      </c>
      <c r="E13788" t="s">
        <v>6038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1427</v>
      </c>
      <c r="K13788" t="s">
        <v>2009</v>
      </c>
      <c r="L13788">
        <v>84913</v>
      </c>
      <c r="M13788" t="s">
        <v>6039</v>
      </c>
      <c r="O13788" t="s">
        <v>11</v>
      </c>
      <c r="P13788">
        <v>5403</v>
      </c>
      <c r="Q13788">
        <v>2</v>
      </c>
      <c r="R13788">
        <v>492.64</v>
      </c>
      <c r="S13788">
        <v>985.28</v>
      </c>
      <c r="T13788">
        <v>747.84</v>
      </c>
      <c r="U13788">
        <v>24.1</v>
      </c>
      <c r="V13788" t="str">
        <f>VLOOKUP(L13788,'[2]tabela de preços'!$A:$D,4,0)</f>
        <v>BRASILUX</v>
      </c>
      <c r="W13788" t="str">
        <f>VLOOKUP(L13788,'[2]tabela de preços'!$A:$F,6,0)</f>
        <v>TINTA PARA PISO</v>
      </c>
      <c r="X13788" t="str">
        <f>VLOOKUP(L13788,'[2]tabela de preços'!$A:$G,7,0)</f>
        <v>IMOBILIÁRIO</v>
      </c>
    </row>
    <row r="13789" spans="1:24" x14ac:dyDescent="0.3">
      <c r="A13789" t="s">
        <v>2001</v>
      </c>
      <c r="C13789" t="s">
        <v>6677</v>
      </c>
      <c r="D13789" s="1">
        <v>46140</v>
      </c>
      <c r="E13789" t="s">
        <v>6678</v>
      </c>
      <c r="F13789">
        <v>9</v>
      </c>
      <c r="G13789">
        <v>174</v>
      </c>
      <c r="H13789" t="str">
        <f>VLOOKUP(G13789,[1]OPERADORES!$A:$B,2,0)</f>
        <v>MIRIÃ LOBATO RODRIGUES</v>
      </c>
      <c r="I13789" t="s">
        <v>21</v>
      </c>
      <c r="J13789" t="s">
        <v>1427</v>
      </c>
      <c r="K13789" t="s">
        <v>2004</v>
      </c>
      <c r="L13789">
        <v>84815</v>
      </c>
      <c r="M13789" t="s">
        <v>949</v>
      </c>
      <c r="O13789" t="s">
        <v>11</v>
      </c>
      <c r="P13789">
        <v>5403</v>
      </c>
      <c r="Q13789">
        <v>1</v>
      </c>
      <c r="R13789">
        <v>32.35</v>
      </c>
      <c r="S13789">
        <v>32.35</v>
      </c>
      <c r="T13789">
        <v>24.55</v>
      </c>
      <c r="U13789">
        <v>24.11</v>
      </c>
      <c r="V13789" t="str">
        <f>VLOOKUP(L13789,'[2]tabela de preços'!$A:$D,4,0)</f>
        <v>BRASILUX</v>
      </c>
      <c r="W13789" t="str">
        <f>VLOOKUP(L13789,'[2]tabela de preços'!$A:$F,6,0)</f>
        <v>KIT BRASCORTEN</v>
      </c>
      <c r="X13789" t="str">
        <f>VLOOKUP(L13789,'[2]tabela de preços'!$A:$G,7,0)</f>
        <v>IMOBILIÁRIO</v>
      </c>
    </row>
    <row r="13790" spans="1:24" x14ac:dyDescent="0.3">
      <c r="A13790" t="s">
        <v>2001</v>
      </c>
      <c r="C13790" t="s">
        <v>6677</v>
      </c>
      <c r="D13790" s="1">
        <v>46140</v>
      </c>
      <c r="E13790" t="s">
        <v>6678</v>
      </c>
      <c r="F13790">
        <v>9</v>
      </c>
      <c r="G13790">
        <v>174</v>
      </c>
      <c r="H13790" t="str">
        <f>VLOOKUP(G13790,[1]OPERADORES!$A:$B,2,0)</f>
        <v>MIRIÃ LOBATO RODRIGUES</v>
      </c>
      <c r="I13790" t="s">
        <v>21</v>
      </c>
      <c r="J13790" t="s">
        <v>1427</v>
      </c>
      <c r="K13790" t="s">
        <v>2004</v>
      </c>
      <c r="L13790">
        <v>84814</v>
      </c>
      <c r="M13790" t="s">
        <v>950</v>
      </c>
      <c r="O13790" t="s">
        <v>11</v>
      </c>
      <c r="P13790">
        <v>5403</v>
      </c>
      <c r="Q13790">
        <v>4</v>
      </c>
      <c r="R13790">
        <v>118.93</v>
      </c>
      <c r="S13790">
        <v>475.72</v>
      </c>
      <c r="T13790">
        <v>361.08</v>
      </c>
      <c r="U13790">
        <v>24.1</v>
      </c>
      <c r="V13790" t="str">
        <f>VLOOKUP(L13790,'[2]tabela de preços'!$A:$D,4,0)</f>
        <v>BRASILUX</v>
      </c>
      <c r="W13790" t="str">
        <f>VLOOKUP(L13790,'[2]tabela de preços'!$A:$F,6,0)</f>
        <v>KIT BRASCORTEN</v>
      </c>
      <c r="X13790" t="str">
        <f>VLOOKUP(L13790,'[2]tabela de preços'!$A:$G,7,0)</f>
        <v>IMOBILIÁRIO</v>
      </c>
    </row>
    <row r="13791" spans="1:24" x14ac:dyDescent="0.3">
      <c r="A13791" t="s">
        <v>2001</v>
      </c>
      <c r="C13791" t="s">
        <v>6679</v>
      </c>
      <c r="D13791" s="1">
        <v>46140</v>
      </c>
      <c r="E13791" t="s">
        <v>6680</v>
      </c>
      <c r="F13791">
        <v>9</v>
      </c>
      <c r="G13791">
        <v>174</v>
      </c>
      <c r="H13791" t="str">
        <f>VLOOKUP(G13791,[1]OPERADORES!$A:$B,2,0)</f>
        <v>MIRIÃ LOBATO RODRIGUES</v>
      </c>
      <c r="I13791" t="s">
        <v>21</v>
      </c>
      <c r="J13791" t="s">
        <v>1427</v>
      </c>
      <c r="K13791" t="s">
        <v>2004</v>
      </c>
      <c r="L13791">
        <v>84200</v>
      </c>
      <c r="M13791" t="s">
        <v>1552</v>
      </c>
      <c r="O13791" t="s">
        <v>11</v>
      </c>
      <c r="P13791">
        <v>5403</v>
      </c>
      <c r="Q13791">
        <v>7</v>
      </c>
      <c r="R13791">
        <v>224.04</v>
      </c>
      <c r="S13791" s="2">
        <v>1568.28</v>
      </c>
      <c r="T13791" s="2">
        <v>1190.3499999999999</v>
      </c>
      <c r="U13791">
        <v>24.1</v>
      </c>
      <c r="V13791" t="str">
        <f>VLOOKUP(L13791,'[2]tabela de preços'!$A:$D,4,0)</f>
        <v>BRASILUX</v>
      </c>
      <c r="W13791" t="str">
        <f>VLOOKUP(L13791,'[2]tabela de preços'!$A:$F,6,0)</f>
        <v>EPOXI</v>
      </c>
      <c r="X13791" t="str">
        <f>VLOOKUP(L13791,'[2]tabela de preços'!$A:$G,7,0)</f>
        <v>INDUSTRIAL</v>
      </c>
    </row>
    <row r="13792" spans="1:24" x14ac:dyDescent="0.3">
      <c r="A13792" t="s">
        <v>2025</v>
      </c>
      <c r="C13792" t="s">
        <v>5888</v>
      </c>
      <c r="D13792" s="1">
        <v>46119</v>
      </c>
      <c r="E13792" t="s">
        <v>5889</v>
      </c>
      <c r="F13792">
        <v>9</v>
      </c>
      <c r="G13792">
        <v>174</v>
      </c>
      <c r="H13792" t="str">
        <f>VLOOKUP(G13792,[1]OPERADORES!$A:$B,2,0)</f>
        <v>MIRIÃ LOBATO RODRIGUES</v>
      </c>
      <c r="I13792" t="s">
        <v>21</v>
      </c>
      <c r="J13792" t="s">
        <v>762</v>
      </c>
      <c r="K13792" t="s">
        <v>2028</v>
      </c>
      <c r="L13792">
        <v>87003</v>
      </c>
      <c r="M13792" t="s">
        <v>5133</v>
      </c>
      <c r="O13792" t="s">
        <v>11</v>
      </c>
      <c r="P13792">
        <v>5102</v>
      </c>
      <c r="Q13792">
        <v>1</v>
      </c>
      <c r="R13792">
        <v>91.72</v>
      </c>
      <c r="S13792">
        <v>91.72</v>
      </c>
      <c r="T13792">
        <v>69.62</v>
      </c>
      <c r="U13792">
        <v>24.1</v>
      </c>
      <c r="V13792" t="str">
        <f>VLOOKUP(L13792,'[2]tabela de preços'!$A:$D,4,0)</f>
        <v>VABENNE</v>
      </c>
      <c r="W13792" t="str">
        <f>VLOOKUP(L13792,'[2]tabela de preços'!$A:$F,6,0)</f>
        <v>FLANELAS / PANOS</v>
      </c>
      <c r="X13792" t="str">
        <f>VLOOKUP(L13792,'[2]tabela de preços'!$A:$G,7,0)</f>
        <v>AUTOMOTIVO</v>
      </c>
    </row>
    <row r="13793" spans="1:24" x14ac:dyDescent="0.3">
      <c r="A13793" t="s">
        <v>2025</v>
      </c>
      <c r="C13793" t="s">
        <v>5890</v>
      </c>
      <c r="D13793" s="1">
        <v>46119</v>
      </c>
      <c r="E13793" t="s">
        <v>5891</v>
      </c>
      <c r="F13793">
        <v>9</v>
      </c>
      <c r="G13793">
        <v>174</v>
      </c>
      <c r="H13793" t="str">
        <f>VLOOKUP(G13793,[1]OPERADORES!$A:$B,2,0)</f>
        <v>MIRIÃ LOBATO RODRIGUES</v>
      </c>
      <c r="I13793" t="s">
        <v>21</v>
      </c>
      <c r="J13793" t="s">
        <v>762</v>
      </c>
      <c r="K13793" t="s">
        <v>2028</v>
      </c>
      <c r="L13793">
        <v>10236</v>
      </c>
      <c r="M13793" t="s">
        <v>133</v>
      </c>
      <c r="O13793" t="s">
        <v>11</v>
      </c>
      <c r="P13793">
        <v>5102</v>
      </c>
      <c r="Q13793">
        <v>10</v>
      </c>
      <c r="R13793">
        <v>2.79</v>
      </c>
      <c r="S13793">
        <v>27.9</v>
      </c>
      <c r="T13793">
        <v>23.2</v>
      </c>
      <c r="U13793">
        <v>16.850000000000001</v>
      </c>
      <c r="V13793" t="str">
        <f>VLOOKUP(L13793,'[2]tabela de preços'!$A:$D,4,0)</f>
        <v>NORTON</v>
      </c>
      <c r="W13793" t="str">
        <f>VLOOKUP(L13793,'[2]tabela de preços'!$A:$F,6,0)</f>
        <v xml:space="preserve">DISCOS / LIXAS / ABRASIVOS </v>
      </c>
      <c r="X13793" t="str">
        <f>VLOOKUP(L13793,'[2]tabela de preços'!$A:$G,7,0)</f>
        <v>AUTOMOTIVO</v>
      </c>
    </row>
    <row r="13794" spans="1:24" x14ac:dyDescent="0.3">
      <c r="A13794" t="s">
        <v>2025</v>
      </c>
      <c r="C13794" t="s">
        <v>5890</v>
      </c>
      <c r="D13794" s="1">
        <v>46119</v>
      </c>
      <c r="E13794" t="s">
        <v>5891</v>
      </c>
      <c r="F13794">
        <v>9</v>
      </c>
      <c r="G13794">
        <v>174</v>
      </c>
      <c r="H13794" t="str">
        <f>VLOOKUP(G13794,[1]OPERADORES!$A:$B,2,0)</f>
        <v>MIRIÃ LOBATO RODRIGUES</v>
      </c>
      <c r="I13794" t="s">
        <v>21</v>
      </c>
      <c r="J13794" t="s">
        <v>762</v>
      </c>
      <c r="K13794" t="s">
        <v>2028</v>
      </c>
      <c r="L13794">
        <v>10232</v>
      </c>
      <c r="M13794" t="s">
        <v>134</v>
      </c>
      <c r="O13794" t="s">
        <v>11</v>
      </c>
      <c r="P13794">
        <v>5102</v>
      </c>
      <c r="Q13794">
        <v>20</v>
      </c>
      <c r="R13794">
        <v>2.79</v>
      </c>
      <c r="S13794">
        <v>55.8</v>
      </c>
      <c r="T13794">
        <v>45</v>
      </c>
      <c r="U13794">
        <v>19.350000000000001</v>
      </c>
      <c r="V13794" t="str">
        <f>VLOOKUP(L13794,'[2]tabela de preços'!$A:$D,4,0)</f>
        <v>NORTON</v>
      </c>
      <c r="W13794" t="str">
        <f>VLOOKUP(L13794,'[2]tabela de preços'!$A:$F,6,0)</f>
        <v xml:space="preserve">DISCOS / LIXAS / ABRASIVOS </v>
      </c>
      <c r="X13794" t="str">
        <f>VLOOKUP(L13794,'[2]tabela de preços'!$A:$G,7,0)</f>
        <v>AUTOMOTIVO</v>
      </c>
    </row>
    <row r="13795" spans="1:24" x14ac:dyDescent="0.3">
      <c r="A13795" t="s">
        <v>2025</v>
      </c>
      <c r="C13795" t="s">
        <v>5890</v>
      </c>
      <c r="D13795" s="1">
        <v>46119</v>
      </c>
      <c r="E13795" t="s">
        <v>5891</v>
      </c>
      <c r="F13795">
        <v>9</v>
      </c>
      <c r="G13795">
        <v>174</v>
      </c>
      <c r="H13795" t="str">
        <f>VLOOKUP(G13795,[1]OPERADORES!$A:$B,2,0)</f>
        <v>MIRIÃ LOBATO RODRIGUES</v>
      </c>
      <c r="I13795" t="s">
        <v>21</v>
      </c>
      <c r="J13795" t="s">
        <v>762</v>
      </c>
      <c r="K13795" t="s">
        <v>2028</v>
      </c>
      <c r="L13795">
        <v>10234</v>
      </c>
      <c r="M13795" t="s">
        <v>157</v>
      </c>
      <c r="O13795" t="s">
        <v>11</v>
      </c>
      <c r="P13795">
        <v>5102</v>
      </c>
      <c r="Q13795">
        <v>10</v>
      </c>
      <c r="R13795">
        <v>2.79</v>
      </c>
      <c r="S13795">
        <v>27.9</v>
      </c>
      <c r="T13795">
        <v>23.2</v>
      </c>
      <c r="U13795">
        <v>16.850000000000001</v>
      </c>
      <c r="V13795" t="str">
        <f>VLOOKUP(L13795,'[2]tabela de preços'!$A:$D,4,0)</f>
        <v>NORTON</v>
      </c>
      <c r="W13795" t="str">
        <f>VLOOKUP(L13795,'[2]tabela de preços'!$A:$F,6,0)</f>
        <v xml:space="preserve">DISCOS / LIXAS / ABRASIVOS </v>
      </c>
      <c r="X13795" t="str">
        <f>VLOOKUP(L13795,'[2]tabela de preços'!$A:$G,7,0)</f>
        <v>AUTOMOTIVO</v>
      </c>
    </row>
    <row r="13796" spans="1:24" x14ac:dyDescent="0.3">
      <c r="A13796" t="s">
        <v>2025</v>
      </c>
      <c r="C13796" t="s">
        <v>5890</v>
      </c>
      <c r="D13796" s="1">
        <v>46119</v>
      </c>
      <c r="E13796" t="s">
        <v>5891</v>
      </c>
      <c r="F13796">
        <v>9</v>
      </c>
      <c r="G13796">
        <v>174</v>
      </c>
      <c r="H13796" t="str">
        <f>VLOOKUP(G13796,[1]OPERADORES!$A:$B,2,0)</f>
        <v>MIRIÃ LOBATO RODRIGUES</v>
      </c>
      <c r="I13796" t="s">
        <v>21</v>
      </c>
      <c r="J13796" t="s">
        <v>762</v>
      </c>
      <c r="K13796" t="s">
        <v>2028</v>
      </c>
      <c r="L13796">
        <v>10237</v>
      </c>
      <c r="M13796" t="s">
        <v>271</v>
      </c>
      <c r="O13796" t="s">
        <v>11</v>
      </c>
      <c r="P13796">
        <v>5102</v>
      </c>
      <c r="Q13796">
        <v>10</v>
      </c>
      <c r="R13796">
        <v>2.79</v>
      </c>
      <c r="S13796">
        <v>27.9</v>
      </c>
      <c r="T13796">
        <v>22.5</v>
      </c>
      <c r="U13796">
        <v>19.350000000000001</v>
      </c>
      <c r="V13796" t="str">
        <f>VLOOKUP(L13796,'[2]tabela de preços'!$A:$D,4,0)</f>
        <v>NORTON</v>
      </c>
      <c r="W13796" t="str">
        <f>VLOOKUP(L13796,'[2]tabela de preços'!$A:$F,6,0)</f>
        <v xml:space="preserve">DISCOS / LIXAS / ABRASIVOS </v>
      </c>
      <c r="X13796" t="str">
        <f>VLOOKUP(L13796,'[2]tabela de preços'!$A:$G,7,0)</f>
        <v>AUTOMOTIVO</v>
      </c>
    </row>
    <row r="13797" spans="1:24" x14ac:dyDescent="0.3">
      <c r="A13797" t="s">
        <v>2025</v>
      </c>
      <c r="C13797" t="s">
        <v>5890</v>
      </c>
      <c r="D13797" s="1">
        <v>46119</v>
      </c>
      <c r="E13797" t="s">
        <v>5891</v>
      </c>
      <c r="F13797">
        <v>9</v>
      </c>
      <c r="G13797">
        <v>174</v>
      </c>
      <c r="H13797" t="str">
        <f>VLOOKUP(G13797,[1]OPERADORES!$A:$B,2,0)</f>
        <v>MIRIÃ LOBATO RODRIGUES</v>
      </c>
      <c r="I13797" t="s">
        <v>21</v>
      </c>
      <c r="J13797" t="s">
        <v>762</v>
      </c>
      <c r="K13797" t="s">
        <v>2028</v>
      </c>
      <c r="L13797">
        <v>23433</v>
      </c>
      <c r="M13797" t="s">
        <v>2029</v>
      </c>
      <c r="O13797" t="s">
        <v>11</v>
      </c>
      <c r="P13797">
        <v>5102</v>
      </c>
      <c r="Q13797">
        <v>1</v>
      </c>
      <c r="R13797">
        <v>153.11000000000001</v>
      </c>
      <c r="S13797">
        <v>153.11000000000001</v>
      </c>
      <c r="T13797">
        <v>116.21</v>
      </c>
      <c r="U13797">
        <v>24.1</v>
      </c>
      <c r="V13797" t="str">
        <f>VLOOKUP(L13797,'[2]tabela de preços'!$A:$D,4,0)</f>
        <v>3M</v>
      </c>
      <c r="W13797" t="str">
        <f>VLOOKUP(L13797,'[2]tabela de preços'!$A:$F,6,0)</f>
        <v xml:space="preserve">MASCARAMENTO </v>
      </c>
      <c r="X13797" t="str">
        <f>VLOOKUP(L13797,'[2]tabela de preços'!$A:$G,7,0)</f>
        <v>AUTOMOTIVO</v>
      </c>
    </row>
    <row r="13798" spans="1:24" x14ac:dyDescent="0.3">
      <c r="A13798" t="s">
        <v>2025</v>
      </c>
      <c r="C13798" t="s">
        <v>5890</v>
      </c>
      <c r="D13798" s="1">
        <v>46119</v>
      </c>
      <c r="E13798" t="s">
        <v>5891</v>
      </c>
      <c r="F13798">
        <v>9</v>
      </c>
      <c r="G13798">
        <v>174</v>
      </c>
      <c r="H13798" t="str">
        <f>VLOOKUP(G13798,[1]OPERADORES!$A:$B,2,0)</f>
        <v>MIRIÃ LOBATO RODRIGUES</v>
      </c>
      <c r="I13798" t="s">
        <v>21</v>
      </c>
      <c r="J13798" t="s">
        <v>762</v>
      </c>
      <c r="K13798" t="s">
        <v>2028</v>
      </c>
      <c r="L13798">
        <v>22188</v>
      </c>
      <c r="M13798" t="s">
        <v>78</v>
      </c>
      <c r="O13798" t="s">
        <v>11</v>
      </c>
      <c r="P13798">
        <v>5102</v>
      </c>
      <c r="Q13798">
        <v>3</v>
      </c>
      <c r="R13798">
        <v>14.35</v>
      </c>
      <c r="S13798">
        <v>43.05</v>
      </c>
      <c r="T13798">
        <v>32.67</v>
      </c>
      <c r="U13798">
        <v>24.11</v>
      </c>
      <c r="V13798" t="str">
        <f>VLOOKUP(L13798,'[2]tabela de preços'!$A:$D,4,0)</f>
        <v>3M</v>
      </c>
      <c r="W13798" t="str">
        <f>VLOOKUP(L13798,'[2]tabela de preços'!$A:$F,6,0)</f>
        <v>FITA AUTOMOTIVA</v>
      </c>
      <c r="X13798" t="str">
        <f>VLOOKUP(L13798,'[2]tabela de preços'!$A:$G,7,0)</f>
        <v>AUTOMOTIVO</v>
      </c>
    </row>
    <row r="13799" spans="1:24" x14ac:dyDescent="0.3">
      <c r="A13799" t="s">
        <v>2025</v>
      </c>
      <c r="C13799" t="s">
        <v>5890</v>
      </c>
      <c r="D13799" s="1">
        <v>46119</v>
      </c>
      <c r="E13799" t="s">
        <v>5891</v>
      </c>
      <c r="F13799">
        <v>9</v>
      </c>
      <c r="G13799">
        <v>174</v>
      </c>
      <c r="H13799" t="str">
        <f>VLOOKUP(G13799,[1]OPERADORES!$A:$B,2,0)</f>
        <v>MIRIÃ LOBATO RODRIGUES</v>
      </c>
      <c r="I13799" t="s">
        <v>21</v>
      </c>
      <c r="J13799" t="s">
        <v>762</v>
      </c>
      <c r="K13799" t="s">
        <v>2028</v>
      </c>
      <c r="L13799">
        <v>22233</v>
      </c>
      <c r="M13799" t="s">
        <v>184</v>
      </c>
      <c r="O13799" t="s">
        <v>11</v>
      </c>
      <c r="P13799">
        <v>5102</v>
      </c>
      <c r="Q13799">
        <v>1</v>
      </c>
      <c r="R13799">
        <v>30.17</v>
      </c>
      <c r="S13799">
        <v>30.17</v>
      </c>
      <c r="T13799">
        <v>22.9</v>
      </c>
      <c r="U13799">
        <v>24.1</v>
      </c>
      <c r="V13799" t="str">
        <f>VLOOKUP(L13799,'[2]tabela de preços'!$A:$D,4,0)</f>
        <v>3M</v>
      </c>
      <c r="W13799" t="str">
        <f>VLOOKUP(L13799,'[2]tabela de preços'!$A:$F,6,0)</f>
        <v>FITA DUPLA FACE</v>
      </c>
      <c r="X13799" t="str">
        <f>VLOOKUP(L13799,'[2]tabela de preços'!$A:$G,7,0)</f>
        <v>AUTOMOTIVO</v>
      </c>
    </row>
    <row r="13800" spans="1:24" x14ac:dyDescent="0.3">
      <c r="A13800" t="s">
        <v>2025</v>
      </c>
      <c r="C13800" t="s">
        <v>5890</v>
      </c>
      <c r="D13800" s="1">
        <v>46119</v>
      </c>
      <c r="E13800" t="s">
        <v>5891</v>
      </c>
      <c r="F13800">
        <v>9</v>
      </c>
      <c r="G13800">
        <v>174</v>
      </c>
      <c r="H13800" t="str">
        <f>VLOOKUP(G13800,[1]OPERADORES!$A:$B,2,0)</f>
        <v>MIRIÃ LOBATO RODRIGUES</v>
      </c>
      <c r="I13800" t="s">
        <v>21</v>
      </c>
      <c r="J13800" t="s">
        <v>762</v>
      </c>
      <c r="K13800" t="s">
        <v>2028</v>
      </c>
      <c r="L13800">
        <v>23653</v>
      </c>
      <c r="M13800" t="s">
        <v>644</v>
      </c>
      <c r="O13800" t="s">
        <v>11</v>
      </c>
      <c r="P13800">
        <v>5102</v>
      </c>
      <c r="Q13800">
        <v>1</v>
      </c>
      <c r="R13800">
        <v>67.150000000000006</v>
      </c>
      <c r="S13800">
        <v>67.150000000000006</v>
      </c>
      <c r="T13800">
        <v>50.97</v>
      </c>
      <c r="U13800">
        <v>24.1</v>
      </c>
      <c r="V13800" t="str">
        <f>VLOOKUP(L13800,'[2]tabela de preços'!$A:$D,4,0)</f>
        <v>SIKKENS</v>
      </c>
      <c r="W13800" t="str">
        <f>VLOOKUP(L13800,'[2]tabela de preços'!$A:$F,6,0)</f>
        <v>CATALISADORES INDIVIDUAS</v>
      </c>
      <c r="X13800" t="str">
        <f>VLOOKUP(L13800,'[2]tabela de preços'!$A:$G,7,0)</f>
        <v>AUTOMOTIVO</v>
      </c>
    </row>
    <row r="13801" spans="1:24" x14ac:dyDescent="0.3">
      <c r="A13801" t="s">
        <v>2025</v>
      </c>
      <c r="C13801" t="s">
        <v>5890</v>
      </c>
      <c r="D13801" s="1">
        <v>46119</v>
      </c>
      <c r="E13801" t="s">
        <v>5891</v>
      </c>
      <c r="F13801">
        <v>9</v>
      </c>
      <c r="G13801">
        <v>174</v>
      </c>
      <c r="H13801" t="str">
        <f>VLOOKUP(G13801,[1]OPERADORES!$A:$B,2,0)</f>
        <v>MIRIÃ LOBATO RODRIGUES</v>
      </c>
      <c r="I13801" t="s">
        <v>21</v>
      </c>
      <c r="J13801" t="s">
        <v>762</v>
      </c>
      <c r="K13801" t="s">
        <v>2028</v>
      </c>
      <c r="L13801">
        <v>13</v>
      </c>
      <c r="M13801" t="s">
        <v>5260</v>
      </c>
      <c r="O13801" t="s">
        <v>11</v>
      </c>
      <c r="P13801">
        <v>5102</v>
      </c>
      <c r="Q13801">
        <v>10</v>
      </c>
      <c r="R13801">
        <v>5.69</v>
      </c>
      <c r="S13801">
        <v>56.9</v>
      </c>
      <c r="T13801">
        <v>41.6</v>
      </c>
      <c r="U13801">
        <v>26.89</v>
      </c>
      <c r="V13801" t="str">
        <f>VLOOKUP(L13801,'[2]tabela de preços'!$A:$D,4,0)</f>
        <v>3M</v>
      </c>
      <c r="W13801" t="str">
        <f>VLOOKUP(L13801,'[2]tabela de preços'!$A:$F,6,0)</f>
        <v>LIXA DÁGUA</v>
      </c>
      <c r="X13801" t="str">
        <f>VLOOKUP(L13801,'[2]tabela de preços'!$A:$G,7,0)</f>
        <v>AUTOMOTIVO</v>
      </c>
    </row>
    <row r="13802" spans="1:24" x14ac:dyDescent="0.3">
      <c r="A13802" t="s">
        <v>2025</v>
      </c>
      <c r="C13802" t="s">
        <v>5890</v>
      </c>
      <c r="D13802" s="1">
        <v>46119</v>
      </c>
      <c r="E13802" t="s">
        <v>5891</v>
      </c>
      <c r="F13802">
        <v>9</v>
      </c>
      <c r="G13802">
        <v>174</v>
      </c>
      <c r="H13802" t="str">
        <f>VLOOKUP(G13802,[1]OPERADORES!$A:$B,2,0)</f>
        <v>MIRIÃ LOBATO RODRIGUES</v>
      </c>
      <c r="I13802" t="s">
        <v>21</v>
      </c>
      <c r="J13802" t="s">
        <v>762</v>
      </c>
      <c r="K13802" t="s">
        <v>2028</v>
      </c>
      <c r="L13802">
        <v>10240</v>
      </c>
      <c r="M13802" t="s">
        <v>81</v>
      </c>
      <c r="O13802" t="s">
        <v>11</v>
      </c>
      <c r="P13802">
        <v>5102</v>
      </c>
      <c r="Q13802">
        <v>10</v>
      </c>
      <c r="R13802">
        <v>2.79</v>
      </c>
      <c r="S13802">
        <v>27.9</v>
      </c>
      <c r="T13802">
        <v>22.4</v>
      </c>
      <c r="U13802">
        <v>19.71</v>
      </c>
      <c r="V13802" t="str">
        <f>VLOOKUP(L13802,'[2]tabela de preços'!$A:$D,4,0)</f>
        <v>NORTON</v>
      </c>
      <c r="W13802" t="str">
        <f>VLOOKUP(L13802,'[2]tabela de preços'!$A:$F,6,0)</f>
        <v xml:space="preserve">DISCOS / LIXAS / ABRASIVOS </v>
      </c>
      <c r="X13802" t="str">
        <f>VLOOKUP(L13802,'[2]tabela de preços'!$A:$G,7,0)</f>
        <v>AUTOMOTIVO</v>
      </c>
    </row>
    <row r="13803" spans="1:24" x14ac:dyDescent="0.3">
      <c r="A13803" t="s">
        <v>2025</v>
      </c>
      <c r="C13803" t="s">
        <v>5890</v>
      </c>
      <c r="D13803" s="1">
        <v>46119</v>
      </c>
      <c r="E13803" t="s">
        <v>5891</v>
      </c>
      <c r="F13803">
        <v>9</v>
      </c>
      <c r="G13803">
        <v>174</v>
      </c>
      <c r="H13803" t="str">
        <f>VLOOKUP(G13803,[1]OPERADORES!$A:$B,2,0)</f>
        <v>MIRIÃ LOBATO RODRIGUES</v>
      </c>
      <c r="I13803" t="s">
        <v>21</v>
      </c>
      <c r="J13803" t="s">
        <v>762</v>
      </c>
      <c r="K13803" t="s">
        <v>2028</v>
      </c>
      <c r="L13803">
        <v>10242</v>
      </c>
      <c r="M13803" t="s">
        <v>82</v>
      </c>
      <c r="O13803" t="s">
        <v>11</v>
      </c>
      <c r="P13803">
        <v>5102</v>
      </c>
      <c r="Q13803">
        <v>10</v>
      </c>
      <c r="R13803">
        <v>2.79</v>
      </c>
      <c r="S13803">
        <v>27.9</v>
      </c>
      <c r="T13803">
        <v>22.4</v>
      </c>
      <c r="U13803">
        <v>19.71</v>
      </c>
      <c r="V13803" t="str">
        <f>VLOOKUP(L13803,'[2]tabela de preços'!$A:$D,4,0)</f>
        <v>NORTON</v>
      </c>
      <c r="W13803" t="str">
        <f>VLOOKUP(L13803,'[2]tabela de preços'!$A:$F,6,0)</f>
        <v xml:space="preserve">DISCOS / LIXAS / ABRASIVOS </v>
      </c>
      <c r="X13803" t="str">
        <f>VLOOKUP(L13803,'[2]tabela de preços'!$A:$G,7,0)</f>
        <v>AUTOMOTIVO</v>
      </c>
    </row>
    <row r="13804" spans="1:24" x14ac:dyDescent="0.3">
      <c r="A13804" t="s">
        <v>2025</v>
      </c>
      <c r="C13804" t="s">
        <v>5890</v>
      </c>
      <c r="D13804" s="1">
        <v>46119</v>
      </c>
      <c r="E13804" t="s">
        <v>5891</v>
      </c>
      <c r="F13804">
        <v>9</v>
      </c>
      <c r="G13804">
        <v>174</v>
      </c>
      <c r="H13804" t="str">
        <f>VLOOKUP(G13804,[1]OPERADORES!$A:$B,2,0)</f>
        <v>MIRIÃ LOBATO RODRIGUES</v>
      </c>
      <c r="I13804" t="s">
        <v>21</v>
      </c>
      <c r="J13804" t="s">
        <v>762</v>
      </c>
      <c r="K13804" t="s">
        <v>2028</v>
      </c>
      <c r="L13804">
        <v>10245</v>
      </c>
      <c r="M13804" t="s">
        <v>195</v>
      </c>
      <c r="O13804" t="s">
        <v>11</v>
      </c>
      <c r="P13804">
        <v>5102</v>
      </c>
      <c r="Q13804">
        <v>10</v>
      </c>
      <c r="R13804">
        <v>2.79</v>
      </c>
      <c r="S13804">
        <v>27.9</v>
      </c>
      <c r="T13804">
        <v>19.3</v>
      </c>
      <c r="U13804">
        <v>30.82</v>
      </c>
      <c r="V13804" t="str">
        <f>VLOOKUP(L13804,'[2]tabela de preços'!$A:$D,4,0)</f>
        <v>NORTON</v>
      </c>
      <c r="W13804" t="str">
        <f>VLOOKUP(L13804,'[2]tabela de preços'!$A:$F,6,0)</f>
        <v xml:space="preserve">DISCOS / LIXAS / ABRASIVOS </v>
      </c>
      <c r="X13804" t="str">
        <f>VLOOKUP(L13804,'[2]tabela de preços'!$A:$G,7,0)</f>
        <v>AUTOMOTIVO</v>
      </c>
    </row>
    <row r="13805" spans="1:24" x14ac:dyDescent="0.3">
      <c r="A13805" t="s">
        <v>2025</v>
      </c>
      <c r="C13805" t="s">
        <v>5890</v>
      </c>
      <c r="D13805" s="1">
        <v>46119</v>
      </c>
      <c r="E13805" t="s">
        <v>5891</v>
      </c>
      <c r="F13805">
        <v>9</v>
      </c>
      <c r="G13805">
        <v>174</v>
      </c>
      <c r="H13805" t="str">
        <f>VLOOKUP(G13805,[1]OPERADORES!$A:$B,2,0)</f>
        <v>MIRIÃ LOBATO RODRIGUES</v>
      </c>
      <c r="I13805" t="s">
        <v>21</v>
      </c>
      <c r="J13805" t="s">
        <v>762</v>
      </c>
      <c r="K13805" t="s">
        <v>2028</v>
      </c>
      <c r="L13805">
        <v>10246</v>
      </c>
      <c r="M13805" t="s">
        <v>206</v>
      </c>
      <c r="O13805" t="s">
        <v>11</v>
      </c>
      <c r="P13805">
        <v>5102</v>
      </c>
      <c r="Q13805">
        <v>10</v>
      </c>
      <c r="R13805">
        <v>2.79</v>
      </c>
      <c r="S13805">
        <v>27.9</v>
      </c>
      <c r="T13805">
        <v>19.3</v>
      </c>
      <c r="U13805">
        <v>30.82</v>
      </c>
      <c r="V13805" t="str">
        <f>VLOOKUP(L13805,'[2]tabela de preços'!$A:$D,4,0)</f>
        <v>NORTON</v>
      </c>
      <c r="W13805" t="str">
        <f>VLOOKUP(L13805,'[2]tabela de preços'!$A:$F,6,0)</f>
        <v xml:space="preserve">DISCOS / LIXAS / ABRASIVOS </v>
      </c>
      <c r="X13805" t="str">
        <f>VLOOKUP(L13805,'[2]tabela de preços'!$A:$G,7,0)</f>
        <v>AUTOMOTIVO</v>
      </c>
    </row>
    <row r="13806" spans="1:24" x14ac:dyDescent="0.3">
      <c r="A13806" t="s">
        <v>2025</v>
      </c>
      <c r="C13806" t="s">
        <v>5890</v>
      </c>
      <c r="D13806" s="1">
        <v>46119</v>
      </c>
      <c r="E13806" t="s">
        <v>5891</v>
      </c>
      <c r="F13806">
        <v>9</v>
      </c>
      <c r="G13806">
        <v>174</v>
      </c>
      <c r="H13806" t="str">
        <f>VLOOKUP(G13806,[1]OPERADORES!$A:$B,2,0)</f>
        <v>MIRIÃ LOBATO RODRIGUES</v>
      </c>
      <c r="I13806" t="s">
        <v>21</v>
      </c>
      <c r="J13806" t="s">
        <v>762</v>
      </c>
      <c r="K13806" t="s">
        <v>2028</v>
      </c>
      <c r="L13806">
        <v>23926</v>
      </c>
      <c r="M13806" t="s">
        <v>645</v>
      </c>
      <c r="O13806" t="s">
        <v>11</v>
      </c>
      <c r="P13806">
        <v>5403</v>
      </c>
      <c r="Q13806">
        <v>1</v>
      </c>
      <c r="R13806">
        <v>147.1</v>
      </c>
      <c r="S13806">
        <v>147.1</v>
      </c>
      <c r="T13806">
        <v>98.89</v>
      </c>
      <c r="U13806">
        <v>32.770000000000003</v>
      </c>
      <c r="V13806" t="str">
        <f>VLOOKUP(L13806,'[2]tabela de preços'!$A:$D,4,0)</f>
        <v>SIKKENS</v>
      </c>
      <c r="W13806" t="str">
        <f>VLOOKUP(L13806,'[2]tabela de preços'!$A:$F,6,0)</f>
        <v>PRIMER AUTOMOTIVO</v>
      </c>
      <c r="X13806" t="str">
        <f>VLOOKUP(L13806,'[2]tabela de preços'!$A:$G,7,0)</f>
        <v>AUTOMOTIVO</v>
      </c>
    </row>
    <row r="13807" spans="1:24" x14ac:dyDescent="0.3">
      <c r="A13807" t="s">
        <v>2025</v>
      </c>
      <c r="C13807" t="s">
        <v>5890</v>
      </c>
      <c r="D13807" s="1">
        <v>46119</v>
      </c>
      <c r="E13807" t="s">
        <v>5891</v>
      </c>
      <c r="F13807">
        <v>9</v>
      </c>
      <c r="G13807">
        <v>174</v>
      </c>
      <c r="H13807" t="str">
        <f>VLOOKUP(G13807,[1]OPERADORES!$A:$B,2,0)</f>
        <v>MIRIÃ LOBATO RODRIGUES</v>
      </c>
      <c r="I13807" t="s">
        <v>21</v>
      </c>
      <c r="J13807" t="s">
        <v>762</v>
      </c>
      <c r="K13807" t="s">
        <v>2028</v>
      </c>
      <c r="L13807">
        <v>10298</v>
      </c>
      <c r="M13807" t="s">
        <v>85</v>
      </c>
      <c r="O13807" t="s">
        <v>11</v>
      </c>
      <c r="P13807">
        <v>5102</v>
      </c>
      <c r="Q13807">
        <v>1</v>
      </c>
      <c r="R13807">
        <v>62.42</v>
      </c>
      <c r="S13807">
        <v>62.42</v>
      </c>
      <c r="T13807">
        <v>47.38</v>
      </c>
      <c r="U13807">
        <v>24.09</v>
      </c>
      <c r="V13807" t="str">
        <f>VLOOKUP(L13807,'[2]tabela de preços'!$A:$D,4,0)</f>
        <v>ANJO</v>
      </c>
      <c r="W13807" t="str">
        <f>VLOOKUP(L13807,'[2]tabela de preços'!$A:$F,6,0)</f>
        <v>THINNER DE LIMPEZA</v>
      </c>
      <c r="X13807" t="str">
        <f>VLOOKUP(L13807,'[2]tabela de preços'!$A:$G,7,0)</f>
        <v>THINNER</v>
      </c>
    </row>
    <row r="13808" spans="1:24" x14ac:dyDescent="0.3">
      <c r="A13808" t="s">
        <v>2025</v>
      </c>
      <c r="C13808" t="s">
        <v>5890</v>
      </c>
      <c r="D13808" s="1">
        <v>46119</v>
      </c>
      <c r="E13808" t="s">
        <v>5891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21</v>
      </c>
      <c r="J13808" t="s">
        <v>762</v>
      </c>
      <c r="K13808" t="s">
        <v>2028</v>
      </c>
      <c r="L13808">
        <v>23624</v>
      </c>
      <c r="M13808" t="s">
        <v>1312</v>
      </c>
      <c r="O13808" t="s">
        <v>11</v>
      </c>
      <c r="P13808">
        <v>5102</v>
      </c>
      <c r="Q13808">
        <v>2</v>
      </c>
      <c r="R13808">
        <v>52.84</v>
      </c>
      <c r="S13808">
        <v>105.68</v>
      </c>
      <c r="T13808">
        <v>80.2</v>
      </c>
      <c r="U13808">
        <v>24.11</v>
      </c>
      <c r="V13808" t="str">
        <f>VLOOKUP(L13808,'[2]tabela de preços'!$A:$D,4,0)</f>
        <v>MAXI RUBBER</v>
      </c>
      <c r="W13808" t="str">
        <f>VLOOKUP(L13808,'[2]tabela de preços'!$A:$F,6,0)</f>
        <v>VEDADORES / SELANTES</v>
      </c>
      <c r="X13808" t="str">
        <f>VLOOKUP(L13808,'[2]tabela de preços'!$A:$G,7,0)</f>
        <v>AUTOMOTIVO</v>
      </c>
    </row>
    <row r="13809" spans="1:24" x14ac:dyDescent="0.3">
      <c r="A13809" t="s">
        <v>2025</v>
      </c>
      <c r="C13809" t="s">
        <v>5892</v>
      </c>
      <c r="D13809" s="1">
        <v>46120</v>
      </c>
      <c r="E13809" t="s">
        <v>5893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21</v>
      </c>
      <c r="J13809" t="s">
        <v>762</v>
      </c>
      <c r="K13809" t="s">
        <v>2028</v>
      </c>
      <c r="L13809">
        <v>20194</v>
      </c>
      <c r="M13809" t="s">
        <v>701</v>
      </c>
      <c r="O13809" t="s">
        <v>11</v>
      </c>
      <c r="P13809">
        <v>5403</v>
      </c>
      <c r="Q13809">
        <v>1</v>
      </c>
      <c r="R13809">
        <v>340.46</v>
      </c>
      <c r="S13809">
        <v>340.46</v>
      </c>
      <c r="T13809">
        <v>222.52</v>
      </c>
      <c r="U13809">
        <v>34.64</v>
      </c>
      <c r="V13809" t="str">
        <f>VLOOKUP(L13809,'[2]tabela de preços'!$A:$D,4,0)</f>
        <v>SIKKENS</v>
      </c>
      <c r="W13809" t="str">
        <f>VLOOKUP(L13809,'[2]tabela de preços'!$A:$F,6,0)</f>
        <v>VERNIZ AUTOMOTIVO</v>
      </c>
      <c r="X13809" t="str">
        <f>VLOOKUP(L13809,'[2]tabela de preços'!$A:$G,7,0)</f>
        <v>AUTOMOTIVO</v>
      </c>
    </row>
    <row r="13810" spans="1:24" x14ac:dyDescent="0.3">
      <c r="A13810" t="s">
        <v>2025</v>
      </c>
      <c r="C13810" t="s">
        <v>5892</v>
      </c>
      <c r="D13810" s="1">
        <v>46120</v>
      </c>
      <c r="E13810" t="s">
        <v>5893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21</v>
      </c>
      <c r="J13810" t="s">
        <v>762</v>
      </c>
      <c r="K13810" t="s">
        <v>2028</v>
      </c>
      <c r="L13810">
        <v>9775</v>
      </c>
      <c r="M13810" t="s">
        <v>708</v>
      </c>
      <c r="O13810" t="s">
        <v>11</v>
      </c>
      <c r="P13810">
        <v>5102</v>
      </c>
      <c r="Q13810">
        <v>5</v>
      </c>
      <c r="R13810">
        <v>54.57</v>
      </c>
      <c r="S13810">
        <v>272.85000000000002</v>
      </c>
      <c r="T13810">
        <v>207.1</v>
      </c>
      <c r="U13810">
        <v>24.1</v>
      </c>
      <c r="V13810" t="str">
        <f>VLOOKUP(L13810,'[2]tabela de preços'!$A:$D,4,0)</f>
        <v>SIKKENS</v>
      </c>
      <c r="W13810" t="str">
        <f>VLOOKUP(L13810,'[2]tabela de preços'!$A:$F,6,0)</f>
        <v>CATALISADORES INDIVIDUAS</v>
      </c>
      <c r="X13810" t="str">
        <f>VLOOKUP(L13810,'[2]tabela de preços'!$A:$G,7,0)</f>
        <v>AUTOMOTIVO</v>
      </c>
    </row>
    <row r="13811" spans="1:24" x14ac:dyDescent="0.3">
      <c r="A13811" t="s">
        <v>2025</v>
      </c>
      <c r="C13811" t="s">
        <v>6435</v>
      </c>
      <c r="D13811" s="1">
        <v>46134</v>
      </c>
      <c r="E13811" t="s">
        <v>6436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21</v>
      </c>
      <c r="J13811" t="s">
        <v>762</v>
      </c>
      <c r="K13811" t="s">
        <v>2028</v>
      </c>
      <c r="L13811">
        <v>21860</v>
      </c>
      <c r="M13811" t="s">
        <v>2038</v>
      </c>
      <c r="O13811" t="s">
        <v>11</v>
      </c>
      <c r="P13811">
        <v>5403</v>
      </c>
      <c r="Q13811">
        <v>1</v>
      </c>
      <c r="R13811">
        <v>61.32</v>
      </c>
      <c r="S13811">
        <v>61.32</v>
      </c>
      <c r="T13811">
        <v>46.54</v>
      </c>
      <c r="U13811">
        <v>24.1</v>
      </c>
      <c r="V13811" t="str">
        <f>VLOOKUP(L13811,'[2]tabela de preços'!$A:$D,4,0)</f>
        <v>SIKKENS</v>
      </c>
      <c r="W13811" t="str">
        <f>VLOOKUP(L13811,'[2]tabela de preços'!$A:$F,6,0)</f>
        <v>VERNIZ AUTOMOTIVO</v>
      </c>
      <c r="X13811" t="str">
        <f>VLOOKUP(L13811,'[2]tabela de preços'!$A:$G,7,0)</f>
        <v>AUTOMOTIVO</v>
      </c>
    </row>
    <row r="13812" spans="1:24" x14ac:dyDescent="0.3">
      <c r="A13812" t="s">
        <v>2025</v>
      </c>
      <c r="C13812" t="s">
        <v>6435</v>
      </c>
      <c r="D13812" s="1">
        <v>46134</v>
      </c>
      <c r="E13812" t="s">
        <v>6436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21</v>
      </c>
      <c r="J13812" t="s">
        <v>762</v>
      </c>
      <c r="K13812" t="s">
        <v>2028</v>
      </c>
      <c r="L13812">
        <v>22684</v>
      </c>
      <c r="M13812" t="s">
        <v>73</v>
      </c>
      <c r="O13812" t="s">
        <v>11</v>
      </c>
      <c r="P13812">
        <v>5102</v>
      </c>
      <c r="Q13812">
        <v>10</v>
      </c>
      <c r="R13812">
        <v>3.65</v>
      </c>
      <c r="S13812">
        <v>36.5</v>
      </c>
      <c r="T13812">
        <v>30.8</v>
      </c>
      <c r="U13812">
        <v>15.62</v>
      </c>
      <c r="V13812" t="str">
        <f>VLOOKUP(L13812,'[2]tabela de preços'!$A:$D,4,0)</f>
        <v>3M</v>
      </c>
      <c r="W13812" t="str">
        <f>VLOOKUP(L13812,'[2]tabela de preços'!$A:$F,6,0)</f>
        <v>FITA AUTOMOTIVA</v>
      </c>
      <c r="X13812" t="str">
        <f>VLOOKUP(L13812,'[2]tabela de preços'!$A:$G,7,0)</f>
        <v>AUTOMOTIVO</v>
      </c>
    </row>
    <row r="13813" spans="1:24" x14ac:dyDescent="0.3">
      <c r="A13813" t="s">
        <v>2025</v>
      </c>
      <c r="C13813" t="s">
        <v>6435</v>
      </c>
      <c r="D13813" s="1">
        <v>46134</v>
      </c>
      <c r="E13813" t="s">
        <v>6436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21</v>
      </c>
      <c r="J13813" t="s">
        <v>762</v>
      </c>
      <c r="K13813" t="s">
        <v>2028</v>
      </c>
      <c r="L13813">
        <v>22188</v>
      </c>
      <c r="M13813" t="s">
        <v>78</v>
      </c>
      <c r="O13813" t="s">
        <v>11</v>
      </c>
      <c r="P13813">
        <v>5102</v>
      </c>
      <c r="Q13813">
        <v>10</v>
      </c>
      <c r="R13813">
        <v>14.35</v>
      </c>
      <c r="S13813">
        <v>143.5</v>
      </c>
      <c r="T13813">
        <v>108.9</v>
      </c>
      <c r="U13813">
        <v>24.11</v>
      </c>
      <c r="V13813" t="str">
        <f>VLOOKUP(L13813,'[2]tabela de preços'!$A:$D,4,0)</f>
        <v>3M</v>
      </c>
      <c r="W13813" t="str">
        <f>VLOOKUP(L13813,'[2]tabela de preços'!$A:$F,6,0)</f>
        <v>FITA AUTOMOTIVA</v>
      </c>
      <c r="X13813" t="str">
        <f>VLOOKUP(L13813,'[2]tabela de preços'!$A:$G,7,0)</f>
        <v>AUTOMOTIVO</v>
      </c>
    </row>
    <row r="13814" spans="1:24" x14ac:dyDescent="0.3">
      <c r="A13814" t="s">
        <v>2025</v>
      </c>
      <c r="C13814" t="s">
        <v>6435</v>
      </c>
      <c r="D13814" s="1">
        <v>46134</v>
      </c>
      <c r="E13814" t="s">
        <v>6436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21</v>
      </c>
      <c r="J13814" t="s">
        <v>762</v>
      </c>
      <c r="K13814" t="s">
        <v>2028</v>
      </c>
      <c r="L13814">
        <v>21862</v>
      </c>
      <c r="M13814" t="s">
        <v>2040</v>
      </c>
      <c r="O13814" t="s">
        <v>11</v>
      </c>
      <c r="P13814">
        <v>5102</v>
      </c>
      <c r="Q13814">
        <v>1</v>
      </c>
      <c r="R13814">
        <v>28.62</v>
      </c>
      <c r="S13814">
        <v>28.62</v>
      </c>
      <c r="T13814">
        <v>21.72</v>
      </c>
      <c r="U13814">
        <v>24.11</v>
      </c>
      <c r="V13814" t="str">
        <f>VLOOKUP(L13814,'[2]tabela de preços'!$A:$D,4,0)</f>
        <v>SIKKENS</v>
      </c>
      <c r="W13814" t="str">
        <f>VLOOKUP(L13814,'[2]tabela de preços'!$A:$F,6,0)</f>
        <v>CATALISADORES INDIVIDUAS</v>
      </c>
      <c r="X13814" t="str">
        <f>VLOOKUP(L13814,'[2]tabela de preços'!$A:$G,7,0)</f>
        <v>AUTOMOTIVO</v>
      </c>
    </row>
    <row r="13815" spans="1:24" x14ac:dyDescent="0.3">
      <c r="A13815" t="s">
        <v>2025</v>
      </c>
      <c r="C13815" t="s">
        <v>6435</v>
      </c>
      <c r="D13815" s="1">
        <v>46134</v>
      </c>
      <c r="E13815" t="s">
        <v>6436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762</v>
      </c>
      <c r="K13815" t="s">
        <v>2028</v>
      </c>
      <c r="L13815">
        <v>23623</v>
      </c>
      <c r="M13815" t="s">
        <v>2033</v>
      </c>
      <c r="O13815" t="s">
        <v>11</v>
      </c>
      <c r="P13815">
        <v>5102</v>
      </c>
      <c r="Q13815">
        <v>1</v>
      </c>
      <c r="R13815">
        <v>113.99</v>
      </c>
      <c r="S13815">
        <v>113.99</v>
      </c>
      <c r="T13815">
        <v>86.52</v>
      </c>
      <c r="U13815">
        <v>24.1</v>
      </c>
      <c r="V13815" t="str">
        <f>VLOOKUP(L13815,'[2]tabela de preços'!$A:$D,4,0)</f>
        <v>SIKKENS</v>
      </c>
      <c r="W13815" t="str">
        <f>VLOOKUP(L13815,'[2]tabela de preços'!$A:$F,6,0)</f>
        <v>MASSA POLIÉSTER</v>
      </c>
      <c r="X13815" t="str">
        <f>VLOOKUP(L13815,'[2]tabela de preços'!$A:$G,7,0)</f>
        <v>AUTOMOTIVO</v>
      </c>
    </row>
    <row r="13816" spans="1:24" x14ac:dyDescent="0.3">
      <c r="A13816" t="s">
        <v>2025</v>
      </c>
      <c r="C13816" t="s">
        <v>6435</v>
      </c>
      <c r="D13816" s="1">
        <v>46134</v>
      </c>
      <c r="E13816" t="s">
        <v>6436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762</v>
      </c>
      <c r="K13816" t="s">
        <v>2028</v>
      </c>
      <c r="L13816">
        <v>10298</v>
      </c>
      <c r="M13816" t="s">
        <v>85</v>
      </c>
      <c r="O13816" t="s">
        <v>11</v>
      </c>
      <c r="P13816">
        <v>5102</v>
      </c>
      <c r="Q13816">
        <v>2</v>
      </c>
      <c r="R13816">
        <v>66.760000000000005</v>
      </c>
      <c r="S13816">
        <v>133.52000000000001</v>
      </c>
      <c r="T13816">
        <v>102.34</v>
      </c>
      <c r="U13816">
        <v>23.35</v>
      </c>
      <c r="V13816" t="str">
        <f>VLOOKUP(L13816,'[2]tabela de preços'!$A:$D,4,0)</f>
        <v>ANJO</v>
      </c>
      <c r="W13816" t="str">
        <f>VLOOKUP(L13816,'[2]tabela de preços'!$A:$F,6,0)</f>
        <v>THINNER DE LIMPEZA</v>
      </c>
      <c r="X13816" t="str">
        <f>VLOOKUP(L13816,'[2]tabela de preços'!$A:$G,7,0)</f>
        <v>THINNER</v>
      </c>
    </row>
    <row r="13817" spans="1:24" x14ac:dyDescent="0.3">
      <c r="A13817" t="s">
        <v>2041</v>
      </c>
      <c r="C13817" t="s">
        <v>6150</v>
      </c>
      <c r="D13817" s="1">
        <v>46127</v>
      </c>
      <c r="E13817" t="s">
        <v>6151</v>
      </c>
      <c r="F13817">
        <v>9</v>
      </c>
      <c r="G13817">
        <v>231</v>
      </c>
      <c r="H13817" t="str">
        <f>VLOOKUP(G13817,[1]OPERADORES!$A:$B,2,0)</f>
        <v>EDIJANE</v>
      </c>
      <c r="I13817" t="s">
        <v>21</v>
      </c>
      <c r="J13817" t="s">
        <v>1653</v>
      </c>
      <c r="K13817" t="s">
        <v>2044</v>
      </c>
      <c r="L13817">
        <v>84112</v>
      </c>
      <c r="M13817" t="s">
        <v>885</v>
      </c>
      <c r="O13817" t="s">
        <v>11</v>
      </c>
      <c r="P13817">
        <v>5403</v>
      </c>
      <c r="Q13817">
        <v>2</v>
      </c>
      <c r="R13817">
        <v>153.99</v>
      </c>
      <c r="S13817">
        <v>307.98</v>
      </c>
      <c r="T13817">
        <v>233.76</v>
      </c>
      <c r="U13817">
        <v>24.1</v>
      </c>
      <c r="V13817" t="str">
        <f>VLOOKUP(L13817,'[2]tabela de preços'!$A:$D,4,0)</f>
        <v>BRASILUX</v>
      </c>
      <c r="W13817" t="str">
        <f>VLOOKUP(L13817,'[2]tabela de preços'!$A:$F,6,0)</f>
        <v>EPOXI</v>
      </c>
      <c r="X13817" t="str">
        <f>VLOOKUP(L13817,'[2]tabela de preços'!$A:$G,7,0)</f>
        <v>INDUSTRIAL</v>
      </c>
    </row>
    <row r="13818" spans="1:24" x14ac:dyDescent="0.3">
      <c r="A13818" t="s">
        <v>2041</v>
      </c>
      <c r="C13818" t="s">
        <v>6150</v>
      </c>
      <c r="D13818" s="1">
        <v>46127</v>
      </c>
      <c r="E13818" t="s">
        <v>6151</v>
      </c>
      <c r="F13818">
        <v>9</v>
      </c>
      <c r="G13818">
        <v>231</v>
      </c>
      <c r="H13818" t="str">
        <f>VLOOKUP(G13818,[1]OPERADORES!$A:$B,2,0)</f>
        <v>EDIJANE</v>
      </c>
      <c r="I13818" t="s">
        <v>21</v>
      </c>
      <c r="J13818" t="s">
        <v>1653</v>
      </c>
      <c r="K13818" t="s">
        <v>2044</v>
      </c>
      <c r="L13818">
        <v>84117</v>
      </c>
      <c r="M13818" t="s">
        <v>6152</v>
      </c>
      <c r="O13818" t="s">
        <v>11</v>
      </c>
      <c r="P13818">
        <v>5403</v>
      </c>
      <c r="Q13818">
        <v>2</v>
      </c>
      <c r="R13818">
        <v>158.63</v>
      </c>
      <c r="S13818">
        <v>317.26</v>
      </c>
      <c r="T13818">
        <v>240.8</v>
      </c>
      <c r="U13818">
        <v>24.1</v>
      </c>
      <c r="V13818" t="str">
        <f>VLOOKUP(L13818,'[2]tabela de preços'!$A:$D,4,0)</f>
        <v>BRASILUX</v>
      </c>
      <c r="W13818" t="str">
        <f>VLOOKUP(L13818,'[2]tabela de preços'!$A:$F,6,0)</f>
        <v>EPOXI</v>
      </c>
      <c r="X13818" t="str">
        <f>VLOOKUP(L13818,'[2]tabela de preços'!$A:$G,7,0)</f>
        <v>INDUSTRIAL</v>
      </c>
    </row>
    <row r="13819" spans="1:24" x14ac:dyDescent="0.3">
      <c r="A13819" t="s">
        <v>2041</v>
      </c>
      <c r="C13819" t="s">
        <v>6255</v>
      </c>
      <c r="D13819" s="1">
        <v>46129</v>
      </c>
      <c r="E13819" t="s">
        <v>6256</v>
      </c>
      <c r="F13819">
        <v>9</v>
      </c>
      <c r="G13819">
        <v>231</v>
      </c>
      <c r="H13819" t="str">
        <f>VLOOKUP(G13819,[1]OPERADORES!$A:$B,2,0)</f>
        <v>EDIJANE</v>
      </c>
      <c r="I13819" t="s">
        <v>21</v>
      </c>
      <c r="J13819" t="s">
        <v>1653</v>
      </c>
      <c r="K13819" t="s">
        <v>2044</v>
      </c>
      <c r="L13819">
        <v>85266</v>
      </c>
      <c r="M13819" t="s">
        <v>2577</v>
      </c>
      <c r="O13819" t="s">
        <v>11</v>
      </c>
      <c r="P13819">
        <v>5403</v>
      </c>
      <c r="Q13819">
        <v>3</v>
      </c>
      <c r="R13819">
        <v>146.72</v>
      </c>
      <c r="S13819">
        <v>440.16</v>
      </c>
      <c r="T13819">
        <v>231.57</v>
      </c>
      <c r="U13819">
        <v>47.39</v>
      </c>
      <c r="V13819" t="str">
        <f>VLOOKUP(L13819,'[2]tabela de preços'!$A:$D,4,0)</f>
        <v>BRASILUX</v>
      </c>
      <c r="W13819" t="str">
        <f>VLOOKUP(L13819,'[2]tabela de preços'!$A:$F,6,0)</f>
        <v>ESMALTES</v>
      </c>
      <c r="X13819" t="str">
        <f>VLOOKUP(L13819,'[2]tabela de preços'!$A:$G,7,0)</f>
        <v>INDUSTRIAL</v>
      </c>
    </row>
    <row r="13820" spans="1:24" x14ac:dyDescent="0.3">
      <c r="A13820" t="s">
        <v>2041</v>
      </c>
      <c r="C13820" t="s">
        <v>6255</v>
      </c>
      <c r="D13820" s="1">
        <v>46129</v>
      </c>
      <c r="E13820" t="s">
        <v>6256</v>
      </c>
      <c r="F13820">
        <v>9</v>
      </c>
      <c r="G13820">
        <v>231</v>
      </c>
      <c r="H13820" t="str">
        <f>VLOOKUP(G13820,[1]OPERADORES!$A:$B,2,0)</f>
        <v>EDIJANE</v>
      </c>
      <c r="I13820" t="s">
        <v>21</v>
      </c>
      <c r="J13820" t="s">
        <v>1653</v>
      </c>
      <c r="K13820" t="s">
        <v>2044</v>
      </c>
      <c r="L13820">
        <v>87037</v>
      </c>
      <c r="M13820" t="s">
        <v>6257</v>
      </c>
      <c r="O13820" t="s">
        <v>11</v>
      </c>
      <c r="P13820">
        <v>5403</v>
      </c>
      <c r="Q13820">
        <v>2</v>
      </c>
      <c r="R13820">
        <v>127.46</v>
      </c>
      <c r="S13820">
        <v>254.92</v>
      </c>
      <c r="T13820">
        <v>139.32</v>
      </c>
      <c r="U13820">
        <v>45.35</v>
      </c>
      <c r="V13820" t="str">
        <f>VLOOKUP(L13820,'[2]tabela de preços'!$A:$D,4,0)</f>
        <v>BRASILUX</v>
      </c>
      <c r="W13820" t="str">
        <f>VLOOKUP(L13820,'[2]tabela de preços'!$A:$F,6,0)</f>
        <v>ESMALTES</v>
      </c>
      <c r="X13820" t="str">
        <f>VLOOKUP(L13820,'[2]tabela de preços'!$A:$G,7,0)</f>
        <v>INDUSTRIAL</v>
      </c>
    </row>
    <row r="13821" spans="1:24" x14ac:dyDescent="0.3">
      <c r="A13821" t="s">
        <v>2041</v>
      </c>
      <c r="C13821" t="s">
        <v>6505</v>
      </c>
      <c r="D13821" s="1">
        <v>46136</v>
      </c>
      <c r="E13821" t="s">
        <v>6506</v>
      </c>
      <c r="F13821">
        <v>9</v>
      </c>
      <c r="G13821">
        <v>231</v>
      </c>
      <c r="H13821" t="str">
        <f>VLOOKUP(G13821,[1]OPERADORES!$A:$B,2,0)</f>
        <v>EDIJANE</v>
      </c>
      <c r="I13821" t="s">
        <v>21</v>
      </c>
      <c r="J13821" t="s">
        <v>1653</v>
      </c>
      <c r="K13821" t="s">
        <v>2044</v>
      </c>
      <c r="L13821">
        <v>84215</v>
      </c>
      <c r="M13821" t="s">
        <v>822</v>
      </c>
      <c r="O13821" t="s">
        <v>11</v>
      </c>
      <c r="P13821">
        <v>5403</v>
      </c>
      <c r="Q13821">
        <v>1</v>
      </c>
      <c r="R13821">
        <v>238.8</v>
      </c>
      <c r="S13821">
        <v>238.8</v>
      </c>
      <c r="T13821">
        <v>181.25</v>
      </c>
      <c r="U13821">
        <v>24.1</v>
      </c>
      <c r="V13821" t="str">
        <f>VLOOKUP(L13821,'[2]tabela de preços'!$A:$D,4,0)</f>
        <v>BRASILUX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2041</v>
      </c>
      <c r="C13822" t="s">
        <v>6505</v>
      </c>
      <c r="D13822" s="1">
        <v>46136</v>
      </c>
      <c r="E13822" t="s">
        <v>6507</v>
      </c>
      <c r="F13822">
        <v>9</v>
      </c>
      <c r="G13822">
        <v>231</v>
      </c>
      <c r="H13822" t="str">
        <f>VLOOKUP(G13822,[1]OPERADORES!$A:$B,2,0)</f>
        <v>EDIJANE</v>
      </c>
      <c r="I13822" t="s">
        <v>21</v>
      </c>
      <c r="J13822" t="s">
        <v>1653</v>
      </c>
      <c r="K13822" t="s">
        <v>2044</v>
      </c>
      <c r="L13822">
        <v>84350</v>
      </c>
      <c r="M13822" t="s">
        <v>2282</v>
      </c>
      <c r="O13822" t="s">
        <v>11</v>
      </c>
      <c r="P13822">
        <v>5403</v>
      </c>
      <c r="Q13822">
        <v>2</v>
      </c>
      <c r="R13822">
        <v>26.49</v>
      </c>
      <c r="S13822">
        <v>52.98</v>
      </c>
      <c r="T13822">
        <v>40.200000000000003</v>
      </c>
      <c r="U13822">
        <v>24.12</v>
      </c>
      <c r="V13822" t="str">
        <f>VLOOKUP(L13822,'[2]tabela de preços'!$A:$D,4,0)</f>
        <v>BRASILUX</v>
      </c>
      <c r="W13822" t="str">
        <f>VLOOKUP(L13822,'[2]tabela de preços'!$A:$F,6,0)</f>
        <v>ESMALTES</v>
      </c>
      <c r="X13822" t="str">
        <f>VLOOKUP(L13822,'[2]tabela de preços'!$A:$G,7,0)</f>
        <v>INDUSTRIAL</v>
      </c>
    </row>
    <row r="13823" spans="1:24" x14ac:dyDescent="0.3">
      <c r="A13823" t="s">
        <v>2041</v>
      </c>
      <c r="C13823" t="s">
        <v>6505</v>
      </c>
      <c r="D13823" s="1">
        <v>46136</v>
      </c>
      <c r="E13823" t="s">
        <v>6507</v>
      </c>
      <c r="F13823">
        <v>9</v>
      </c>
      <c r="G13823">
        <v>231</v>
      </c>
      <c r="H13823" t="str">
        <f>VLOOKUP(G13823,[1]OPERADORES!$A:$B,2,0)</f>
        <v>EDIJANE</v>
      </c>
      <c r="I13823" t="s">
        <v>21</v>
      </c>
      <c r="J13823" t="s">
        <v>1653</v>
      </c>
      <c r="K13823" t="s">
        <v>2044</v>
      </c>
      <c r="L13823">
        <v>84358</v>
      </c>
      <c r="M13823" t="s">
        <v>5669</v>
      </c>
      <c r="O13823" t="s">
        <v>11</v>
      </c>
      <c r="P13823">
        <v>5403</v>
      </c>
      <c r="Q13823">
        <v>2</v>
      </c>
      <c r="R13823">
        <v>17.920000000000002</v>
      </c>
      <c r="S13823">
        <v>35.840000000000003</v>
      </c>
      <c r="T13823">
        <v>27.2</v>
      </c>
      <c r="U13823">
        <v>24.11</v>
      </c>
      <c r="V13823" t="str">
        <f>VLOOKUP(L13823,'[2]tabela de preços'!$A:$D,4,0)</f>
        <v>BRASILUX</v>
      </c>
      <c r="W13823" t="str">
        <f>VLOOKUP(L13823,'[2]tabela de preços'!$A:$F,6,0)</f>
        <v>ESMALTES</v>
      </c>
      <c r="X13823" t="str">
        <f>VLOOKUP(L13823,'[2]tabela de preços'!$A:$G,7,0)</f>
        <v>INDUSTRIAL</v>
      </c>
    </row>
    <row r="13824" spans="1:24" x14ac:dyDescent="0.3">
      <c r="A13824" t="s">
        <v>2041</v>
      </c>
      <c r="C13824" t="s">
        <v>6505</v>
      </c>
      <c r="D13824" s="1">
        <v>46136</v>
      </c>
      <c r="E13824" t="s">
        <v>6507</v>
      </c>
      <c r="F13824">
        <v>9</v>
      </c>
      <c r="G13824">
        <v>231</v>
      </c>
      <c r="H13824" t="str">
        <f>VLOOKUP(G13824,[1]OPERADORES!$A:$B,2,0)</f>
        <v>EDIJANE</v>
      </c>
      <c r="I13824" t="s">
        <v>21</v>
      </c>
      <c r="J13824" t="s">
        <v>1653</v>
      </c>
      <c r="K13824" t="s">
        <v>2044</v>
      </c>
      <c r="L13824">
        <v>84121</v>
      </c>
      <c r="M13824" t="s">
        <v>1708</v>
      </c>
      <c r="O13824" t="s">
        <v>11</v>
      </c>
      <c r="P13824">
        <v>5403</v>
      </c>
      <c r="Q13824">
        <v>2</v>
      </c>
      <c r="R13824">
        <v>17.850000000000001</v>
      </c>
      <c r="S13824">
        <v>35.700000000000003</v>
      </c>
      <c r="T13824">
        <v>27.1</v>
      </c>
      <c r="U13824">
        <v>24.09</v>
      </c>
      <c r="V13824" t="str">
        <f>VLOOKUP(L13824,'[2]tabela de preços'!$A:$D,4,0)</f>
        <v>BRASILUX</v>
      </c>
      <c r="W13824" t="str">
        <f>VLOOKUP(L13824,'[2]tabela de preços'!$A:$F,6,0)</f>
        <v>ESMALTES</v>
      </c>
      <c r="X13824" t="str">
        <f>VLOOKUP(L13824,'[2]tabela de preços'!$A:$G,7,0)</f>
        <v>INDUSTRIAL</v>
      </c>
    </row>
    <row r="13825" spans="1:24" x14ac:dyDescent="0.3">
      <c r="A13825" t="s">
        <v>2041</v>
      </c>
      <c r="C13825" t="s">
        <v>6505</v>
      </c>
      <c r="D13825" s="1">
        <v>46136</v>
      </c>
      <c r="E13825" t="s">
        <v>6507</v>
      </c>
      <c r="F13825">
        <v>9</v>
      </c>
      <c r="G13825">
        <v>231</v>
      </c>
      <c r="H13825" t="str">
        <f>VLOOKUP(G13825,[1]OPERADORES!$A:$B,2,0)</f>
        <v>EDIJANE</v>
      </c>
      <c r="I13825" t="s">
        <v>21</v>
      </c>
      <c r="J13825" t="s">
        <v>1653</v>
      </c>
      <c r="K13825" t="s">
        <v>2044</v>
      </c>
      <c r="L13825">
        <v>84360</v>
      </c>
      <c r="M13825" t="s">
        <v>1722</v>
      </c>
      <c r="O13825" t="s">
        <v>11</v>
      </c>
      <c r="P13825">
        <v>5403</v>
      </c>
      <c r="Q13825">
        <v>2</v>
      </c>
      <c r="R13825">
        <v>20.72</v>
      </c>
      <c r="S13825">
        <v>41.44</v>
      </c>
      <c r="T13825">
        <v>31.46</v>
      </c>
      <c r="U13825">
        <v>24.08</v>
      </c>
      <c r="V13825" t="str">
        <f>VLOOKUP(L13825,'[2]tabela de preços'!$A:$D,4,0)</f>
        <v>BRASILUX</v>
      </c>
      <c r="W13825" t="str">
        <f>VLOOKUP(L13825,'[2]tabela de preços'!$A:$F,6,0)</f>
        <v>ESMALTES</v>
      </c>
      <c r="X13825" t="str">
        <f>VLOOKUP(L13825,'[2]tabela de preços'!$A:$G,7,0)</f>
        <v>INDUSTRIAL</v>
      </c>
    </row>
    <row r="13826" spans="1:24" x14ac:dyDescent="0.3">
      <c r="A13826" t="s">
        <v>2041</v>
      </c>
      <c r="C13826" t="s">
        <v>6505</v>
      </c>
      <c r="D13826" s="1">
        <v>46136</v>
      </c>
      <c r="E13826" t="s">
        <v>6507</v>
      </c>
      <c r="F13826">
        <v>9</v>
      </c>
      <c r="G13826">
        <v>231</v>
      </c>
      <c r="H13826" t="str">
        <f>VLOOKUP(G13826,[1]OPERADORES!$A:$B,2,0)</f>
        <v>EDIJANE</v>
      </c>
      <c r="I13826" t="s">
        <v>21</v>
      </c>
      <c r="J13826" t="s">
        <v>1653</v>
      </c>
      <c r="K13826" t="s">
        <v>2044</v>
      </c>
      <c r="L13826">
        <v>84147</v>
      </c>
      <c r="M13826" t="s">
        <v>1717</v>
      </c>
      <c r="O13826" t="s">
        <v>11</v>
      </c>
      <c r="P13826">
        <v>5403</v>
      </c>
      <c r="Q13826">
        <v>2</v>
      </c>
      <c r="R13826">
        <v>20.37</v>
      </c>
      <c r="S13826">
        <v>40.74</v>
      </c>
      <c r="T13826">
        <v>30.92</v>
      </c>
      <c r="U13826">
        <v>24.1</v>
      </c>
      <c r="V13826" t="str">
        <f>VLOOKUP(L13826,'[2]tabela de preços'!$A:$D,4,0)</f>
        <v>BRASILUX</v>
      </c>
      <c r="W13826" t="str">
        <f>VLOOKUP(L13826,'[2]tabela de preços'!$A:$F,6,0)</f>
        <v>ESMALTES</v>
      </c>
      <c r="X13826" t="str">
        <f>VLOOKUP(L13826,'[2]tabela de preços'!$A:$G,7,0)</f>
        <v>INDUSTRIAL</v>
      </c>
    </row>
    <row r="13827" spans="1:24" x14ac:dyDescent="0.3">
      <c r="A13827" t="s">
        <v>2056</v>
      </c>
      <c r="C13827" t="s">
        <v>6437</v>
      </c>
      <c r="D13827" s="1">
        <v>46132</v>
      </c>
      <c r="E13827" t="s">
        <v>6438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715</v>
      </c>
      <c r="J13827" t="s">
        <v>2059</v>
      </c>
      <c r="K13827" t="s">
        <v>2060</v>
      </c>
      <c r="L13827">
        <v>9799</v>
      </c>
      <c r="M13827" t="s">
        <v>1636</v>
      </c>
      <c r="O13827" t="s">
        <v>11</v>
      </c>
      <c r="P13827">
        <v>6102</v>
      </c>
      <c r="Q13827">
        <v>24</v>
      </c>
      <c r="R13827">
        <v>34.729999999999997</v>
      </c>
      <c r="S13827">
        <v>833.52</v>
      </c>
      <c r="T13827">
        <v>632.64</v>
      </c>
      <c r="U13827">
        <v>24.1</v>
      </c>
      <c r="V13827" t="str">
        <f>VLOOKUP(L13827,'[2]tabela de preços'!$A:$D,4,0)</f>
        <v>WANDA</v>
      </c>
      <c r="W13827" t="str">
        <f>VLOOKUP(L13827,'[2]tabela de preços'!$A:$F,6,0)</f>
        <v>FERRUGEM</v>
      </c>
      <c r="X13827" t="str">
        <f>VLOOKUP(L13827,'[2]tabela de preços'!$A:$G,7,0)</f>
        <v>AUTOMOTIVO</v>
      </c>
    </row>
    <row r="13828" spans="1:24" x14ac:dyDescent="0.3">
      <c r="A13828" t="s">
        <v>2056</v>
      </c>
      <c r="C13828" t="s">
        <v>6437</v>
      </c>
      <c r="D13828" s="1">
        <v>46132</v>
      </c>
      <c r="E13828" t="s">
        <v>6438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715</v>
      </c>
      <c r="J13828" t="s">
        <v>2059</v>
      </c>
      <c r="K13828" t="s">
        <v>2060</v>
      </c>
      <c r="L13828">
        <v>23110</v>
      </c>
      <c r="M13828" t="s">
        <v>409</v>
      </c>
      <c r="O13828" t="s">
        <v>11</v>
      </c>
      <c r="P13828">
        <v>6102</v>
      </c>
      <c r="Q13828">
        <v>200</v>
      </c>
      <c r="R13828">
        <v>2.35</v>
      </c>
      <c r="S13828">
        <v>470</v>
      </c>
      <c r="T13828">
        <v>370</v>
      </c>
      <c r="U13828">
        <v>21.28</v>
      </c>
      <c r="V13828" t="str">
        <f>VLOOKUP(L13828,'[2]tabela de preços'!$A:$D,4,0)</f>
        <v>3M</v>
      </c>
      <c r="W13828" t="str">
        <f>VLOOKUP(L13828,'[2]tabela de preços'!$A:$F,6,0)</f>
        <v xml:space="preserve">DISCOS / LIXAS / ABRASIVOS </v>
      </c>
      <c r="X13828" t="str">
        <f>VLOOKUP(L13828,'[2]tabela de preços'!$A:$G,7,0)</f>
        <v>AUTOMOTIVO</v>
      </c>
    </row>
    <row r="13829" spans="1:24" x14ac:dyDescent="0.3">
      <c r="A13829" t="s">
        <v>2056</v>
      </c>
      <c r="C13829" t="s">
        <v>6437</v>
      </c>
      <c r="D13829" s="1">
        <v>46132</v>
      </c>
      <c r="E13829" t="s">
        <v>6438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715</v>
      </c>
      <c r="J13829" t="s">
        <v>2059</v>
      </c>
      <c r="K13829" t="s">
        <v>2060</v>
      </c>
      <c r="L13829">
        <v>23104</v>
      </c>
      <c r="M13829" t="s">
        <v>1336</v>
      </c>
      <c r="O13829" t="s">
        <v>11</v>
      </c>
      <c r="P13829">
        <v>6102</v>
      </c>
      <c r="Q13829">
        <v>100</v>
      </c>
      <c r="R13829">
        <v>2.35</v>
      </c>
      <c r="S13829">
        <v>235</v>
      </c>
      <c r="T13829">
        <v>185</v>
      </c>
      <c r="U13829">
        <v>21.28</v>
      </c>
      <c r="V13829" t="str">
        <f>VLOOKUP(L13829,'[2]tabela de preços'!$A:$D,4,0)</f>
        <v>3M</v>
      </c>
      <c r="W13829" t="str">
        <f>VLOOKUP(L13829,'[2]tabela de preços'!$A:$F,6,0)</f>
        <v xml:space="preserve">DISCOS / LIXAS / ABRASIVOS </v>
      </c>
      <c r="X13829" t="str">
        <f>VLOOKUP(L13829,'[2]tabela de preços'!$A:$G,7,0)</f>
        <v>AUTOMOTIVO</v>
      </c>
    </row>
    <row r="13830" spans="1:24" x14ac:dyDescent="0.3">
      <c r="A13830" t="s">
        <v>2056</v>
      </c>
      <c r="C13830" t="s">
        <v>6437</v>
      </c>
      <c r="D13830" s="1">
        <v>46132</v>
      </c>
      <c r="E13830" t="s">
        <v>6438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715</v>
      </c>
      <c r="J13830" t="s">
        <v>2059</v>
      </c>
      <c r="K13830" t="s">
        <v>2060</v>
      </c>
      <c r="L13830">
        <v>23105</v>
      </c>
      <c r="M13830" t="s">
        <v>402</v>
      </c>
      <c r="O13830" t="s">
        <v>11</v>
      </c>
      <c r="P13830">
        <v>6102</v>
      </c>
      <c r="Q13830">
        <v>200</v>
      </c>
      <c r="R13830">
        <v>2.35</v>
      </c>
      <c r="S13830">
        <v>470</v>
      </c>
      <c r="T13830">
        <v>384</v>
      </c>
      <c r="U13830">
        <v>18.3</v>
      </c>
      <c r="V13830" t="str">
        <f>VLOOKUP(L13830,'[2]tabela de preços'!$A:$D,4,0)</f>
        <v>3M</v>
      </c>
      <c r="W13830" t="str">
        <f>VLOOKUP(L13830,'[2]tabela de preços'!$A:$F,6,0)</f>
        <v xml:space="preserve">DISCOS / LIXAS / ABRASIVOS </v>
      </c>
      <c r="X13830" t="str">
        <f>VLOOKUP(L13830,'[2]tabela de preços'!$A:$G,7,0)</f>
        <v>AUTOMOTIVO</v>
      </c>
    </row>
    <row r="13831" spans="1:24" x14ac:dyDescent="0.3">
      <c r="A13831" t="s">
        <v>2056</v>
      </c>
      <c r="C13831" t="s">
        <v>6437</v>
      </c>
      <c r="D13831" s="1">
        <v>46132</v>
      </c>
      <c r="E13831" t="s">
        <v>6438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715</v>
      </c>
      <c r="J13831" t="s">
        <v>2059</v>
      </c>
      <c r="K13831" t="s">
        <v>2060</v>
      </c>
      <c r="L13831">
        <v>23106</v>
      </c>
      <c r="M13831" t="s">
        <v>403</v>
      </c>
      <c r="O13831" t="s">
        <v>11</v>
      </c>
      <c r="P13831">
        <v>6102</v>
      </c>
      <c r="Q13831">
        <v>100</v>
      </c>
      <c r="R13831">
        <v>2.35</v>
      </c>
      <c r="S13831">
        <v>235</v>
      </c>
      <c r="T13831">
        <v>192</v>
      </c>
      <c r="U13831">
        <v>18.3</v>
      </c>
      <c r="V13831" t="str">
        <f>VLOOKUP(L13831,'[2]tabela de preços'!$A:$D,4,0)</f>
        <v>3M</v>
      </c>
      <c r="W13831" t="str">
        <f>VLOOKUP(L13831,'[2]tabela de preços'!$A:$F,6,0)</f>
        <v xml:space="preserve">DISCOS / LIXAS / ABRASIVOS </v>
      </c>
      <c r="X13831" t="str">
        <f>VLOOKUP(L13831,'[2]tabela de preços'!$A:$G,7,0)</f>
        <v>AUTOMOTIVO</v>
      </c>
    </row>
    <row r="13832" spans="1:24" x14ac:dyDescent="0.3">
      <c r="A13832" t="s">
        <v>2056</v>
      </c>
      <c r="C13832" t="s">
        <v>6437</v>
      </c>
      <c r="D13832" s="1">
        <v>46132</v>
      </c>
      <c r="E13832" t="s">
        <v>6438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715</v>
      </c>
      <c r="J13832" t="s">
        <v>2059</v>
      </c>
      <c r="K13832" t="s">
        <v>2060</v>
      </c>
      <c r="L13832">
        <v>23107</v>
      </c>
      <c r="M13832" t="s">
        <v>247</v>
      </c>
      <c r="O13832" t="s">
        <v>11</v>
      </c>
      <c r="P13832">
        <v>6102</v>
      </c>
      <c r="Q13832">
        <v>200</v>
      </c>
      <c r="R13832">
        <v>2.35</v>
      </c>
      <c r="S13832">
        <v>470</v>
      </c>
      <c r="T13832">
        <v>370</v>
      </c>
      <c r="U13832">
        <v>21.28</v>
      </c>
      <c r="V13832" t="str">
        <f>VLOOKUP(L13832,'[2]tabela de preços'!$A:$D,4,0)</f>
        <v>3M</v>
      </c>
      <c r="W13832" t="str">
        <f>VLOOKUP(L13832,'[2]tabela de preços'!$A:$F,6,0)</f>
        <v xml:space="preserve">DISCOS / LIXAS / ABRASIVOS </v>
      </c>
      <c r="X13832" t="str">
        <f>VLOOKUP(L13832,'[2]tabela de preços'!$A:$G,7,0)</f>
        <v>AUTOMOTIVO</v>
      </c>
    </row>
    <row r="13833" spans="1:24" x14ac:dyDescent="0.3">
      <c r="A13833" t="s">
        <v>2056</v>
      </c>
      <c r="C13833" t="s">
        <v>6437</v>
      </c>
      <c r="D13833" s="1">
        <v>46132</v>
      </c>
      <c r="E13833" t="s">
        <v>6438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715</v>
      </c>
      <c r="J13833" t="s">
        <v>2059</v>
      </c>
      <c r="K13833" t="s">
        <v>2060</v>
      </c>
      <c r="L13833">
        <v>22188</v>
      </c>
      <c r="M13833" t="s">
        <v>78</v>
      </c>
      <c r="O13833" t="s">
        <v>11</v>
      </c>
      <c r="P13833">
        <v>6102</v>
      </c>
      <c r="Q13833">
        <v>72</v>
      </c>
      <c r="R13833">
        <v>14.35</v>
      </c>
      <c r="S13833" s="2">
        <v>1033.2</v>
      </c>
      <c r="T13833">
        <v>784.08</v>
      </c>
      <c r="U13833">
        <v>24.11</v>
      </c>
      <c r="V13833" t="str">
        <f>VLOOKUP(L13833,'[2]tabela de preços'!$A:$D,4,0)</f>
        <v>3M</v>
      </c>
      <c r="W13833" t="str">
        <f>VLOOKUP(L13833,'[2]tabela de preços'!$A:$F,6,0)</f>
        <v>FITA AUTOMOTIVA</v>
      </c>
      <c r="X13833" t="str">
        <f>VLOOKUP(L13833,'[2]tabela de preços'!$A:$G,7,0)</f>
        <v>AUTOMOTIVO</v>
      </c>
    </row>
    <row r="13834" spans="1:24" x14ac:dyDescent="0.3">
      <c r="A13834" t="s">
        <v>2056</v>
      </c>
      <c r="C13834" t="s">
        <v>6437</v>
      </c>
      <c r="D13834" s="1">
        <v>46132</v>
      </c>
      <c r="E13834" t="s">
        <v>6438</v>
      </c>
      <c r="F13834">
        <v>9</v>
      </c>
      <c r="G13834">
        <v>174</v>
      </c>
      <c r="H13834" t="str">
        <f>VLOOKUP(G13834,[1]OPERADORES!$A:$B,2,0)</f>
        <v>MIRIÃ LOBATO RODRIGUES</v>
      </c>
      <c r="I13834" t="s">
        <v>715</v>
      </c>
      <c r="J13834" t="s">
        <v>2059</v>
      </c>
      <c r="K13834" t="s">
        <v>2060</v>
      </c>
      <c r="L13834">
        <v>21077</v>
      </c>
      <c r="M13834" t="s">
        <v>207</v>
      </c>
      <c r="O13834" t="s">
        <v>11</v>
      </c>
      <c r="P13834">
        <v>6102</v>
      </c>
      <c r="Q13834">
        <v>24</v>
      </c>
      <c r="R13834">
        <v>45.14</v>
      </c>
      <c r="S13834" s="2">
        <v>1083.3599999999999</v>
      </c>
      <c r="T13834">
        <v>822.24</v>
      </c>
      <c r="U13834">
        <v>24.1</v>
      </c>
      <c r="V13834" t="str">
        <f>VLOOKUP(L13834,'[2]tabela de preços'!$A:$D,4,0)</f>
        <v>SHERWIN WILLIAMS</v>
      </c>
      <c r="W13834" t="str">
        <f>VLOOKUP(L13834,'[2]tabela de preços'!$A:$F,6,0)</f>
        <v>MASSA POLIÉSTER</v>
      </c>
      <c r="X13834" t="str">
        <f>VLOOKUP(L13834,'[2]tabela de preços'!$A:$G,7,0)</f>
        <v>AUTOMOTIVO</v>
      </c>
    </row>
    <row r="13835" spans="1:24" x14ac:dyDescent="0.3">
      <c r="A13835" t="s">
        <v>2056</v>
      </c>
      <c r="C13835" t="s">
        <v>6437</v>
      </c>
      <c r="D13835" s="1">
        <v>46132</v>
      </c>
      <c r="E13835" t="s">
        <v>6438</v>
      </c>
      <c r="F13835">
        <v>9</v>
      </c>
      <c r="G13835">
        <v>174</v>
      </c>
      <c r="H13835" t="str">
        <f>VLOOKUP(G13835,[1]OPERADORES!$A:$B,2,0)</f>
        <v>MIRIÃ LOBATO RODRIGUES</v>
      </c>
      <c r="I13835" t="s">
        <v>715</v>
      </c>
      <c r="J13835" t="s">
        <v>2059</v>
      </c>
      <c r="K13835" t="s">
        <v>2060</v>
      </c>
      <c r="L13835">
        <v>20239</v>
      </c>
      <c r="M13835" t="s">
        <v>2847</v>
      </c>
      <c r="O13835" t="s">
        <v>11</v>
      </c>
      <c r="P13835">
        <v>6102</v>
      </c>
      <c r="Q13835">
        <v>4</v>
      </c>
      <c r="R13835">
        <v>27.31</v>
      </c>
      <c r="S13835">
        <v>109.24</v>
      </c>
      <c r="T13835">
        <v>82.92</v>
      </c>
      <c r="U13835">
        <v>24.09</v>
      </c>
      <c r="V13835" t="str">
        <f>VLOOKUP(L13835,'[2]tabela de preços'!$A:$D,4,0)</f>
        <v>SIKA</v>
      </c>
      <c r="W13835" t="str">
        <f>VLOOKUP(L13835,'[2]tabela de preços'!$A:$F,6,0)</f>
        <v>VEDADORES / SELANTES</v>
      </c>
      <c r="X13835" t="str">
        <f>VLOOKUP(L13835,'[2]tabela de preços'!$A:$G,7,0)</f>
        <v>AUTOMOTIVO</v>
      </c>
    </row>
    <row r="13836" spans="1:24" x14ac:dyDescent="0.3">
      <c r="A13836" t="s">
        <v>2056</v>
      </c>
      <c r="C13836" t="s">
        <v>6437</v>
      </c>
      <c r="D13836" s="1">
        <v>46132</v>
      </c>
      <c r="E13836" t="s">
        <v>6438</v>
      </c>
      <c r="F13836">
        <v>9</v>
      </c>
      <c r="G13836">
        <v>174</v>
      </c>
      <c r="H13836" t="str">
        <f>VLOOKUP(G13836,[1]OPERADORES!$A:$B,2,0)</f>
        <v>MIRIÃ LOBATO RODRIGUES</v>
      </c>
      <c r="I13836" t="s">
        <v>715</v>
      </c>
      <c r="J13836" t="s">
        <v>2059</v>
      </c>
      <c r="K13836" t="s">
        <v>2060</v>
      </c>
      <c r="L13836">
        <v>10404</v>
      </c>
      <c r="M13836" t="s">
        <v>130</v>
      </c>
      <c r="O13836" t="s">
        <v>11</v>
      </c>
      <c r="P13836">
        <v>6102</v>
      </c>
      <c r="Q13836">
        <v>48</v>
      </c>
      <c r="R13836">
        <v>18.7</v>
      </c>
      <c r="S13836">
        <v>897.6</v>
      </c>
      <c r="T13836">
        <v>681.12</v>
      </c>
      <c r="U13836">
        <v>24.12</v>
      </c>
      <c r="V13836" t="str">
        <f>VLOOKUP(L13836,'[2]tabela de preços'!$A:$D,4,0)</f>
        <v>MAXI RUBBER</v>
      </c>
      <c r="W13836" t="str">
        <f>VLOOKUP(L13836,'[2]tabela de preços'!$A:$F,6,0)</f>
        <v>VEDADORES / SELANTES</v>
      </c>
      <c r="X13836" t="str">
        <f>VLOOKUP(L13836,'[2]tabela de preços'!$A:$G,7,0)</f>
        <v>AUTOMOTIVO</v>
      </c>
    </row>
    <row r="13837" spans="1:24" x14ac:dyDescent="0.3">
      <c r="A13837" t="s">
        <v>2073</v>
      </c>
      <c r="C13837" t="s">
        <v>5961</v>
      </c>
      <c r="D13837" s="1">
        <v>46122</v>
      </c>
      <c r="E13837" t="s">
        <v>5962</v>
      </c>
      <c r="F13837">
        <v>9</v>
      </c>
      <c r="G13837">
        <v>145</v>
      </c>
      <c r="H13837" t="str">
        <f>VLOOKUP(G13837,[1]OPERADORES!$A:$B,2,0)</f>
        <v xml:space="preserve">FABRICIA </v>
      </c>
      <c r="I13837" t="s">
        <v>21</v>
      </c>
      <c r="J13837" t="s">
        <v>1257</v>
      </c>
      <c r="K13837" t="s">
        <v>2076</v>
      </c>
      <c r="L13837">
        <v>87268</v>
      </c>
      <c r="M13837" t="s">
        <v>5963</v>
      </c>
      <c r="O13837" t="s">
        <v>11</v>
      </c>
      <c r="P13837">
        <v>5403</v>
      </c>
      <c r="Q13837">
        <v>14</v>
      </c>
      <c r="R13837">
        <v>150</v>
      </c>
      <c r="S13837" s="2">
        <v>2100</v>
      </c>
      <c r="T13837" s="2">
        <v>1658.3</v>
      </c>
      <c r="U13837">
        <v>21.03</v>
      </c>
      <c r="V13837" t="str">
        <f>VLOOKUP(L13837,'[2]tabela de preços'!$A:$D,4,0)</f>
        <v>MAXTOM</v>
      </c>
      <c r="W13837" t="str">
        <f>VLOOKUP(L13837,'[2]tabela de preços'!$A:$F,6,0)</f>
        <v>IMPERMEABILIZANTES</v>
      </c>
      <c r="X13837" t="str">
        <f>VLOOKUP(L13837,'[2]tabela de preços'!$A:$G,7,0)</f>
        <v>IMOBILIÁRIO</v>
      </c>
    </row>
    <row r="13838" spans="1:24" x14ac:dyDescent="0.3">
      <c r="A13838" t="s">
        <v>2073</v>
      </c>
      <c r="C13838" t="s">
        <v>6040</v>
      </c>
      <c r="D13838" s="1">
        <v>46125</v>
      </c>
      <c r="E13838" t="s">
        <v>6041</v>
      </c>
      <c r="F13838">
        <v>9</v>
      </c>
      <c r="G13838">
        <v>174</v>
      </c>
      <c r="H13838" t="str">
        <f>VLOOKUP(G13838,[1]OPERADORES!$A:$B,2,0)</f>
        <v>MIRIÃ LOBATO RODRIGUES</v>
      </c>
      <c r="I13838" t="s">
        <v>21</v>
      </c>
      <c r="J13838" t="s">
        <v>1257</v>
      </c>
      <c r="K13838" t="s">
        <v>2076</v>
      </c>
      <c r="L13838">
        <v>84250</v>
      </c>
      <c r="M13838" t="s">
        <v>922</v>
      </c>
      <c r="O13838" t="s">
        <v>11</v>
      </c>
      <c r="P13838">
        <v>5403</v>
      </c>
      <c r="Q13838">
        <v>1</v>
      </c>
      <c r="R13838">
        <v>118.9</v>
      </c>
      <c r="S13838">
        <v>118.9</v>
      </c>
      <c r="T13838">
        <v>102.4</v>
      </c>
      <c r="U13838">
        <v>13.88</v>
      </c>
      <c r="V13838" t="str">
        <f>VLOOKUP(L13838,'[2]tabela de preços'!$A:$D,4,0)</f>
        <v>BRASILUX</v>
      </c>
      <c r="W13838" t="str">
        <f>VLOOKUP(L13838,'[2]tabela de preços'!$A:$F,6,0)</f>
        <v>TINTA PAREDE</v>
      </c>
      <c r="X13838" t="str">
        <f>VLOOKUP(L13838,'[2]tabela de preços'!$A:$G,7,0)</f>
        <v>IMOBILIÁRIO</v>
      </c>
    </row>
    <row r="13839" spans="1:24" x14ac:dyDescent="0.3">
      <c r="A13839" t="s">
        <v>2073</v>
      </c>
      <c r="C13839" t="s">
        <v>6439</v>
      </c>
      <c r="D13839" s="1">
        <v>46134</v>
      </c>
      <c r="E13839" t="s">
        <v>6440</v>
      </c>
      <c r="F13839">
        <v>9</v>
      </c>
      <c r="G13839">
        <v>174</v>
      </c>
      <c r="H13839" t="str">
        <f>VLOOKUP(G13839,[1]OPERADORES!$A:$B,2,0)</f>
        <v>MIRIÃ LOBATO RODRIGUES</v>
      </c>
      <c r="I13839" t="s">
        <v>21</v>
      </c>
      <c r="J13839" t="s">
        <v>1257</v>
      </c>
      <c r="K13839" t="s">
        <v>2076</v>
      </c>
      <c r="L13839">
        <v>84250</v>
      </c>
      <c r="M13839" t="s">
        <v>922</v>
      </c>
      <c r="O13839" t="s">
        <v>11</v>
      </c>
      <c r="P13839">
        <v>5403</v>
      </c>
      <c r="Q13839">
        <v>2</v>
      </c>
      <c r="R13839">
        <v>118.9</v>
      </c>
      <c r="S13839">
        <v>237.8</v>
      </c>
      <c r="T13839">
        <v>204.8</v>
      </c>
      <c r="U13839">
        <v>13.88</v>
      </c>
      <c r="V13839" t="str">
        <f>VLOOKUP(L13839,'[2]tabela de preços'!$A:$D,4,0)</f>
        <v>BRASILUX</v>
      </c>
      <c r="W13839" t="str">
        <f>VLOOKUP(L13839,'[2]tabela de preços'!$A:$F,6,0)</f>
        <v>TINTA PAREDE</v>
      </c>
      <c r="X13839" t="str">
        <f>VLOOKUP(L13839,'[2]tabela de preços'!$A:$G,7,0)</f>
        <v>IMOBILIÁRIO</v>
      </c>
    </row>
    <row r="13840" spans="1:24" x14ac:dyDescent="0.3">
      <c r="A13840" t="s">
        <v>2080</v>
      </c>
      <c r="B13840" t="s">
        <v>2081</v>
      </c>
      <c r="C13840" t="s">
        <v>6441</v>
      </c>
      <c r="D13840" s="1">
        <v>46132</v>
      </c>
      <c r="E13840" t="s">
        <v>6442</v>
      </c>
      <c r="F13840">
        <v>9</v>
      </c>
      <c r="G13840">
        <v>197</v>
      </c>
      <c r="H13840" t="str">
        <f>VLOOKUP(G13840,[1]OPERADORES!$A:$B,2,0)</f>
        <v xml:space="preserve">POLIANA LORRANE DE AMORIM </v>
      </c>
      <c r="I13840" t="s">
        <v>21</v>
      </c>
      <c r="J13840" t="s">
        <v>614</v>
      </c>
      <c r="K13840" t="s">
        <v>2084</v>
      </c>
      <c r="L13840">
        <v>87238</v>
      </c>
      <c r="M13840" t="s">
        <v>6443</v>
      </c>
      <c r="O13840" t="s">
        <v>11</v>
      </c>
      <c r="P13840">
        <v>5102</v>
      </c>
      <c r="Q13840">
        <v>12</v>
      </c>
      <c r="R13840">
        <v>27.67</v>
      </c>
      <c r="S13840">
        <v>332.04</v>
      </c>
      <c r="T13840">
        <v>252</v>
      </c>
      <c r="U13840">
        <v>24.11</v>
      </c>
      <c r="V13840" t="str">
        <f>VLOOKUP(L13840,'[2]tabela de preços'!$A:$D,4,0)</f>
        <v>RHODOPAS</v>
      </c>
      <c r="W13840" t="str">
        <f>VLOOKUP(L13840,'[2]tabela de preços'!$A:$F,6,0)</f>
        <v>IMPERMEABILIZANTES</v>
      </c>
      <c r="X13840" t="str">
        <f>VLOOKUP(L13840,'[2]tabela de preços'!$A:$G,7,0)</f>
        <v>IMOBILIÁRIO</v>
      </c>
    </row>
    <row r="13841" spans="1:24" x14ac:dyDescent="0.3">
      <c r="A13841" t="s">
        <v>2080</v>
      </c>
      <c r="B13841" t="s">
        <v>2081</v>
      </c>
      <c r="C13841" t="s">
        <v>6568</v>
      </c>
      <c r="D13841" s="1">
        <v>46139</v>
      </c>
      <c r="E13841" t="s">
        <v>6569</v>
      </c>
      <c r="F13841">
        <v>9</v>
      </c>
      <c r="G13841">
        <v>197</v>
      </c>
      <c r="H13841" t="str">
        <f>VLOOKUP(G13841,[1]OPERADORES!$A:$B,2,0)</f>
        <v xml:space="preserve">POLIANA LORRANE DE AMORIM </v>
      </c>
      <c r="I13841" t="s">
        <v>21</v>
      </c>
      <c r="J13841" t="s">
        <v>614</v>
      </c>
      <c r="K13841" t="s">
        <v>2084</v>
      </c>
      <c r="L13841">
        <v>85448</v>
      </c>
      <c r="M13841" t="s">
        <v>1259</v>
      </c>
      <c r="O13841" t="s">
        <v>11</v>
      </c>
      <c r="P13841">
        <v>5403</v>
      </c>
      <c r="Q13841">
        <v>4</v>
      </c>
      <c r="R13841">
        <v>99.22</v>
      </c>
      <c r="S13841">
        <v>396.88</v>
      </c>
      <c r="T13841">
        <v>301.24</v>
      </c>
      <c r="U13841">
        <v>24.1</v>
      </c>
      <c r="V13841" t="str">
        <f>VLOOKUP(L13841,'[2]tabela de preços'!$A:$D,4,0)</f>
        <v>BRASILUX</v>
      </c>
      <c r="W13841" t="str">
        <f>VLOOKUP(L13841,'[2]tabela de preços'!$A:$F,6,0)</f>
        <v>TINTAS LACA</v>
      </c>
      <c r="X13841" t="str">
        <f>VLOOKUP(L13841,'[2]tabela de preços'!$A:$G,7,0)</f>
        <v>AUTOMOTIVO</v>
      </c>
    </row>
    <row r="13842" spans="1:24" x14ac:dyDescent="0.3">
      <c r="A13842" t="s">
        <v>2087</v>
      </c>
      <c r="C13842" t="s">
        <v>5894</v>
      </c>
      <c r="D13842" s="1">
        <v>46120</v>
      </c>
      <c r="E13842" t="s">
        <v>5895</v>
      </c>
      <c r="F13842">
        <v>9</v>
      </c>
      <c r="G13842">
        <v>231</v>
      </c>
      <c r="H13842" t="str">
        <f>VLOOKUP(G13842,[1]OPERADORES!$A:$B,2,0)</f>
        <v>EDIJANE</v>
      </c>
      <c r="I13842" t="s">
        <v>21</v>
      </c>
      <c r="J13842" t="s">
        <v>2090</v>
      </c>
      <c r="K13842" t="s">
        <v>2091</v>
      </c>
      <c r="L13842">
        <v>85695</v>
      </c>
      <c r="M13842" t="s">
        <v>267</v>
      </c>
      <c r="O13842" t="s">
        <v>11</v>
      </c>
      <c r="P13842">
        <v>5102</v>
      </c>
      <c r="Q13842">
        <v>8</v>
      </c>
      <c r="R13842">
        <v>3.69</v>
      </c>
      <c r="S13842">
        <v>29.52</v>
      </c>
      <c r="T13842">
        <v>23.28</v>
      </c>
      <c r="U13842">
        <v>21.14</v>
      </c>
      <c r="V13842" t="str">
        <f>VLOOKUP(L13842,'[2]tabela de preços'!$A:$D,4,0)</f>
        <v>UNIPEGA</v>
      </c>
      <c r="W13842" t="str">
        <f>VLOOKUP(L13842,'[2]tabela de preços'!$A:$F,6,0)</f>
        <v>PU 40</v>
      </c>
      <c r="X13842" t="str">
        <f>VLOOKUP(L13842,'[2]tabela de preços'!$A:$G,7,0)</f>
        <v>IMOBILIÁRIO</v>
      </c>
    </row>
    <row r="13843" spans="1:24" x14ac:dyDescent="0.3">
      <c r="A13843" t="s">
        <v>2087</v>
      </c>
      <c r="C13843" t="s">
        <v>5894</v>
      </c>
      <c r="D13843" s="1">
        <v>46120</v>
      </c>
      <c r="E13843" t="s">
        <v>5895</v>
      </c>
      <c r="F13843">
        <v>9</v>
      </c>
      <c r="G13843">
        <v>231</v>
      </c>
      <c r="H13843" t="str">
        <f>VLOOKUP(G13843,[1]OPERADORES!$A:$B,2,0)</f>
        <v>EDIJANE</v>
      </c>
      <c r="I13843" t="s">
        <v>21</v>
      </c>
      <c r="J13843" t="s">
        <v>2090</v>
      </c>
      <c r="K13843" t="s">
        <v>2091</v>
      </c>
      <c r="L13843">
        <v>10230</v>
      </c>
      <c r="M13843" t="s">
        <v>193</v>
      </c>
      <c r="O13843" t="s">
        <v>11</v>
      </c>
      <c r="P13843">
        <v>5102</v>
      </c>
      <c r="Q13843">
        <v>50</v>
      </c>
      <c r="R13843">
        <v>3.06</v>
      </c>
      <c r="S13843">
        <v>153</v>
      </c>
      <c r="T13843">
        <v>116</v>
      </c>
      <c r="U13843">
        <v>24.18</v>
      </c>
      <c r="V13843" t="str">
        <f>VLOOKUP(L13843,'[2]tabela de preços'!$A:$D,4,0)</f>
        <v>NORTON</v>
      </c>
      <c r="W13843" t="str">
        <f>VLOOKUP(L13843,'[2]tabela de preços'!$A:$F,6,0)</f>
        <v xml:space="preserve">DISCOS / LIXAS / ABRASIVOS </v>
      </c>
      <c r="X13843" t="str">
        <f>VLOOKUP(L13843,'[2]tabela de preços'!$A:$G,7,0)</f>
        <v>AUTOMOTIVO</v>
      </c>
    </row>
    <row r="13844" spans="1:24" x14ac:dyDescent="0.3">
      <c r="A13844" t="s">
        <v>2087</v>
      </c>
      <c r="C13844" t="s">
        <v>5894</v>
      </c>
      <c r="D13844" s="1">
        <v>46120</v>
      </c>
      <c r="E13844" t="s">
        <v>5895</v>
      </c>
      <c r="F13844">
        <v>9</v>
      </c>
      <c r="G13844">
        <v>231</v>
      </c>
      <c r="H13844" t="str">
        <f>VLOOKUP(G13844,[1]OPERADORES!$A:$B,2,0)</f>
        <v>EDIJANE</v>
      </c>
      <c r="I13844" t="s">
        <v>21</v>
      </c>
      <c r="J13844" t="s">
        <v>2090</v>
      </c>
      <c r="K13844" t="s">
        <v>2091</v>
      </c>
      <c r="L13844">
        <v>10232</v>
      </c>
      <c r="M13844" t="s">
        <v>134</v>
      </c>
      <c r="O13844" t="s">
        <v>11</v>
      </c>
      <c r="P13844">
        <v>5102</v>
      </c>
      <c r="Q13844">
        <v>50</v>
      </c>
      <c r="R13844">
        <v>2.97</v>
      </c>
      <c r="S13844">
        <v>148.5</v>
      </c>
      <c r="T13844">
        <v>112.5</v>
      </c>
      <c r="U13844">
        <v>24.24</v>
      </c>
      <c r="V13844" t="str">
        <f>VLOOKUP(L13844,'[2]tabela de preços'!$A:$D,4,0)</f>
        <v>NORTON</v>
      </c>
      <c r="W13844" t="str">
        <f>VLOOKUP(L13844,'[2]tabela de preços'!$A:$F,6,0)</f>
        <v xml:space="preserve">DISCOS / LIXAS / ABRASIVOS </v>
      </c>
      <c r="X13844" t="str">
        <f>VLOOKUP(L13844,'[2]tabela de preços'!$A:$G,7,0)</f>
        <v>AUTOMOTIVO</v>
      </c>
    </row>
    <row r="13845" spans="1:24" x14ac:dyDescent="0.3">
      <c r="A13845" t="s">
        <v>2087</v>
      </c>
      <c r="C13845" t="s">
        <v>5894</v>
      </c>
      <c r="D13845" s="1">
        <v>46120</v>
      </c>
      <c r="E13845" t="s">
        <v>5895</v>
      </c>
      <c r="F13845">
        <v>9</v>
      </c>
      <c r="G13845">
        <v>231</v>
      </c>
      <c r="H13845" t="str">
        <f>VLOOKUP(G13845,[1]OPERADORES!$A:$B,2,0)</f>
        <v>EDIJANE</v>
      </c>
      <c r="I13845" t="s">
        <v>21</v>
      </c>
      <c r="J13845" t="s">
        <v>2090</v>
      </c>
      <c r="K13845" t="s">
        <v>2091</v>
      </c>
      <c r="L13845">
        <v>10277</v>
      </c>
      <c r="M13845" t="s">
        <v>135</v>
      </c>
      <c r="O13845" t="s">
        <v>11</v>
      </c>
      <c r="P13845">
        <v>5102</v>
      </c>
      <c r="Q13845">
        <v>4</v>
      </c>
      <c r="R13845">
        <v>16.97</v>
      </c>
      <c r="S13845">
        <v>67.88</v>
      </c>
      <c r="T13845">
        <v>51.52</v>
      </c>
      <c r="U13845">
        <v>24.1</v>
      </c>
      <c r="V13845" t="str">
        <f>VLOOKUP(L13845,'[2]tabela de preços'!$A:$D,4,0)</f>
        <v>RETOQUE</v>
      </c>
      <c r="W13845" t="str">
        <f>VLOOKUP(L13845,'[2]tabela de preços'!$A:$F,6,0)</f>
        <v xml:space="preserve">COLA  PLÁSTICA </v>
      </c>
      <c r="X13845" t="str">
        <f>VLOOKUP(L13845,'[2]tabela de preços'!$A:$G,7,0)</f>
        <v>AUTOMOTIVO</v>
      </c>
    </row>
    <row r="13846" spans="1:24" x14ac:dyDescent="0.3">
      <c r="A13846" t="s">
        <v>2087</v>
      </c>
      <c r="C13846" t="s">
        <v>5894</v>
      </c>
      <c r="D13846" s="1">
        <v>46120</v>
      </c>
      <c r="E13846" t="s">
        <v>5895</v>
      </c>
      <c r="F13846">
        <v>9</v>
      </c>
      <c r="G13846">
        <v>231</v>
      </c>
      <c r="H13846" t="str">
        <f>VLOOKUP(G13846,[1]OPERADORES!$A:$B,2,0)</f>
        <v>EDIJANE</v>
      </c>
      <c r="I13846" t="s">
        <v>21</v>
      </c>
      <c r="J13846" t="s">
        <v>2090</v>
      </c>
      <c r="K13846" t="s">
        <v>2091</v>
      </c>
      <c r="L13846">
        <v>10238</v>
      </c>
      <c r="M13846" t="s">
        <v>79</v>
      </c>
      <c r="O13846" t="s">
        <v>11</v>
      </c>
      <c r="P13846">
        <v>5102</v>
      </c>
      <c r="Q13846">
        <v>50</v>
      </c>
      <c r="R13846">
        <v>2.95</v>
      </c>
      <c r="S13846">
        <v>147.5</v>
      </c>
      <c r="T13846">
        <v>112</v>
      </c>
      <c r="U13846">
        <v>24.07</v>
      </c>
      <c r="V13846" t="str">
        <f>VLOOKUP(L13846,'[2]tabela de preços'!$A:$D,4,0)</f>
        <v>NORTON</v>
      </c>
      <c r="W13846" t="str">
        <f>VLOOKUP(L13846,'[2]tabela de preços'!$A:$F,6,0)</f>
        <v xml:space="preserve">DISCOS / LIXAS / ABRASIVOS </v>
      </c>
      <c r="X13846" t="str">
        <f>VLOOKUP(L13846,'[2]tabela de preços'!$A:$G,7,0)</f>
        <v>AUTOMOTIVO</v>
      </c>
    </row>
    <row r="13847" spans="1:24" x14ac:dyDescent="0.3">
      <c r="A13847" t="s">
        <v>2087</v>
      </c>
      <c r="C13847" t="s">
        <v>5894</v>
      </c>
      <c r="D13847" s="1">
        <v>46120</v>
      </c>
      <c r="E13847" t="s">
        <v>5895</v>
      </c>
      <c r="F13847">
        <v>9</v>
      </c>
      <c r="G13847">
        <v>231</v>
      </c>
      <c r="H13847" t="str">
        <f>VLOOKUP(G13847,[1]OPERADORES!$A:$B,2,0)</f>
        <v>EDIJANE</v>
      </c>
      <c r="I13847" t="s">
        <v>21</v>
      </c>
      <c r="J13847" t="s">
        <v>2090</v>
      </c>
      <c r="K13847" t="s">
        <v>2091</v>
      </c>
      <c r="L13847">
        <v>10244</v>
      </c>
      <c r="M13847" t="s">
        <v>84</v>
      </c>
      <c r="O13847" t="s">
        <v>11</v>
      </c>
      <c r="P13847">
        <v>5102</v>
      </c>
      <c r="Q13847">
        <v>50</v>
      </c>
      <c r="R13847">
        <v>2.54</v>
      </c>
      <c r="S13847">
        <v>127</v>
      </c>
      <c r="T13847">
        <v>96.5</v>
      </c>
      <c r="U13847">
        <v>24.02</v>
      </c>
      <c r="V13847" t="str">
        <f>VLOOKUP(L13847,'[2]tabela de preços'!$A:$D,4,0)</f>
        <v>NORTON</v>
      </c>
      <c r="W13847" t="str">
        <f>VLOOKUP(L13847,'[2]tabela de preços'!$A:$F,6,0)</f>
        <v xml:space="preserve">DISCOS / LIXAS / ABRASIVOS </v>
      </c>
      <c r="X13847" t="str">
        <f>VLOOKUP(L13847,'[2]tabela de preços'!$A:$G,7,0)</f>
        <v>AUTOMOTIVO</v>
      </c>
    </row>
    <row r="13848" spans="1:24" x14ac:dyDescent="0.3">
      <c r="A13848" t="s">
        <v>2087</v>
      </c>
      <c r="C13848" t="s">
        <v>5894</v>
      </c>
      <c r="D13848" s="1">
        <v>46120</v>
      </c>
      <c r="E13848" t="s">
        <v>5895</v>
      </c>
      <c r="F13848">
        <v>9</v>
      </c>
      <c r="G13848">
        <v>231</v>
      </c>
      <c r="H13848" t="str">
        <f>VLOOKUP(G13848,[1]OPERADORES!$A:$B,2,0)</f>
        <v>EDIJANE</v>
      </c>
      <c r="I13848" t="s">
        <v>21</v>
      </c>
      <c r="J13848" t="s">
        <v>2090</v>
      </c>
      <c r="K13848" t="s">
        <v>2091</v>
      </c>
      <c r="L13848">
        <v>10246</v>
      </c>
      <c r="M13848" t="s">
        <v>206</v>
      </c>
      <c r="O13848" t="s">
        <v>11</v>
      </c>
      <c r="P13848">
        <v>5102</v>
      </c>
      <c r="Q13848">
        <v>50</v>
      </c>
      <c r="R13848">
        <v>2.54</v>
      </c>
      <c r="S13848">
        <v>127</v>
      </c>
      <c r="T13848">
        <v>96.5</v>
      </c>
      <c r="U13848">
        <v>24.02</v>
      </c>
      <c r="V13848" t="str">
        <f>VLOOKUP(L13848,'[2]tabela de preços'!$A:$D,4,0)</f>
        <v>NORTON</v>
      </c>
      <c r="W13848" t="str">
        <f>VLOOKUP(L13848,'[2]tabela de preços'!$A:$F,6,0)</f>
        <v xml:space="preserve">DISCOS / LIXAS / ABRASIVOS </v>
      </c>
      <c r="X13848" t="str">
        <f>VLOOKUP(L13848,'[2]tabela de preços'!$A:$G,7,0)</f>
        <v>AUTOMOTIVO</v>
      </c>
    </row>
    <row r="13849" spans="1:24" x14ac:dyDescent="0.3">
      <c r="A13849" t="s">
        <v>2087</v>
      </c>
      <c r="C13849" t="s">
        <v>6444</v>
      </c>
      <c r="D13849" s="1">
        <v>46135</v>
      </c>
      <c r="E13849" t="s">
        <v>6445</v>
      </c>
      <c r="F13849">
        <v>9</v>
      </c>
      <c r="G13849">
        <v>231</v>
      </c>
      <c r="H13849" t="str">
        <f>VLOOKUP(G13849,[1]OPERADORES!$A:$B,2,0)</f>
        <v>EDIJANE</v>
      </c>
      <c r="I13849" t="s">
        <v>21</v>
      </c>
      <c r="J13849" t="s">
        <v>2090</v>
      </c>
      <c r="K13849" t="s">
        <v>2091</v>
      </c>
      <c r="L13849">
        <v>86889</v>
      </c>
      <c r="M13849" t="s">
        <v>2956</v>
      </c>
      <c r="O13849" t="s">
        <v>11</v>
      </c>
      <c r="P13849">
        <v>5102</v>
      </c>
      <c r="Q13849">
        <v>4</v>
      </c>
      <c r="R13849">
        <v>37.67</v>
      </c>
      <c r="S13849">
        <v>150.68</v>
      </c>
      <c r="T13849">
        <v>122.52</v>
      </c>
      <c r="U13849">
        <v>18.690000000000001</v>
      </c>
      <c r="V13849" t="str">
        <f>VLOOKUP(L13849,'[2]tabela de preços'!$A:$D,4,0)</f>
        <v>VEDACIT</v>
      </c>
      <c r="W13849" t="str">
        <f>VLOOKUP(L13849,'[2]tabela de preços'!$A:$F,6,0)</f>
        <v>IMPERMEABILIZANTES</v>
      </c>
      <c r="X13849" t="str">
        <f>VLOOKUP(L13849,'[2]tabela de preços'!$A:$G,7,0)</f>
        <v>IMOBILIÁRIO</v>
      </c>
    </row>
    <row r="13850" spans="1:24" x14ac:dyDescent="0.3">
      <c r="A13850" t="s">
        <v>2087</v>
      </c>
      <c r="C13850" t="s">
        <v>6444</v>
      </c>
      <c r="D13850" s="1">
        <v>46135</v>
      </c>
      <c r="E13850" t="s">
        <v>6445</v>
      </c>
      <c r="F13850">
        <v>9</v>
      </c>
      <c r="G13850">
        <v>231</v>
      </c>
      <c r="H13850" t="str">
        <f>VLOOKUP(G13850,[1]OPERADORES!$A:$B,2,0)</f>
        <v>EDIJANE</v>
      </c>
      <c r="I13850" t="s">
        <v>21</v>
      </c>
      <c r="J13850" t="s">
        <v>2090</v>
      </c>
      <c r="K13850" t="s">
        <v>2091</v>
      </c>
      <c r="L13850">
        <v>87043</v>
      </c>
      <c r="M13850" t="s">
        <v>217</v>
      </c>
      <c r="O13850" t="s">
        <v>11</v>
      </c>
      <c r="P13850">
        <v>5102</v>
      </c>
      <c r="Q13850">
        <v>16</v>
      </c>
      <c r="R13850">
        <v>21.89</v>
      </c>
      <c r="S13850">
        <v>350.24</v>
      </c>
      <c r="T13850">
        <v>288.32</v>
      </c>
      <c r="U13850">
        <v>17.68</v>
      </c>
      <c r="V13850" t="str">
        <f>VLOOKUP(L13850,'[2]tabela de preços'!$A:$D,4,0)</f>
        <v>ROBERLO</v>
      </c>
      <c r="W13850" t="str">
        <f>VLOOKUP(L13850,'[2]tabela de preços'!$A:$F,6,0)</f>
        <v>MASSA POLIÉSTER</v>
      </c>
      <c r="X13850" t="str">
        <f>VLOOKUP(L13850,'[2]tabela de preços'!$A:$G,7,0)</f>
        <v>AUTOMOTIVO</v>
      </c>
    </row>
    <row r="13851" spans="1:24" x14ac:dyDescent="0.3">
      <c r="A13851" t="s">
        <v>2087</v>
      </c>
      <c r="C13851" t="s">
        <v>6444</v>
      </c>
      <c r="D13851" s="1">
        <v>46135</v>
      </c>
      <c r="E13851" t="s">
        <v>6445</v>
      </c>
      <c r="F13851">
        <v>9</v>
      </c>
      <c r="G13851">
        <v>231</v>
      </c>
      <c r="H13851" t="str">
        <f>VLOOKUP(G13851,[1]OPERADORES!$A:$B,2,0)</f>
        <v>EDIJANE</v>
      </c>
      <c r="I13851" t="s">
        <v>21</v>
      </c>
      <c r="J13851" t="s">
        <v>2090</v>
      </c>
      <c r="K13851" t="s">
        <v>2091</v>
      </c>
      <c r="L13851">
        <v>84560</v>
      </c>
      <c r="M13851" t="s">
        <v>118</v>
      </c>
      <c r="O13851" t="s">
        <v>11</v>
      </c>
      <c r="P13851">
        <v>5102</v>
      </c>
      <c r="Q13851">
        <v>4</v>
      </c>
      <c r="R13851">
        <v>54.19</v>
      </c>
      <c r="S13851">
        <v>216.76</v>
      </c>
      <c r="T13851">
        <v>164.52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THINNER DE LIMPEZA</v>
      </c>
      <c r="X13851" t="str">
        <f>VLOOKUP(L13851,'[2]tabela de preços'!$A:$G,7,0)</f>
        <v>THINNER</v>
      </c>
    </row>
    <row r="13852" spans="1:24" x14ac:dyDescent="0.3">
      <c r="A13852" t="s">
        <v>2087</v>
      </c>
      <c r="C13852" t="s">
        <v>6444</v>
      </c>
      <c r="D13852" s="1">
        <v>46135</v>
      </c>
      <c r="E13852" t="s">
        <v>6445</v>
      </c>
      <c r="F13852">
        <v>9</v>
      </c>
      <c r="G13852">
        <v>231</v>
      </c>
      <c r="H13852" t="str">
        <f>VLOOKUP(G13852,[1]OPERADORES!$A:$B,2,0)</f>
        <v>EDIJANE</v>
      </c>
      <c r="I13852" t="s">
        <v>21</v>
      </c>
      <c r="J13852" t="s">
        <v>2090</v>
      </c>
      <c r="K13852" t="s">
        <v>2091</v>
      </c>
      <c r="L13852">
        <v>85644</v>
      </c>
      <c r="M13852" t="s">
        <v>689</v>
      </c>
      <c r="O13852" t="s">
        <v>11</v>
      </c>
      <c r="P13852">
        <v>5403</v>
      </c>
      <c r="Q13852">
        <v>6</v>
      </c>
      <c r="R13852">
        <v>8.49</v>
      </c>
      <c r="S13852">
        <v>50.94</v>
      </c>
      <c r="T13852">
        <v>40.26</v>
      </c>
      <c r="U13852">
        <v>20.97</v>
      </c>
      <c r="V13852" t="str">
        <f>VLOOKUP(L13852,'[2]tabela de preços'!$A:$D,4,0)</f>
        <v>UNIPEGA</v>
      </c>
      <c r="W13852" t="str">
        <f>VLOOKUP(L13852,'[2]tabela de preços'!$A:$F,6,0)</f>
        <v xml:space="preserve">SPRAYS </v>
      </c>
      <c r="X13852" t="str">
        <f>VLOOKUP(L13852,'[2]tabela de preços'!$A:$G,7,0)</f>
        <v>AUTOMOTIVO</v>
      </c>
    </row>
    <row r="13853" spans="1:24" x14ac:dyDescent="0.3">
      <c r="A13853" t="s">
        <v>2087</v>
      </c>
      <c r="C13853" t="s">
        <v>6444</v>
      </c>
      <c r="D13853" s="1">
        <v>46135</v>
      </c>
      <c r="E13853" t="s">
        <v>6445</v>
      </c>
      <c r="F13853">
        <v>9</v>
      </c>
      <c r="G13853">
        <v>231</v>
      </c>
      <c r="H13853" t="str">
        <f>VLOOKUP(G13853,[1]OPERADORES!$A:$B,2,0)</f>
        <v>EDIJANE</v>
      </c>
      <c r="I13853" t="s">
        <v>21</v>
      </c>
      <c r="J13853" t="s">
        <v>2090</v>
      </c>
      <c r="K13853" t="s">
        <v>2091</v>
      </c>
      <c r="L13853">
        <v>85650</v>
      </c>
      <c r="M13853" t="s">
        <v>439</v>
      </c>
      <c r="O13853" t="s">
        <v>11</v>
      </c>
      <c r="P13853">
        <v>5403</v>
      </c>
      <c r="Q13853">
        <v>12</v>
      </c>
      <c r="R13853">
        <v>8.49</v>
      </c>
      <c r="S13853">
        <v>101.88</v>
      </c>
      <c r="T13853">
        <v>83.04</v>
      </c>
      <c r="U13853">
        <v>18.489999999999998</v>
      </c>
      <c r="V13853" t="str">
        <f>VLOOKUP(L13853,'[2]tabela de preços'!$A:$D,4,0)</f>
        <v>UNIPEGA</v>
      </c>
      <c r="W13853" t="str">
        <f>VLOOKUP(L13853,'[2]tabela de preços'!$A:$F,6,0)</f>
        <v xml:space="preserve">SPRAYS </v>
      </c>
      <c r="X13853" t="str">
        <f>VLOOKUP(L13853,'[2]tabela de preços'!$A:$G,7,0)</f>
        <v>AUTOMOTIVO</v>
      </c>
    </row>
    <row r="13854" spans="1:24" x14ac:dyDescent="0.3">
      <c r="A13854" t="s">
        <v>2087</v>
      </c>
      <c r="C13854" t="s">
        <v>6570</v>
      </c>
      <c r="D13854" s="1">
        <v>46139</v>
      </c>
      <c r="E13854" t="s">
        <v>6571</v>
      </c>
      <c r="F13854">
        <v>9</v>
      </c>
      <c r="G13854">
        <v>231</v>
      </c>
      <c r="H13854" t="str">
        <f>VLOOKUP(G13854,[1]OPERADORES!$A:$B,2,0)</f>
        <v>EDIJANE</v>
      </c>
      <c r="I13854" t="s">
        <v>21</v>
      </c>
      <c r="J13854" t="s">
        <v>2090</v>
      </c>
      <c r="K13854" t="s">
        <v>2091</v>
      </c>
      <c r="L13854">
        <v>10236</v>
      </c>
      <c r="M13854" t="s">
        <v>133</v>
      </c>
      <c r="O13854" t="s">
        <v>11</v>
      </c>
      <c r="P13854">
        <v>5102</v>
      </c>
      <c r="Q13854">
        <v>50</v>
      </c>
      <c r="R13854">
        <v>2.89</v>
      </c>
      <c r="S13854">
        <v>144.5</v>
      </c>
      <c r="T13854">
        <v>122.5</v>
      </c>
      <c r="U13854">
        <v>15.22</v>
      </c>
      <c r="V13854" t="str">
        <f>VLOOKUP(L13854,'[2]tabela de preços'!$A:$D,4,0)</f>
        <v>NORTON</v>
      </c>
      <c r="W13854" t="str">
        <f>VLOOKUP(L13854,'[2]tabela de preços'!$A:$F,6,0)</f>
        <v xml:space="preserve">DISCOS / LIXAS / ABRASIVOS </v>
      </c>
      <c r="X13854" t="str">
        <f>VLOOKUP(L13854,'[2]tabela de preços'!$A:$G,7,0)</f>
        <v>AUTOMOTIVO</v>
      </c>
    </row>
    <row r="13855" spans="1:24" x14ac:dyDescent="0.3">
      <c r="A13855" t="s">
        <v>2087</v>
      </c>
      <c r="C13855" t="s">
        <v>6570</v>
      </c>
      <c r="D13855" s="1">
        <v>46139</v>
      </c>
      <c r="E13855" t="s">
        <v>6571</v>
      </c>
      <c r="F13855">
        <v>9</v>
      </c>
      <c r="G13855">
        <v>231</v>
      </c>
      <c r="H13855" t="str">
        <f>VLOOKUP(G13855,[1]OPERADORES!$A:$B,2,0)</f>
        <v>EDIJANE</v>
      </c>
      <c r="I13855" t="s">
        <v>21</v>
      </c>
      <c r="J13855" t="s">
        <v>2090</v>
      </c>
      <c r="K13855" t="s">
        <v>2091</v>
      </c>
      <c r="L13855">
        <v>10226</v>
      </c>
      <c r="M13855" t="s">
        <v>145</v>
      </c>
      <c r="O13855" t="s">
        <v>11</v>
      </c>
      <c r="P13855">
        <v>5102</v>
      </c>
      <c r="Q13855">
        <v>50</v>
      </c>
      <c r="R13855">
        <v>2.89</v>
      </c>
      <c r="S13855">
        <v>144.5</v>
      </c>
      <c r="T13855">
        <v>122.5</v>
      </c>
      <c r="U13855">
        <v>15.22</v>
      </c>
      <c r="V13855" t="str">
        <f>VLOOKUP(L13855,'[2]tabela de preços'!$A:$D,4,0)</f>
        <v>NORTON</v>
      </c>
      <c r="W13855" t="str">
        <f>VLOOKUP(L13855,'[2]tabela de preços'!$A:$F,6,0)</f>
        <v xml:space="preserve">DISCOS / LIXAS / ABRASIVOS </v>
      </c>
      <c r="X13855" t="str">
        <f>VLOOKUP(L13855,'[2]tabela de preços'!$A:$G,7,0)</f>
        <v>AUTOMOTIVO</v>
      </c>
    </row>
    <row r="13856" spans="1:24" x14ac:dyDescent="0.3">
      <c r="A13856" t="s">
        <v>2087</v>
      </c>
      <c r="C13856" t="s">
        <v>6570</v>
      </c>
      <c r="D13856" s="1">
        <v>46139</v>
      </c>
      <c r="E13856" t="s">
        <v>6571</v>
      </c>
      <c r="F13856">
        <v>9</v>
      </c>
      <c r="G13856">
        <v>231</v>
      </c>
      <c r="H13856" t="str">
        <f>VLOOKUP(G13856,[1]OPERADORES!$A:$B,2,0)</f>
        <v>EDIJANE</v>
      </c>
      <c r="I13856" t="s">
        <v>21</v>
      </c>
      <c r="J13856" t="s">
        <v>2090</v>
      </c>
      <c r="K13856" t="s">
        <v>2091</v>
      </c>
      <c r="L13856">
        <v>10230</v>
      </c>
      <c r="M13856" t="s">
        <v>193</v>
      </c>
      <c r="O13856" t="s">
        <v>11</v>
      </c>
      <c r="P13856">
        <v>5102</v>
      </c>
      <c r="Q13856">
        <v>50</v>
      </c>
      <c r="R13856">
        <v>2.89</v>
      </c>
      <c r="S13856">
        <v>144.5</v>
      </c>
      <c r="T13856">
        <v>119.5</v>
      </c>
      <c r="U13856">
        <v>17.3</v>
      </c>
      <c r="V13856" t="str">
        <f>VLOOKUP(L13856,'[2]tabela de preços'!$A:$D,4,0)</f>
        <v>NORTON</v>
      </c>
      <c r="W13856" t="str">
        <f>VLOOKUP(L13856,'[2]tabela de preços'!$A:$F,6,0)</f>
        <v xml:space="preserve">DISCOS / LIXAS / ABRASIVOS </v>
      </c>
      <c r="X13856" t="str">
        <f>VLOOKUP(L13856,'[2]tabela de preços'!$A:$G,7,0)</f>
        <v>AUTOMOTIVO</v>
      </c>
    </row>
    <row r="13857" spans="1:24" x14ac:dyDescent="0.3">
      <c r="A13857" t="s">
        <v>2087</v>
      </c>
      <c r="C13857" t="s">
        <v>6570</v>
      </c>
      <c r="D13857" s="1">
        <v>46139</v>
      </c>
      <c r="E13857" t="s">
        <v>6571</v>
      </c>
      <c r="F13857">
        <v>9</v>
      </c>
      <c r="G13857">
        <v>231</v>
      </c>
      <c r="H13857" t="str">
        <f>VLOOKUP(G13857,[1]OPERADORES!$A:$B,2,0)</f>
        <v>EDIJANE</v>
      </c>
      <c r="I13857" t="s">
        <v>21</v>
      </c>
      <c r="J13857" t="s">
        <v>2090</v>
      </c>
      <c r="K13857" t="s">
        <v>2091</v>
      </c>
      <c r="L13857">
        <v>10232</v>
      </c>
      <c r="M13857" t="s">
        <v>134</v>
      </c>
      <c r="O13857" t="s">
        <v>11</v>
      </c>
      <c r="P13857">
        <v>5102</v>
      </c>
      <c r="Q13857">
        <v>50</v>
      </c>
      <c r="R13857">
        <v>2.89</v>
      </c>
      <c r="S13857">
        <v>144.5</v>
      </c>
      <c r="T13857">
        <v>119</v>
      </c>
      <c r="U13857">
        <v>17.649999999999999</v>
      </c>
      <c r="V13857" t="str">
        <f>VLOOKUP(L13857,'[2]tabela de preços'!$A:$D,4,0)</f>
        <v>NORTON</v>
      </c>
      <c r="W13857" t="str">
        <f>VLOOKUP(L13857,'[2]tabela de preços'!$A:$F,6,0)</f>
        <v xml:space="preserve">DISCOS / LIXAS / ABRASIVOS </v>
      </c>
      <c r="X13857" t="str">
        <f>VLOOKUP(L13857,'[2]tabela de preços'!$A:$G,7,0)</f>
        <v>AUTOMOTIVO</v>
      </c>
    </row>
    <row r="13858" spans="1:24" x14ac:dyDescent="0.3">
      <c r="A13858" t="s">
        <v>2087</v>
      </c>
      <c r="C13858" t="s">
        <v>6570</v>
      </c>
      <c r="D13858" s="1">
        <v>46139</v>
      </c>
      <c r="E13858" t="s">
        <v>6571</v>
      </c>
      <c r="F13858">
        <v>9</v>
      </c>
      <c r="G13858">
        <v>231</v>
      </c>
      <c r="H13858" t="str">
        <f>VLOOKUP(G13858,[1]OPERADORES!$A:$B,2,0)</f>
        <v>EDIJANE</v>
      </c>
      <c r="I13858" t="s">
        <v>21</v>
      </c>
      <c r="J13858" t="s">
        <v>2090</v>
      </c>
      <c r="K13858" t="s">
        <v>2091</v>
      </c>
      <c r="L13858">
        <v>10238</v>
      </c>
      <c r="M13858" t="s">
        <v>79</v>
      </c>
      <c r="O13858" t="s">
        <v>11</v>
      </c>
      <c r="P13858">
        <v>5102</v>
      </c>
      <c r="Q13858">
        <v>100</v>
      </c>
      <c r="R13858">
        <v>2.89</v>
      </c>
      <c r="S13858">
        <v>289</v>
      </c>
      <c r="T13858">
        <v>236</v>
      </c>
      <c r="U13858">
        <v>18.34</v>
      </c>
      <c r="V13858" t="str">
        <f>VLOOKUP(L13858,'[2]tabela de preços'!$A:$D,4,0)</f>
        <v>NORTON</v>
      </c>
      <c r="W13858" t="str">
        <f>VLOOKUP(L13858,'[2]tabela de preços'!$A:$F,6,0)</f>
        <v xml:space="preserve">DISCOS / LIXAS / ABRASIVOS </v>
      </c>
      <c r="X13858" t="str">
        <f>VLOOKUP(L13858,'[2]tabela de preços'!$A:$G,7,0)</f>
        <v>AUTOMOTIVO</v>
      </c>
    </row>
    <row r="13859" spans="1:24" x14ac:dyDescent="0.3">
      <c r="A13859" t="s">
        <v>2087</v>
      </c>
      <c r="C13859" t="s">
        <v>6570</v>
      </c>
      <c r="D13859" s="1">
        <v>46139</v>
      </c>
      <c r="E13859" t="s">
        <v>6571</v>
      </c>
      <c r="F13859">
        <v>9</v>
      </c>
      <c r="G13859">
        <v>231</v>
      </c>
      <c r="H13859" t="str">
        <f>VLOOKUP(G13859,[1]OPERADORES!$A:$B,2,0)</f>
        <v>EDIJANE</v>
      </c>
      <c r="I13859" t="s">
        <v>21</v>
      </c>
      <c r="J13859" t="s">
        <v>2090</v>
      </c>
      <c r="K13859" t="s">
        <v>2091</v>
      </c>
      <c r="L13859">
        <v>10240</v>
      </c>
      <c r="M13859" t="s">
        <v>81</v>
      </c>
      <c r="O13859" t="s">
        <v>11</v>
      </c>
      <c r="P13859">
        <v>5102</v>
      </c>
      <c r="Q13859">
        <v>50</v>
      </c>
      <c r="R13859">
        <v>2.89</v>
      </c>
      <c r="S13859">
        <v>144.5</v>
      </c>
      <c r="T13859">
        <v>118</v>
      </c>
      <c r="U13859">
        <v>18.34</v>
      </c>
      <c r="V13859" t="str">
        <f>VLOOKUP(L13859,'[2]tabela de preços'!$A:$D,4,0)</f>
        <v>NORTON</v>
      </c>
      <c r="W13859" t="str">
        <f>VLOOKUP(L13859,'[2]tabela de preços'!$A:$F,6,0)</f>
        <v xml:space="preserve">DISCOS / LIXAS / ABRASIVOS </v>
      </c>
      <c r="X13859" t="str">
        <f>VLOOKUP(L13859,'[2]tabela de preços'!$A:$G,7,0)</f>
        <v>AUTOMOTIVO</v>
      </c>
    </row>
    <row r="13860" spans="1:24" x14ac:dyDescent="0.3">
      <c r="A13860" t="s">
        <v>2087</v>
      </c>
      <c r="C13860" t="s">
        <v>6570</v>
      </c>
      <c r="D13860" s="1">
        <v>46139</v>
      </c>
      <c r="E13860" t="s">
        <v>6571</v>
      </c>
      <c r="F13860">
        <v>9</v>
      </c>
      <c r="G13860">
        <v>231</v>
      </c>
      <c r="H13860" t="str">
        <f>VLOOKUP(G13860,[1]OPERADORES!$A:$B,2,0)</f>
        <v>EDIJANE</v>
      </c>
      <c r="I13860" t="s">
        <v>21</v>
      </c>
      <c r="J13860" t="s">
        <v>2090</v>
      </c>
      <c r="K13860" t="s">
        <v>2091</v>
      </c>
      <c r="L13860">
        <v>10242</v>
      </c>
      <c r="M13860" t="s">
        <v>82</v>
      </c>
      <c r="O13860" t="s">
        <v>11</v>
      </c>
      <c r="P13860">
        <v>5102</v>
      </c>
      <c r="Q13860">
        <v>50</v>
      </c>
      <c r="R13860">
        <v>2.89</v>
      </c>
      <c r="S13860">
        <v>144.5</v>
      </c>
      <c r="T13860">
        <v>118</v>
      </c>
      <c r="U13860">
        <v>18.34</v>
      </c>
      <c r="V13860" t="str">
        <f>VLOOKUP(L13860,'[2]tabela de preços'!$A:$D,4,0)</f>
        <v>NORTON</v>
      </c>
      <c r="W13860" t="str">
        <f>VLOOKUP(L13860,'[2]tabela de preços'!$A:$F,6,0)</f>
        <v xml:space="preserve">DISCOS / LIXAS / ABRASIVOS </v>
      </c>
      <c r="X13860" t="str">
        <f>VLOOKUP(L13860,'[2]tabela de preços'!$A:$G,7,0)</f>
        <v>AUTOMOTIVO</v>
      </c>
    </row>
    <row r="13861" spans="1:24" x14ac:dyDescent="0.3">
      <c r="A13861" t="s">
        <v>2087</v>
      </c>
      <c r="C13861" t="s">
        <v>6570</v>
      </c>
      <c r="D13861" s="1">
        <v>46139</v>
      </c>
      <c r="E13861" t="s">
        <v>6571</v>
      </c>
      <c r="F13861">
        <v>9</v>
      </c>
      <c r="G13861">
        <v>231</v>
      </c>
      <c r="H13861" t="str">
        <f>VLOOKUP(G13861,[1]OPERADORES!$A:$B,2,0)</f>
        <v>EDIJANE</v>
      </c>
      <c r="I13861" t="s">
        <v>21</v>
      </c>
      <c r="J13861" t="s">
        <v>2090</v>
      </c>
      <c r="K13861" t="s">
        <v>2091</v>
      </c>
      <c r="L13861">
        <v>10243</v>
      </c>
      <c r="M13861" t="s">
        <v>83</v>
      </c>
      <c r="O13861" t="s">
        <v>11</v>
      </c>
      <c r="P13861">
        <v>5102</v>
      </c>
      <c r="Q13861">
        <v>50</v>
      </c>
      <c r="R13861">
        <v>2.89</v>
      </c>
      <c r="S13861">
        <v>144.5</v>
      </c>
      <c r="T13861">
        <v>99</v>
      </c>
      <c r="U13861">
        <v>31.49</v>
      </c>
      <c r="V13861" t="str">
        <f>VLOOKUP(L13861,'[2]tabela de preços'!$A:$D,4,0)</f>
        <v>NORTON</v>
      </c>
      <c r="W13861" t="str">
        <f>VLOOKUP(L13861,'[2]tabela de preços'!$A:$F,6,0)</f>
        <v xml:space="preserve">DISCOS / LIXAS / ABRASIVOS </v>
      </c>
      <c r="X13861" t="str">
        <f>VLOOKUP(L13861,'[2]tabela de preços'!$A:$G,7,0)</f>
        <v>AUTOMOTIVO</v>
      </c>
    </row>
    <row r="13862" spans="1:24" x14ac:dyDescent="0.3">
      <c r="A13862" t="s">
        <v>2087</v>
      </c>
      <c r="C13862" t="s">
        <v>6681</v>
      </c>
      <c r="D13862" s="1">
        <v>46140</v>
      </c>
      <c r="E13862" t="s">
        <v>6682</v>
      </c>
      <c r="F13862">
        <v>9</v>
      </c>
      <c r="G13862">
        <v>231</v>
      </c>
      <c r="H13862" t="str">
        <f>VLOOKUP(G13862,[1]OPERADORES!$A:$B,2,0)</f>
        <v>EDIJANE</v>
      </c>
      <c r="I13862" t="s">
        <v>21</v>
      </c>
      <c r="J13862" t="s">
        <v>2090</v>
      </c>
      <c r="K13862" t="s">
        <v>2091</v>
      </c>
      <c r="L13862">
        <v>20431</v>
      </c>
      <c r="M13862" t="s">
        <v>5332</v>
      </c>
      <c r="O13862" t="s">
        <v>11</v>
      </c>
      <c r="P13862">
        <v>5403</v>
      </c>
      <c r="Q13862">
        <v>18</v>
      </c>
      <c r="R13862">
        <v>37.9</v>
      </c>
      <c r="S13862">
        <v>682.2</v>
      </c>
      <c r="T13862">
        <v>531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2100</v>
      </c>
      <c r="C13863" t="s">
        <v>5896</v>
      </c>
      <c r="D13863" s="1">
        <v>46119</v>
      </c>
      <c r="E13863" t="s">
        <v>5897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1788</v>
      </c>
      <c r="K13863" t="s">
        <v>2103</v>
      </c>
      <c r="L13863">
        <v>21643</v>
      </c>
      <c r="M13863" t="s">
        <v>2735</v>
      </c>
      <c r="O13863" t="s">
        <v>11</v>
      </c>
      <c r="P13863">
        <v>5102</v>
      </c>
      <c r="Q13863">
        <v>2</v>
      </c>
      <c r="R13863">
        <v>30.95</v>
      </c>
      <c r="S13863">
        <v>61.9</v>
      </c>
      <c r="T13863">
        <v>46.98</v>
      </c>
      <c r="U13863">
        <v>24.1</v>
      </c>
      <c r="V13863" t="str">
        <f>VLOOKUP(L13863,'[2]tabela de preços'!$A:$D,4,0)</f>
        <v>MAXI RUBBER</v>
      </c>
      <c r="W13863" t="str">
        <f>VLOOKUP(L13863,'[2]tabela de preços'!$A:$F,6,0)</f>
        <v>COLA INST./ ADESIVOS COLANTES</v>
      </c>
      <c r="X13863" t="str">
        <f>VLOOKUP(L13863,'[2]tabela de preços'!$A:$G,7,0)</f>
        <v>AUTOMOTIVO</v>
      </c>
    </row>
    <row r="13864" spans="1:24" x14ac:dyDescent="0.3">
      <c r="A13864" t="s">
        <v>2100</v>
      </c>
      <c r="C13864" t="s">
        <v>5896</v>
      </c>
      <c r="D13864" s="1">
        <v>46119</v>
      </c>
      <c r="E13864" t="s">
        <v>5897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1788</v>
      </c>
      <c r="K13864" t="s">
        <v>2103</v>
      </c>
      <c r="L13864">
        <v>21860</v>
      </c>
      <c r="M13864" t="s">
        <v>2038</v>
      </c>
      <c r="O13864" t="s">
        <v>11</v>
      </c>
      <c r="P13864">
        <v>5403</v>
      </c>
      <c r="Q13864">
        <v>2</v>
      </c>
      <c r="R13864">
        <v>61.32</v>
      </c>
      <c r="S13864">
        <v>122.64</v>
      </c>
      <c r="T13864">
        <v>93.08</v>
      </c>
      <c r="U13864">
        <v>24.1</v>
      </c>
      <c r="V13864" t="str">
        <f>VLOOKUP(L13864,'[2]tabela de preços'!$A:$D,4,0)</f>
        <v>SIKKENS</v>
      </c>
      <c r="W13864" t="str">
        <f>VLOOKUP(L13864,'[2]tabela de preços'!$A:$F,6,0)</f>
        <v>VERNIZ AUTOMOTIVO</v>
      </c>
      <c r="X13864" t="str">
        <f>VLOOKUP(L13864,'[2]tabela de preços'!$A:$G,7,0)</f>
        <v>AUTOMOTIVO</v>
      </c>
    </row>
    <row r="13865" spans="1:24" x14ac:dyDescent="0.3">
      <c r="A13865" t="s">
        <v>2100</v>
      </c>
      <c r="C13865" t="s">
        <v>5896</v>
      </c>
      <c r="D13865" s="1">
        <v>46119</v>
      </c>
      <c r="E13865" t="s">
        <v>5897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1788</v>
      </c>
      <c r="K13865" t="s">
        <v>2103</v>
      </c>
      <c r="L13865">
        <v>20099</v>
      </c>
      <c r="M13865" t="s">
        <v>1308</v>
      </c>
      <c r="O13865" t="s">
        <v>11</v>
      </c>
      <c r="P13865">
        <v>5403</v>
      </c>
      <c r="Q13865">
        <v>6</v>
      </c>
      <c r="R13865">
        <v>14.77</v>
      </c>
      <c r="S13865">
        <v>88.62</v>
      </c>
      <c r="T13865">
        <v>67.260000000000005</v>
      </c>
      <c r="U13865">
        <v>24.1</v>
      </c>
      <c r="V13865" t="str">
        <f>VLOOKUP(L13865,'[2]tabela de preços'!$A:$D,4,0)</f>
        <v>MAXI RUBBER</v>
      </c>
      <c r="W13865" t="str">
        <f>VLOOKUP(L13865,'[2]tabela de preços'!$A:$F,6,0)</f>
        <v>BATIDA DE PEDRA</v>
      </c>
      <c r="X13865" t="str">
        <f>VLOOKUP(L13865,'[2]tabela de preços'!$A:$G,7,0)</f>
        <v>AUTOMOTIVO</v>
      </c>
    </row>
    <row r="13866" spans="1:24" x14ac:dyDescent="0.3">
      <c r="A13866" t="s">
        <v>2100</v>
      </c>
      <c r="C13866" t="s">
        <v>5896</v>
      </c>
      <c r="D13866" s="1">
        <v>46119</v>
      </c>
      <c r="E13866" t="s">
        <v>5897</v>
      </c>
      <c r="F13866">
        <v>9</v>
      </c>
      <c r="G13866">
        <v>174</v>
      </c>
      <c r="H13866" t="str">
        <f>VLOOKUP(G13866,[1]OPERADORES!$A:$B,2,0)</f>
        <v>MIRIÃ LOBATO RODRIGUES</v>
      </c>
      <c r="I13866" t="s">
        <v>21</v>
      </c>
      <c r="J13866" t="s">
        <v>1788</v>
      </c>
      <c r="K13866" t="s">
        <v>2103</v>
      </c>
      <c r="L13866">
        <v>23580</v>
      </c>
      <c r="M13866" t="s">
        <v>115</v>
      </c>
      <c r="O13866" t="s">
        <v>11</v>
      </c>
      <c r="P13866">
        <v>5102</v>
      </c>
      <c r="Q13866">
        <v>50</v>
      </c>
      <c r="R13866">
        <v>0.48</v>
      </c>
      <c r="S13866">
        <v>24</v>
      </c>
      <c r="T13866">
        <v>18</v>
      </c>
      <c r="U13866">
        <v>25</v>
      </c>
      <c r="V13866" t="str">
        <f>VLOOKUP(L13866,'[2]tabela de preços'!$A:$D,4,0)</f>
        <v>RENOVA COADORES</v>
      </c>
      <c r="W13866" t="str">
        <f>VLOOKUP(L13866,'[2]tabela de preços'!$A:$F,6,0)</f>
        <v>COADORES</v>
      </c>
      <c r="X13866" t="str">
        <f>VLOOKUP(L13866,'[2]tabela de preços'!$A:$G,7,0)</f>
        <v>AUTOMOTIVO</v>
      </c>
    </row>
    <row r="13867" spans="1:24" x14ac:dyDescent="0.3">
      <c r="A13867" t="s">
        <v>2100</v>
      </c>
      <c r="C13867" t="s">
        <v>5896</v>
      </c>
      <c r="D13867" s="1">
        <v>46119</v>
      </c>
      <c r="E13867" t="s">
        <v>5897</v>
      </c>
      <c r="F13867">
        <v>9</v>
      </c>
      <c r="G13867">
        <v>174</v>
      </c>
      <c r="H13867" t="str">
        <f>VLOOKUP(G13867,[1]OPERADORES!$A:$B,2,0)</f>
        <v>MIRIÃ LOBATO RODRIGUES</v>
      </c>
      <c r="I13867" t="s">
        <v>21</v>
      </c>
      <c r="J13867" t="s">
        <v>1788</v>
      </c>
      <c r="K13867" t="s">
        <v>2103</v>
      </c>
      <c r="L13867">
        <v>85691</v>
      </c>
      <c r="M13867" t="s">
        <v>1231</v>
      </c>
      <c r="O13867" t="s">
        <v>11</v>
      </c>
      <c r="P13867">
        <v>5102</v>
      </c>
      <c r="Q13867">
        <v>3</v>
      </c>
      <c r="R13867">
        <v>14.81</v>
      </c>
      <c r="S13867">
        <v>44.43</v>
      </c>
      <c r="T13867">
        <v>33.72</v>
      </c>
      <c r="U13867">
        <v>24.11</v>
      </c>
      <c r="V13867" t="str">
        <f>VLOOKUP(L13867,'[2]tabela de preços'!$A:$D,4,0)</f>
        <v>UNIPEGA</v>
      </c>
      <c r="W13867" t="str">
        <f>VLOOKUP(L13867,'[2]tabela de preços'!$A:$F,6,0)</f>
        <v>COLA INST./ ADESIVOS COLANTES</v>
      </c>
      <c r="X13867" t="str">
        <f>VLOOKUP(L13867,'[2]tabela de preços'!$A:$G,7,0)</f>
        <v>AUTOMOTIVO</v>
      </c>
    </row>
    <row r="13868" spans="1:24" x14ac:dyDescent="0.3">
      <c r="A13868" t="s">
        <v>2100</v>
      </c>
      <c r="C13868" t="s">
        <v>5896</v>
      </c>
      <c r="D13868" s="1">
        <v>46119</v>
      </c>
      <c r="E13868" t="s">
        <v>5897</v>
      </c>
      <c r="F13868">
        <v>9</v>
      </c>
      <c r="G13868">
        <v>174</v>
      </c>
      <c r="H13868" t="str">
        <f>VLOOKUP(G13868,[1]OPERADORES!$A:$B,2,0)</f>
        <v>MIRIÃ LOBATO RODRIGUES</v>
      </c>
      <c r="I13868" t="s">
        <v>21</v>
      </c>
      <c r="J13868" t="s">
        <v>1788</v>
      </c>
      <c r="K13868" t="s">
        <v>2103</v>
      </c>
      <c r="L13868">
        <v>84557</v>
      </c>
      <c r="M13868" t="s">
        <v>116</v>
      </c>
      <c r="O13868" t="s">
        <v>11</v>
      </c>
      <c r="P13868">
        <v>5102</v>
      </c>
      <c r="Q13868">
        <v>6</v>
      </c>
      <c r="R13868">
        <v>17.98</v>
      </c>
      <c r="S13868">
        <v>107.88</v>
      </c>
      <c r="T13868">
        <v>87.96</v>
      </c>
      <c r="U13868">
        <v>18.46</v>
      </c>
      <c r="V13868" t="str">
        <f>VLOOKUP(L13868,'[2]tabela de preços'!$A:$D,4,0)</f>
        <v>BRASILUX</v>
      </c>
      <c r="W13868" t="str">
        <f>VLOOKUP(L13868,'[2]tabela de preços'!$A:$F,6,0)</f>
        <v>DILUENTE</v>
      </c>
      <c r="X13868" t="str">
        <f>VLOOKUP(L13868,'[2]tabela de preços'!$A:$G,7,0)</f>
        <v>AUTOMOTIVO</v>
      </c>
    </row>
    <row r="13869" spans="1:24" x14ac:dyDescent="0.3">
      <c r="A13869" t="s">
        <v>2100</v>
      </c>
      <c r="C13869" t="s">
        <v>5896</v>
      </c>
      <c r="D13869" s="1">
        <v>46119</v>
      </c>
      <c r="E13869" t="s">
        <v>5897</v>
      </c>
      <c r="F13869">
        <v>9</v>
      </c>
      <c r="G13869">
        <v>174</v>
      </c>
      <c r="H13869" t="str">
        <f>VLOOKUP(G13869,[1]OPERADORES!$A:$B,2,0)</f>
        <v>MIRIÃ LOBATO RODRIGUES</v>
      </c>
      <c r="I13869" t="s">
        <v>21</v>
      </c>
      <c r="J13869" t="s">
        <v>1788</v>
      </c>
      <c r="K13869" t="s">
        <v>2103</v>
      </c>
      <c r="L13869">
        <v>5</v>
      </c>
      <c r="M13869" t="s">
        <v>147</v>
      </c>
      <c r="O13869" t="s">
        <v>11</v>
      </c>
      <c r="P13869">
        <v>5102</v>
      </c>
      <c r="Q13869">
        <v>5</v>
      </c>
      <c r="R13869">
        <v>5.3</v>
      </c>
      <c r="S13869">
        <v>26.5</v>
      </c>
      <c r="T13869">
        <v>20.100000000000001</v>
      </c>
      <c r="U13869">
        <v>24.15</v>
      </c>
      <c r="V13869" t="str">
        <f>VLOOKUP(L13869,'[2]tabela de preços'!$A:$D,4,0)</f>
        <v>BRILHO ESTOPA</v>
      </c>
      <c r="W13869" t="str">
        <f>VLOOKUP(L13869,'[2]tabela de preços'!$A:$F,6,0)</f>
        <v>ESTOPAS</v>
      </c>
      <c r="X13869" t="str">
        <f>VLOOKUP(L13869,'[2]tabela de preços'!$A:$G,7,0)</f>
        <v>AUTOMOTIVO</v>
      </c>
    </row>
    <row r="13870" spans="1:24" x14ac:dyDescent="0.3">
      <c r="A13870" t="s">
        <v>2100</v>
      </c>
      <c r="C13870" t="s">
        <v>5896</v>
      </c>
      <c r="D13870" s="1">
        <v>46119</v>
      </c>
      <c r="E13870" t="s">
        <v>5897</v>
      </c>
      <c r="F13870">
        <v>9</v>
      </c>
      <c r="G13870">
        <v>174</v>
      </c>
      <c r="H13870" t="str">
        <f>VLOOKUP(G13870,[1]OPERADORES!$A:$B,2,0)</f>
        <v>MIRIÃ LOBATO RODRIGUES</v>
      </c>
      <c r="I13870" t="s">
        <v>21</v>
      </c>
      <c r="J13870" t="s">
        <v>1788</v>
      </c>
      <c r="K13870" t="s">
        <v>2103</v>
      </c>
      <c r="L13870">
        <v>24240</v>
      </c>
      <c r="M13870" t="s">
        <v>240</v>
      </c>
      <c r="O13870" t="s">
        <v>11</v>
      </c>
      <c r="P13870">
        <v>5102</v>
      </c>
      <c r="Q13870">
        <v>110</v>
      </c>
      <c r="R13870">
        <v>4.32</v>
      </c>
      <c r="S13870">
        <v>475.2</v>
      </c>
      <c r="T13870">
        <v>360.8</v>
      </c>
      <c r="U13870">
        <v>24.07</v>
      </c>
      <c r="V13870" t="str">
        <f>VLOOKUP(L13870,'[2]tabela de preços'!$A:$D,4,0)</f>
        <v>ADERE</v>
      </c>
      <c r="W13870" t="str">
        <f>VLOOKUP(L13870,'[2]tabela de preços'!$A:$F,6,0)</f>
        <v>FITA AUTOMOTIVA</v>
      </c>
      <c r="X13870" t="str">
        <f>VLOOKUP(L13870,'[2]tabela de preços'!$A:$G,7,0)</f>
        <v>AUTOMOTIVO</v>
      </c>
    </row>
    <row r="13871" spans="1:24" x14ac:dyDescent="0.3">
      <c r="A13871" t="s">
        <v>2100</v>
      </c>
      <c r="C13871" t="s">
        <v>5896</v>
      </c>
      <c r="D13871" s="1">
        <v>46119</v>
      </c>
      <c r="E13871" t="s">
        <v>5897</v>
      </c>
      <c r="F13871">
        <v>9</v>
      </c>
      <c r="G13871">
        <v>174</v>
      </c>
      <c r="H13871" t="str">
        <f>VLOOKUP(G13871,[1]OPERADORES!$A:$B,2,0)</f>
        <v>MIRIÃ LOBATO RODRIGUES</v>
      </c>
      <c r="I13871" t="s">
        <v>21</v>
      </c>
      <c r="J13871" t="s">
        <v>1788</v>
      </c>
      <c r="K13871" t="s">
        <v>2103</v>
      </c>
      <c r="L13871">
        <v>21862</v>
      </c>
      <c r="M13871" t="s">
        <v>2040</v>
      </c>
      <c r="O13871" t="s">
        <v>11</v>
      </c>
      <c r="P13871">
        <v>5102</v>
      </c>
      <c r="Q13871">
        <v>2</v>
      </c>
      <c r="R13871">
        <v>28.62</v>
      </c>
      <c r="S13871">
        <v>57.24</v>
      </c>
      <c r="T13871">
        <v>43.44</v>
      </c>
      <c r="U13871">
        <v>24.11</v>
      </c>
      <c r="V13871" t="str">
        <f>VLOOKUP(L13871,'[2]tabela de preços'!$A:$D,4,0)</f>
        <v>SIKKENS</v>
      </c>
      <c r="W13871" t="str">
        <f>VLOOKUP(L13871,'[2]tabela de preços'!$A:$F,6,0)</f>
        <v>CATALISADORES INDIVIDUAS</v>
      </c>
      <c r="X13871" t="str">
        <f>VLOOKUP(L13871,'[2]tabela de preços'!$A:$G,7,0)</f>
        <v>AUTOMOTIVO</v>
      </c>
    </row>
    <row r="13872" spans="1:24" x14ac:dyDescent="0.3">
      <c r="A13872" t="s">
        <v>2100</v>
      </c>
      <c r="C13872" t="s">
        <v>5896</v>
      </c>
      <c r="D13872" s="1">
        <v>46119</v>
      </c>
      <c r="E13872" t="s">
        <v>5897</v>
      </c>
      <c r="F13872">
        <v>9</v>
      </c>
      <c r="G13872">
        <v>174</v>
      </c>
      <c r="H13872" t="str">
        <f>VLOOKUP(G13872,[1]OPERADORES!$A:$B,2,0)</f>
        <v>MIRIÃ LOBATO RODRIGUES</v>
      </c>
      <c r="I13872" t="s">
        <v>21</v>
      </c>
      <c r="J13872" t="s">
        <v>1788</v>
      </c>
      <c r="K13872" t="s">
        <v>2103</v>
      </c>
      <c r="L13872">
        <v>23602</v>
      </c>
      <c r="M13872" t="s">
        <v>5463</v>
      </c>
      <c r="O13872" t="s">
        <v>11</v>
      </c>
      <c r="P13872">
        <v>5403</v>
      </c>
      <c r="Q13872">
        <v>15</v>
      </c>
      <c r="R13872">
        <v>36.9</v>
      </c>
      <c r="S13872">
        <v>553.5</v>
      </c>
      <c r="T13872">
        <v>442.35</v>
      </c>
      <c r="U13872">
        <v>20.079999999999998</v>
      </c>
      <c r="V13872" t="str">
        <f>VLOOKUP(L13872,'[2]tabela de preços'!$A:$D,4,0)</f>
        <v>SHERWIN WILLIAMS</v>
      </c>
      <c r="W13872" t="str">
        <f>VLOOKUP(L13872,'[2]tabela de preços'!$A:$F,6,0)</f>
        <v>VERNIZ AUTOMOTIVO</v>
      </c>
      <c r="X13872" t="str">
        <f>VLOOKUP(L13872,'[2]tabela de preços'!$A:$G,7,0)</f>
        <v>AUTOMOTIVO</v>
      </c>
    </row>
    <row r="13873" spans="1:24" x14ac:dyDescent="0.3">
      <c r="A13873" t="s">
        <v>2100</v>
      </c>
      <c r="C13873" t="s">
        <v>5896</v>
      </c>
      <c r="D13873" s="1">
        <v>46119</v>
      </c>
      <c r="E13873" t="s">
        <v>5897</v>
      </c>
      <c r="F13873">
        <v>9</v>
      </c>
      <c r="G13873">
        <v>174</v>
      </c>
      <c r="H13873" t="str">
        <f>VLOOKUP(G13873,[1]OPERADORES!$A:$B,2,0)</f>
        <v>MIRIÃ LOBATO RODRIGUES</v>
      </c>
      <c r="I13873" t="s">
        <v>21</v>
      </c>
      <c r="J13873" t="s">
        <v>1788</v>
      </c>
      <c r="K13873" t="s">
        <v>2103</v>
      </c>
      <c r="L13873">
        <v>13</v>
      </c>
      <c r="M13873" t="s">
        <v>5260</v>
      </c>
      <c r="O13873" t="s">
        <v>11</v>
      </c>
      <c r="P13873">
        <v>5102</v>
      </c>
      <c r="Q13873">
        <v>15</v>
      </c>
      <c r="R13873">
        <v>5.69</v>
      </c>
      <c r="S13873">
        <v>85.35</v>
      </c>
      <c r="T13873">
        <v>62.4</v>
      </c>
      <c r="U13873">
        <v>26.89</v>
      </c>
      <c r="V13873" t="str">
        <f>VLOOKUP(L13873,'[2]tabela de preços'!$A:$D,4,0)</f>
        <v>3M</v>
      </c>
      <c r="W13873" t="str">
        <f>VLOOKUP(L13873,'[2]tabela de preços'!$A:$F,6,0)</f>
        <v>LIXA DÁGUA</v>
      </c>
      <c r="X13873" t="str">
        <f>VLOOKUP(L13873,'[2]tabela de preços'!$A:$G,7,0)</f>
        <v>AUTOMOTIVO</v>
      </c>
    </row>
    <row r="13874" spans="1:24" x14ac:dyDescent="0.3">
      <c r="A13874" t="s">
        <v>2100</v>
      </c>
      <c r="C13874" t="s">
        <v>5896</v>
      </c>
      <c r="D13874" s="1">
        <v>46119</v>
      </c>
      <c r="E13874" t="s">
        <v>5897</v>
      </c>
      <c r="F13874">
        <v>9</v>
      </c>
      <c r="G13874">
        <v>174</v>
      </c>
      <c r="H13874" t="str">
        <f>VLOOKUP(G13874,[1]OPERADORES!$A:$B,2,0)</f>
        <v>MIRIÃ LOBATO RODRIGUES</v>
      </c>
      <c r="I13874" t="s">
        <v>21</v>
      </c>
      <c r="J13874" t="s">
        <v>1788</v>
      </c>
      <c r="K13874" t="s">
        <v>2103</v>
      </c>
      <c r="L13874">
        <v>16</v>
      </c>
      <c r="M13874" t="s">
        <v>5334</v>
      </c>
      <c r="O13874" t="s">
        <v>11</v>
      </c>
      <c r="P13874">
        <v>5102</v>
      </c>
      <c r="Q13874">
        <v>15</v>
      </c>
      <c r="R13874">
        <v>2.9</v>
      </c>
      <c r="S13874">
        <v>43.5</v>
      </c>
      <c r="T13874">
        <v>33</v>
      </c>
      <c r="U13874">
        <v>24.14</v>
      </c>
      <c r="V13874" t="str">
        <f>VLOOKUP(L13874,'[2]tabela de preços'!$A:$D,4,0)</f>
        <v>3M</v>
      </c>
      <c r="W13874" t="str">
        <f>VLOOKUP(L13874,'[2]tabela de preços'!$A:$F,6,0)</f>
        <v>LIXA DÁGUA</v>
      </c>
      <c r="X13874" t="str">
        <f>VLOOKUP(L13874,'[2]tabela de preços'!$A:$G,7,0)</f>
        <v>AUTOMOTIVO</v>
      </c>
    </row>
    <row r="13875" spans="1:24" x14ac:dyDescent="0.3">
      <c r="A13875" t="s">
        <v>2100</v>
      </c>
      <c r="C13875" t="s">
        <v>5896</v>
      </c>
      <c r="D13875" s="1">
        <v>46119</v>
      </c>
      <c r="E13875" t="s">
        <v>5897</v>
      </c>
      <c r="F13875">
        <v>9</v>
      </c>
      <c r="G13875">
        <v>174</v>
      </c>
      <c r="H13875" t="str">
        <f>VLOOKUP(G13875,[1]OPERADORES!$A:$B,2,0)</f>
        <v>MIRIÃ LOBATO RODRIGUES</v>
      </c>
      <c r="I13875" t="s">
        <v>21</v>
      </c>
      <c r="J13875" t="s">
        <v>1788</v>
      </c>
      <c r="K13875" t="s">
        <v>2103</v>
      </c>
      <c r="L13875">
        <v>83819</v>
      </c>
      <c r="M13875" t="s">
        <v>5827</v>
      </c>
      <c r="O13875" t="s">
        <v>11</v>
      </c>
      <c r="P13875">
        <v>5102</v>
      </c>
      <c r="Q13875">
        <v>15</v>
      </c>
      <c r="R13875">
        <v>3.49</v>
      </c>
      <c r="S13875">
        <v>52.35</v>
      </c>
      <c r="T13875">
        <v>39.75</v>
      </c>
      <c r="U13875">
        <v>24.07</v>
      </c>
      <c r="V13875" t="str">
        <f>VLOOKUP(L13875,'[2]tabela de preços'!$A:$D,4,0)</f>
        <v>3M</v>
      </c>
      <c r="W13875" t="str">
        <f>VLOOKUP(L13875,'[2]tabela de preços'!$A:$F,6,0)</f>
        <v>LIXA DÁGUA</v>
      </c>
      <c r="X13875" t="str">
        <f>VLOOKUP(L13875,'[2]tabela de preços'!$A:$G,7,0)</f>
        <v>AUTOMOTIVO</v>
      </c>
    </row>
    <row r="13876" spans="1:24" x14ac:dyDescent="0.3">
      <c r="A13876" t="s">
        <v>2100</v>
      </c>
      <c r="C13876" t="s">
        <v>5896</v>
      </c>
      <c r="D13876" s="1">
        <v>46119</v>
      </c>
      <c r="E13876" t="s">
        <v>5897</v>
      </c>
      <c r="F13876">
        <v>9</v>
      </c>
      <c r="G13876">
        <v>174</v>
      </c>
      <c r="H13876" t="str">
        <f>VLOOKUP(G13876,[1]OPERADORES!$A:$B,2,0)</f>
        <v>MIRIÃ LOBATO RODRIGUES</v>
      </c>
      <c r="I13876" t="s">
        <v>21</v>
      </c>
      <c r="J13876" t="s">
        <v>1788</v>
      </c>
      <c r="K13876" t="s">
        <v>2103</v>
      </c>
      <c r="L13876">
        <v>10238</v>
      </c>
      <c r="M13876" t="s">
        <v>79</v>
      </c>
      <c r="O13876" t="s">
        <v>11</v>
      </c>
      <c r="P13876">
        <v>5102</v>
      </c>
      <c r="Q13876">
        <v>50</v>
      </c>
      <c r="R13876">
        <v>2.79</v>
      </c>
      <c r="S13876">
        <v>139.5</v>
      </c>
      <c r="T13876">
        <v>112</v>
      </c>
      <c r="U13876">
        <v>19.71</v>
      </c>
      <c r="V13876" t="str">
        <f>VLOOKUP(L13876,'[2]tabela de preços'!$A:$D,4,0)</f>
        <v>NORTON</v>
      </c>
      <c r="W13876" t="str">
        <f>VLOOKUP(L13876,'[2]tabela de preços'!$A:$F,6,0)</f>
        <v xml:space="preserve">DISCOS / LIXAS / ABRASIVOS </v>
      </c>
      <c r="X13876" t="str">
        <f>VLOOKUP(L13876,'[2]tabela de preços'!$A:$G,7,0)</f>
        <v>AUTOMOTIVO</v>
      </c>
    </row>
    <row r="13877" spans="1:24" x14ac:dyDescent="0.3">
      <c r="A13877" t="s">
        <v>2100</v>
      </c>
      <c r="C13877" t="s">
        <v>5896</v>
      </c>
      <c r="D13877" s="1">
        <v>46119</v>
      </c>
      <c r="E13877" t="s">
        <v>5897</v>
      </c>
      <c r="F13877">
        <v>9</v>
      </c>
      <c r="G13877">
        <v>174</v>
      </c>
      <c r="H13877" t="str">
        <f>VLOOKUP(G13877,[1]OPERADORES!$A:$B,2,0)</f>
        <v>MIRIÃ LOBATO RODRIGUES</v>
      </c>
      <c r="I13877" t="s">
        <v>21</v>
      </c>
      <c r="J13877" t="s">
        <v>1788</v>
      </c>
      <c r="K13877" t="s">
        <v>2103</v>
      </c>
      <c r="L13877">
        <v>87043</v>
      </c>
      <c r="M13877" t="s">
        <v>217</v>
      </c>
      <c r="O13877" t="s">
        <v>11</v>
      </c>
      <c r="P13877">
        <v>5102</v>
      </c>
      <c r="Q13877">
        <v>8</v>
      </c>
      <c r="R13877">
        <v>21.89</v>
      </c>
      <c r="S13877">
        <v>175.12</v>
      </c>
      <c r="T13877">
        <v>144.16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2100</v>
      </c>
      <c r="C13878" t="s">
        <v>5896</v>
      </c>
      <c r="D13878" s="1">
        <v>46119</v>
      </c>
      <c r="E13878" t="s">
        <v>5897</v>
      </c>
      <c r="F13878">
        <v>9</v>
      </c>
      <c r="G13878">
        <v>174</v>
      </c>
      <c r="H13878" t="str">
        <f>VLOOKUP(G13878,[1]OPERADORES!$A:$B,2,0)</f>
        <v>MIRIÃ LOBATO RODRIGUES</v>
      </c>
      <c r="I13878" t="s">
        <v>21</v>
      </c>
      <c r="J13878" t="s">
        <v>1788</v>
      </c>
      <c r="K13878" t="s">
        <v>2103</v>
      </c>
      <c r="L13878">
        <v>10297</v>
      </c>
      <c r="M13878" t="s">
        <v>41</v>
      </c>
      <c r="O13878" t="s">
        <v>11</v>
      </c>
      <c r="P13878">
        <v>5102</v>
      </c>
      <c r="Q13878">
        <v>12</v>
      </c>
      <c r="R13878">
        <v>12.08</v>
      </c>
      <c r="S13878">
        <v>144.96</v>
      </c>
      <c r="T13878">
        <v>110.04</v>
      </c>
      <c r="U13878">
        <v>24.09</v>
      </c>
      <c r="V13878" t="str">
        <f>VLOOKUP(L13878,'[2]tabela de preços'!$A:$D,4,0)</f>
        <v>ANJO</v>
      </c>
      <c r="W13878" t="str">
        <f>VLOOKUP(L13878,'[2]tabela de preços'!$A:$F,6,0)</f>
        <v>THINNER DE LIMPEZA</v>
      </c>
      <c r="X13878" t="str">
        <f>VLOOKUP(L13878,'[2]tabela de preços'!$A:$G,7,0)</f>
        <v>THINNER</v>
      </c>
    </row>
    <row r="13879" spans="1:24" x14ac:dyDescent="0.3">
      <c r="A13879" t="s">
        <v>2100</v>
      </c>
      <c r="C13879" t="s">
        <v>5896</v>
      </c>
      <c r="D13879" s="1">
        <v>46119</v>
      </c>
      <c r="E13879" t="s">
        <v>5897</v>
      </c>
      <c r="F13879">
        <v>9</v>
      </c>
      <c r="G13879">
        <v>174</v>
      </c>
      <c r="H13879" t="str">
        <f>VLOOKUP(G13879,[1]OPERADORES!$A:$B,2,0)</f>
        <v>MIRIÃ LOBATO RODRIGUES</v>
      </c>
      <c r="I13879" t="s">
        <v>21</v>
      </c>
      <c r="J13879" t="s">
        <v>1788</v>
      </c>
      <c r="K13879" t="s">
        <v>2103</v>
      </c>
      <c r="L13879">
        <v>21321</v>
      </c>
      <c r="M13879" t="s">
        <v>272</v>
      </c>
      <c r="O13879" t="s">
        <v>11</v>
      </c>
      <c r="P13879">
        <v>5102</v>
      </c>
      <c r="Q13879">
        <v>2</v>
      </c>
      <c r="R13879">
        <v>20.239999999999998</v>
      </c>
      <c r="S13879">
        <v>40.479999999999997</v>
      </c>
      <c r="T13879">
        <v>30.72</v>
      </c>
      <c r="U13879">
        <v>24.11</v>
      </c>
      <c r="V13879" t="str">
        <f>VLOOKUP(L13879,'[2]tabela de preços'!$A:$D,4,0)</f>
        <v>AUTO AMERICA</v>
      </c>
      <c r="W13879" t="str">
        <f>VLOOKUP(L13879,'[2]tabela de preços'!$A:$F,6,0)</f>
        <v>CERA  / LIMPEZA /  POLIMENTO VEICULAR</v>
      </c>
      <c r="X13879" t="str">
        <f>VLOOKUP(L13879,'[2]tabela de preços'!$A:$G,7,0)</f>
        <v>AUTOMOTIVO</v>
      </c>
    </row>
    <row r="13880" spans="1:24" x14ac:dyDescent="0.3">
      <c r="A13880" t="s">
        <v>2100</v>
      </c>
      <c r="C13880" t="s">
        <v>6153</v>
      </c>
      <c r="D13880" s="1">
        <v>46127</v>
      </c>
      <c r="E13880" t="s">
        <v>6154</v>
      </c>
      <c r="F13880">
        <v>9</v>
      </c>
      <c r="G13880">
        <v>174</v>
      </c>
      <c r="H13880" t="str">
        <f>VLOOKUP(G13880,[1]OPERADORES!$A:$B,2,0)</f>
        <v>MIRIÃ LOBATO RODRIGUES</v>
      </c>
      <c r="I13880" t="s">
        <v>21</v>
      </c>
      <c r="J13880" t="s">
        <v>1788</v>
      </c>
      <c r="K13880" t="s">
        <v>2103</v>
      </c>
      <c r="L13880">
        <v>23716</v>
      </c>
      <c r="M13880" t="s">
        <v>220</v>
      </c>
      <c r="O13880" t="s">
        <v>11</v>
      </c>
      <c r="P13880">
        <v>5102</v>
      </c>
      <c r="Q13880">
        <v>2</v>
      </c>
      <c r="R13880">
        <v>40.71</v>
      </c>
      <c r="S13880">
        <v>81.42</v>
      </c>
      <c r="T13880">
        <v>61.8</v>
      </c>
      <c r="U13880">
        <v>24.1</v>
      </c>
      <c r="V13880" t="str">
        <f>VLOOKUP(L13880,'[2]tabela de preços'!$A:$D,4,0)</f>
        <v>NEW PAD</v>
      </c>
      <c r="W13880" t="str">
        <f>VLOOKUP(L13880,'[2]tabela de preços'!$A:$F,6,0)</f>
        <v>BOINAS PARA POLIMENTO</v>
      </c>
      <c r="X13880" t="str">
        <f>VLOOKUP(L13880,'[2]tabela de preços'!$A:$G,7,0)</f>
        <v>AUTOMOTIVO</v>
      </c>
    </row>
    <row r="13881" spans="1:24" x14ac:dyDescent="0.3">
      <c r="A13881" t="s">
        <v>2100</v>
      </c>
      <c r="C13881" t="s">
        <v>6153</v>
      </c>
      <c r="D13881" s="1">
        <v>46127</v>
      </c>
      <c r="E13881" t="s">
        <v>6154</v>
      </c>
      <c r="F13881">
        <v>9</v>
      </c>
      <c r="G13881">
        <v>174</v>
      </c>
      <c r="H13881" t="str">
        <f>VLOOKUP(G13881,[1]OPERADORES!$A:$B,2,0)</f>
        <v>MIRIÃ LOBATO RODRIGUES</v>
      </c>
      <c r="I13881" t="s">
        <v>21</v>
      </c>
      <c r="J13881" t="s">
        <v>1788</v>
      </c>
      <c r="K13881" t="s">
        <v>2103</v>
      </c>
      <c r="L13881">
        <v>21741</v>
      </c>
      <c r="M13881" t="s">
        <v>1509</v>
      </c>
      <c r="O13881" t="s">
        <v>11</v>
      </c>
      <c r="P13881">
        <v>5102</v>
      </c>
      <c r="Q13881">
        <v>3</v>
      </c>
      <c r="R13881">
        <v>20.89</v>
      </c>
      <c r="S13881">
        <v>62.67</v>
      </c>
      <c r="T13881">
        <v>47.58</v>
      </c>
      <c r="U13881">
        <v>24.08</v>
      </c>
      <c r="V13881" t="str">
        <f>VLOOKUP(L13881,'[2]tabela de preços'!$A:$D,4,0)</f>
        <v>SOLUFIX</v>
      </c>
      <c r="W13881" t="str">
        <f>VLOOKUP(L13881,'[2]tabela de preços'!$A:$F,6,0)</f>
        <v>COLA INST./ ADESIVOS COLANTES</v>
      </c>
      <c r="X13881" t="str">
        <f>VLOOKUP(L13881,'[2]tabela de preços'!$A:$G,7,0)</f>
        <v>AUTOMOTIVO</v>
      </c>
    </row>
    <row r="13882" spans="1:24" x14ac:dyDescent="0.3">
      <c r="A13882" t="s">
        <v>2100</v>
      </c>
      <c r="C13882" t="s">
        <v>6153</v>
      </c>
      <c r="D13882" s="1">
        <v>46127</v>
      </c>
      <c r="E13882" t="s">
        <v>6154</v>
      </c>
      <c r="F13882">
        <v>9</v>
      </c>
      <c r="G13882">
        <v>174</v>
      </c>
      <c r="H13882" t="str">
        <f>VLOOKUP(G13882,[1]OPERADORES!$A:$B,2,0)</f>
        <v>MIRIÃ LOBATO RODRIGUES</v>
      </c>
      <c r="I13882" t="s">
        <v>21</v>
      </c>
      <c r="J13882" t="s">
        <v>1788</v>
      </c>
      <c r="K13882" t="s">
        <v>2103</v>
      </c>
      <c r="L13882">
        <v>10316</v>
      </c>
      <c r="M13882" t="s">
        <v>582</v>
      </c>
      <c r="O13882" t="s">
        <v>11</v>
      </c>
      <c r="P13882">
        <v>5102</v>
      </c>
      <c r="Q13882">
        <v>3</v>
      </c>
      <c r="R13882">
        <v>15.33</v>
      </c>
      <c r="S13882">
        <v>45.99</v>
      </c>
      <c r="T13882">
        <v>34.89</v>
      </c>
      <c r="U13882">
        <v>24.14</v>
      </c>
      <c r="V13882" t="str">
        <f>VLOOKUP(L13882,'[2]tabela de preços'!$A:$D,4,0)</f>
        <v>ANJO</v>
      </c>
      <c r="W13882" t="str">
        <f>VLOOKUP(L13882,'[2]tabela de preços'!$A:$F,6,0)</f>
        <v xml:space="preserve">COLA  PLÁSTICA </v>
      </c>
      <c r="X13882" t="str">
        <f>VLOOKUP(L13882,'[2]tabela de preços'!$A:$G,7,0)</f>
        <v>AUTOMOTIVO</v>
      </c>
    </row>
    <row r="13883" spans="1:24" x14ac:dyDescent="0.3">
      <c r="A13883" t="s">
        <v>2100</v>
      </c>
      <c r="C13883" t="s">
        <v>6153</v>
      </c>
      <c r="D13883" s="1">
        <v>46127</v>
      </c>
      <c r="E13883" t="s">
        <v>6154</v>
      </c>
      <c r="F13883">
        <v>9</v>
      </c>
      <c r="G13883">
        <v>174</v>
      </c>
      <c r="H13883" t="str">
        <f>VLOOKUP(G13883,[1]OPERADORES!$A:$B,2,0)</f>
        <v>MIRIÃ LOBATO RODRIGUES</v>
      </c>
      <c r="I13883" t="s">
        <v>21</v>
      </c>
      <c r="J13883" t="s">
        <v>1788</v>
      </c>
      <c r="K13883" t="s">
        <v>2103</v>
      </c>
      <c r="L13883">
        <v>10230</v>
      </c>
      <c r="M13883" t="s">
        <v>193</v>
      </c>
      <c r="O13883" t="s">
        <v>11</v>
      </c>
      <c r="P13883">
        <v>5102</v>
      </c>
      <c r="Q13883">
        <v>30</v>
      </c>
      <c r="R13883">
        <v>3.06</v>
      </c>
      <c r="S13883">
        <v>91.8</v>
      </c>
      <c r="T13883">
        <v>69.599999999999994</v>
      </c>
      <c r="U13883">
        <v>24.18</v>
      </c>
      <c r="V13883" t="str">
        <f>VLOOKUP(L13883,'[2]tabela de preços'!$A:$D,4,0)</f>
        <v>NORTON</v>
      </c>
      <c r="W13883" t="str">
        <f>VLOOKUP(L13883,'[2]tabela de preços'!$A:$F,6,0)</f>
        <v xml:space="preserve">DISCOS / LIXAS / ABRASIVOS </v>
      </c>
      <c r="X13883" t="str">
        <f>VLOOKUP(L13883,'[2]tabela de preços'!$A:$G,7,0)</f>
        <v>AUTOMOTIVO</v>
      </c>
    </row>
    <row r="13884" spans="1:24" x14ac:dyDescent="0.3">
      <c r="A13884" t="s">
        <v>2100</v>
      </c>
      <c r="C13884" t="s">
        <v>6153</v>
      </c>
      <c r="D13884" s="1">
        <v>46127</v>
      </c>
      <c r="E13884" t="s">
        <v>6154</v>
      </c>
      <c r="F13884">
        <v>9</v>
      </c>
      <c r="G13884">
        <v>174</v>
      </c>
      <c r="H13884" t="str">
        <f>VLOOKUP(G13884,[1]OPERADORES!$A:$B,2,0)</f>
        <v>MIRIÃ LOBATO RODRIGUES</v>
      </c>
      <c r="I13884" t="s">
        <v>21</v>
      </c>
      <c r="J13884" t="s">
        <v>1788</v>
      </c>
      <c r="K13884" t="s">
        <v>2103</v>
      </c>
      <c r="L13884">
        <v>24248</v>
      </c>
      <c r="M13884" t="s">
        <v>107</v>
      </c>
      <c r="O13884" t="s">
        <v>11</v>
      </c>
      <c r="P13884">
        <v>5102</v>
      </c>
      <c r="Q13884">
        <v>12</v>
      </c>
      <c r="R13884">
        <v>8.9</v>
      </c>
      <c r="S13884">
        <v>106.8</v>
      </c>
      <c r="T13884">
        <v>80.16</v>
      </c>
      <c r="U13884">
        <v>24.94</v>
      </c>
      <c r="V13884" t="str">
        <f>VLOOKUP(L13884,'[2]tabela de preços'!$A:$D,4,0)</f>
        <v>SHERWIN WILLIAMS</v>
      </c>
      <c r="W13884" t="str">
        <f>VLOOKUP(L13884,'[2]tabela de preços'!$A:$F,6,0)</f>
        <v>PRIMER AUTOMOTIVO</v>
      </c>
      <c r="X13884" t="str">
        <f>VLOOKUP(L13884,'[2]tabela de preços'!$A:$G,7,0)</f>
        <v>AUTOMOTIVO</v>
      </c>
    </row>
    <row r="13885" spans="1:24" x14ac:dyDescent="0.3">
      <c r="A13885" t="s">
        <v>2100</v>
      </c>
      <c r="C13885" t="s">
        <v>6153</v>
      </c>
      <c r="D13885" s="1">
        <v>46127</v>
      </c>
      <c r="E13885" t="s">
        <v>6154</v>
      </c>
      <c r="F13885">
        <v>9</v>
      </c>
      <c r="G13885">
        <v>174</v>
      </c>
      <c r="H13885" t="str">
        <f>VLOOKUP(G13885,[1]OPERADORES!$A:$B,2,0)</f>
        <v>MIRIÃ LOBATO RODRIGUES</v>
      </c>
      <c r="I13885" t="s">
        <v>21</v>
      </c>
      <c r="J13885" t="s">
        <v>1788</v>
      </c>
      <c r="K13885" t="s">
        <v>2103</v>
      </c>
      <c r="L13885">
        <v>24240</v>
      </c>
      <c r="M13885" t="s">
        <v>240</v>
      </c>
      <c r="O13885" t="s">
        <v>11</v>
      </c>
      <c r="P13885">
        <v>5102</v>
      </c>
      <c r="Q13885">
        <v>64</v>
      </c>
      <c r="R13885">
        <v>4.32</v>
      </c>
      <c r="S13885">
        <v>276.48</v>
      </c>
      <c r="T13885">
        <v>209.92</v>
      </c>
      <c r="U13885">
        <v>24.07</v>
      </c>
      <c r="V13885" t="str">
        <f>VLOOKUP(L13885,'[2]tabela de preços'!$A:$D,4,0)</f>
        <v>ADERE</v>
      </c>
      <c r="W13885" t="str">
        <f>VLOOKUP(L13885,'[2]tabela de preços'!$A:$F,6,0)</f>
        <v>FITA AUTOMOTIVA</v>
      </c>
      <c r="X13885" t="str">
        <f>VLOOKUP(L13885,'[2]tabela de preços'!$A:$G,7,0)</f>
        <v>AUTOMOTIVO</v>
      </c>
    </row>
    <row r="13886" spans="1:24" x14ac:dyDescent="0.3">
      <c r="A13886" t="s">
        <v>2100</v>
      </c>
      <c r="C13886" t="s">
        <v>6153</v>
      </c>
      <c r="D13886" s="1">
        <v>46127</v>
      </c>
      <c r="E13886" t="s">
        <v>6154</v>
      </c>
      <c r="F13886">
        <v>9</v>
      </c>
      <c r="G13886">
        <v>174</v>
      </c>
      <c r="H13886" t="str">
        <f>VLOOKUP(G13886,[1]OPERADORES!$A:$B,2,0)</f>
        <v>MIRIÃ LOBATO RODRIGUES</v>
      </c>
      <c r="I13886" t="s">
        <v>21</v>
      </c>
      <c r="J13886" t="s">
        <v>1788</v>
      </c>
      <c r="K13886" t="s">
        <v>2103</v>
      </c>
      <c r="L13886">
        <v>23602</v>
      </c>
      <c r="M13886" t="s">
        <v>5463</v>
      </c>
      <c r="O13886" t="s">
        <v>11</v>
      </c>
      <c r="P13886">
        <v>5403</v>
      </c>
      <c r="Q13886">
        <v>9</v>
      </c>
      <c r="R13886">
        <v>36.9</v>
      </c>
      <c r="S13886">
        <v>332.1</v>
      </c>
      <c r="T13886">
        <v>265.41000000000003</v>
      </c>
      <c r="U13886">
        <v>20.079999999999998</v>
      </c>
      <c r="V13886" t="str">
        <f>VLOOKUP(L13886,'[2]tabela de preços'!$A:$D,4,0)</f>
        <v>SHERWIN WILLIAMS</v>
      </c>
      <c r="W13886" t="str">
        <f>VLOOKUP(L13886,'[2]tabela de preços'!$A:$F,6,0)</f>
        <v>VERNIZ AUTOMOTIVO</v>
      </c>
      <c r="X13886" t="str">
        <f>VLOOKUP(L13886,'[2]tabela de preços'!$A:$G,7,0)</f>
        <v>AUTOMOTIVO</v>
      </c>
    </row>
    <row r="13887" spans="1:24" x14ac:dyDescent="0.3">
      <c r="A13887" t="s">
        <v>2100</v>
      </c>
      <c r="C13887" t="s">
        <v>6153</v>
      </c>
      <c r="D13887" s="1">
        <v>46127</v>
      </c>
      <c r="E13887" t="s">
        <v>6154</v>
      </c>
      <c r="F13887">
        <v>9</v>
      </c>
      <c r="G13887">
        <v>174</v>
      </c>
      <c r="H13887" t="str">
        <f>VLOOKUP(G13887,[1]OPERADORES!$A:$B,2,0)</f>
        <v>MIRIÃ LOBATO RODRIGUES</v>
      </c>
      <c r="I13887" t="s">
        <v>21</v>
      </c>
      <c r="J13887" t="s">
        <v>1788</v>
      </c>
      <c r="K13887" t="s">
        <v>2103</v>
      </c>
      <c r="L13887">
        <v>20339</v>
      </c>
      <c r="M13887" t="s">
        <v>2092</v>
      </c>
      <c r="O13887" t="s">
        <v>11</v>
      </c>
      <c r="P13887">
        <v>5102</v>
      </c>
      <c r="Q13887">
        <v>2</v>
      </c>
      <c r="R13887">
        <v>36.19</v>
      </c>
      <c r="S13887">
        <v>72.38</v>
      </c>
      <c r="T13887">
        <v>54.94</v>
      </c>
      <c r="U13887">
        <v>24.1</v>
      </c>
      <c r="V13887" t="str">
        <f>VLOOKUP(L13887,'[2]tabela de preços'!$A:$D,4,0)</f>
        <v>SHERWIN WILLIAMS</v>
      </c>
      <c r="W13887" t="str">
        <f>VLOOKUP(L13887,'[2]tabela de preços'!$A:$F,6,0)</f>
        <v>TINTAS PU</v>
      </c>
      <c r="X13887" t="str">
        <f>VLOOKUP(L13887,'[2]tabela de preços'!$A:$G,7,0)</f>
        <v>AUTOMOTIVO</v>
      </c>
    </row>
    <row r="13888" spans="1:24" x14ac:dyDescent="0.3">
      <c r="A13888" t="s">
        <v>2100</v>
      </c>
      <c r="C13888" t="s">
        <v>6153</v>
      </c>
      <c r="D13888" s="1">
        <v>46127</v>
      </c>
      <c r="E13888" t="s">
        <v>6154</v>
      </c>
      <c r="F13888">
        <v>9</v>
      </c>
      <c r="G13888">
        <v>174</v>
      </c>
      <c r="H13888" t="str">
        <f>VLOOKUP(G13888,[1]OPERADORES!$A:$B,2,0)</f>
        <v>MIRIÃ LOBATO RODRIGUES</v>
      </c>
      <c r="I13888" t="s">
        <v>21</v>
      </c>
      <c r="J13888" t="s">
        <v>1788</v>
      </c>
      <c r="K13888" t="s">
        <v>2103</v>
      </c>
      <c r="L13888">
        <v>23458</v>
      </c>
      <c r="M13888" t="s">
        <v>697</v>
      </c>
      <c r="O13888" t="s">
        <v>11</v>
      </c>
      <c r="P13888">
        <v>5102</v>
      </c>
      <c r="Q13888">
        <v>1</v>
      </c>
      <c r="R13888">
        <v>50.86</v>
      </c>
      <c r="S13888">
        <v>50.86</v>
      </c>
      <c r="T13888">
        <v>38.6</v>
      </c>
      <c r="U13888">
        <v>24.11</v>
      </c>
      <c r="V13888" t="str">
        <f>VLOOKUP(L13888,'[2]tabela de preços'!$A:$D,4,0)</f>
        <v>3M</v>
      </c>
      <c r="W13888" t="str">
        <f>VLOOKUP(L13888,'[2]tabela de preços'!$A:$F,6,0)</f>
        <v xml:space="preserve">LÍQUIDOS P/ POLIMENTO </v>
      </c>
      <c r="X13888" t="str">
        <f>VLOOKUP(L13888,'[2]tabela de preços'!$A:$G,7,0)</f>
        <v>AUTOMOTIVO</v>
      </c>
    </row>
    <row r="13889" spans="1:24" x14ac:dyDescent="0.3">
      <c r="A13889" t="s">
        <v>2100</v>
      </c>
      <c r="C13889" t="s">
        <v>6153</v>
      </c>
      <c r="D13889" s="1">
        <v>46127</v>
      </c>
      <c r="E13889" t="s">
        <v>6154</v>
      </c>
      <c r="F13889">
        <v>9</v>
      </c>
      <c r="G13889">
        <v>174</v>
      </c>
      <c r="H13889" t="str">
        <f>VLOOKUP(G13889,[1]OPERADORES!$A:$B,2,0)</f>
        <v>MIRIÃ LOBATO RODRIGUES</v>
      </c>
      <c r="I13889" t="s">
        <v>21</v>
      </c>
      <c r="J13889" t="s">
        <v>1788</v>
      </c>
      <c r="K13889" t="s">
        <v>2103</v>
      </c>
      <c r="L13889">
        <v>10238</v>
      </c>
      <c r="M13889" t="s">
        <v>79</v>
      </c>
      <c r="O13889" t="s">
        <v>11</v>
      </c>
      <c r="P13889">
        <v>5102</v>
      </c>
      <c r="Q13889">
        <v>30</v>
      </c>
      <c r="R13889">
        <v>2.79</v>
      </c>
      <c r="S13889">
        <v>83.7</v>
      </c>
      <c r="T13889">
        <v>67.2</v>
      </c>
      <c r="U13889">
        <v>19.71</v>
      </c>
      <c r="V13889" t="str">
        <f>VLOOKUP(L13889,'[2]tabela de preços'!$A:$D,4,0)</f>
        <v>NORTON</v>
      </c>
      <c r="W13889" t="str">
        <f>VLOOKUP(L13889,'[2]tabela de preços'!$A:$F,6,0)</f>
        <v xml:space="preserve">DISCOS / LIXAS / ABRASIVOS </v>
      </c>
      <c r="X13889" t="str">
        <f>VLOOKUP(L13889,'[2]tabela de preços'!$A:$G,7,0)</f>
        <v>AUTOMOTIVO</v>
      </c>
    </row>
    <row r="13890" spans="1:24" x14ac:dyDescent="0.3">
      <c r="A13890" t="s">
        <v>2100</v>
      </c>
      <c r="C13890" t="s">
        <v>6153</v>
      </c>
      <c r="D13890" s="1">
        <v>46127</v>
      </c>
      <c r="E13890" t="s">
        <v>6154</v>
      </c>
      <c r="F13890">
        <v>9</v>
      </c>
      <c r="G13890">
        <v>174</v>
      </c>
      <c r="H13890" t="str">
        <f>VLOOKUP(G13890,[1]OPERADORES!$A:$B,2,0)</f>
        <v>MIRIÃ LOBATO RODRIGUES</v>
      </c>
      <c r="I13890" t="s">
        <v>21</v>
      </c>
      <c r="J13890" t="s">
        <v>1788</v>
      </c>
      <c r="K13890" t="s">
        <v>2103</v>
      </c>
      <c r="L13890">
        <v>10242</v>
      </c>
      <c r="M13890" t="s">
        <v>82</v>
      </c>
      <c r="O13890" t="s">
        <v>11</v>
      </c>
      <c r="P13890">
        <v>5102</v>
      </c>
      <c r="Q13890">
        <v>30</v>
      </c>
      <c r="R13890">
        <v>2.79</v>
      </c>
      <c r="S13890">
        <v>83.7</v>
      </c>
      <c r="T13890">
        <v>67.2</v>
      </c>
      <c r="U13890">
        <v>19.71</v>
      </c>
      <c r="V13890" t="str">
        <f>VLOOKUP(L13890,'[2]tabela de preços'!$A:$D,4,0)</f>
        <v>NORTON</v>
      </c>
      <c r="W13890" t="str">
        <f>VLOOKUP(L13890,'[2]tabela de preços'!$A:$F,6,0)</f>
        <v xml:space="preserve">DISCOS / LIXAS / ABRASIVOS </v>
      </c>
      <c r="X13890" t="str">
        <f>VLOOKUP(L13890,'[2]tabela de preços'!$A:$G,7,0)</f>
        <v>AUTOMOTIVO</v>
      </c>
    </row>
    <row r="13891" spans="1:24" x14ac:dyDescent="0.3">
      <c r="A13891" t="s">
        <v>2100</v>
      </c>
      <c r="C13891" t="s">
        <v>6153</v>
      </c>
      <c r="D13891" s="1">
        <v>46127</v>
      </c>
      <c r="E13891" t="s">
        <v>6154</v>
      </c>
      <c r="F13891">
        <v>9</v>
      </c>
      <c r="G13891">
        <v>174</v>
      </c>
      <c r="H13891" t="str">
        <f>VLOOKUP(G13891,[1]OPERADORES!$A:$B,2,0)</f>
        <v>MIRIÃ LOBATO RODRIGUES</v>
      </c>
      <c r="I13891" t="s">
        <v>21</v>
      </c>
      <c r="J13891" t="s">
        <v>1788</v>
      </c>
      <c r="K13891" t="s">
        <v>2103</v>
      </c>
      <c r="L13891">
        <v>10243</v>
      </c>
      <c r="M13891" t="s">
        <v>83</v>
      </c>
      <c r="O13891" t="s">
        <v>11</v>
      </c>
      <c r="P13891">
        <v>5102</v>
      </c>
      <c r="Q13891">
        <v>30</v>
      </c>
      <c r="R13891">
        <v>2.79</v>
      </c>
      <c r="S13891">
        <v>83.7</v>
      </c>
      <c r="T13891">
        <v>57.9</v>
      </c>
      <c r="U13891">
        <v>30.82</v>
      </c>
      <c r="V13891" t="str">
        <f>VLOOKUP(L13891,'[2]tabela de preços'!$A:$D,4,0)</f>
        <v>NORTON</v>
      </c>
      <c r="W13891" t="str">
        <f>VLOOKUP(L13891,'[2]tabela de preços'!$A:$F,6,0)</f>
        <v xml:space="preserve">DISCOS / LIXAS / ABRASIVOS </v>
      </c>
      <c r="X13891" t="str">
        <f>VLOOKUP(L13891,'[2]tabela de preços'!$A:$G,7,0)</f>
        <v>AUTOMOTIVO</v>
      </c>
    </row>
    <row r="13892" spans="1:24" x14ac:dyDescent="0.3">
      <c r="A13892" t="s">
        <v>2100</v>
      </c>
      <c r="C13892" t="s">
        <v>6153</v>
      </c>
      <c r="D13892" s="1">
        <v>46127</v>
      </c>
      <c r="E13892" t="s">
        <v>6154</v>
      </c>
      <c r="F13892">
        <v>9</v>
      </c>
      <c r="G13892">
        <v>174</v>
      </c>
      <c r="H13892" t="str">
        <f>VLOOKUP(G13892,[1]OPERADORES!$A:$B,2,0)</f>
        <v>MIRIÃ LOBATO RODRIGUES</v>
      </c>
      <c r="I13892" t="s">
        <v>21</v>
      </c>
      <c r="J13892" t="s">
        <v>1788</v>
      </c>
      <c r="K13892" t="s">
        <v>2103</v>
      </c>
      <c r="L13892">
        <v>20817</v>
      </c>
      <c r="M13892" t="s">
        <v>153</v>
      </c>
      <c r="O13892" t="s">
        <v>11</v>
      </c>
      <c r="P13892">
        <v>5102</v>
      </c>
      <c r="Q13892">
        <v>4</v>
      </c>
      <c r="R13892">
        <v>24.53</v>
      </c>
      <c r="S13892">
        <v>98.12</v>
      </c>
      <c r="T13892">
        <v>74.48</v>
      </c>
      <c r="U13892">
        <v>24.09</v>
      </c>
      <c r="V13892" t="str">
        <f>VLOOKUP(L13892,'[2]tabela de preços'!$A:$D,4,0)</f>
        <v>AUTO AMERICA</v>
      </c>
      <c r="W13892" t="str">
        <f>VLOOKUP(L13892,'[2]tabela de preços'!$A:$F,6,0)</f>
        <v>MASSA DE POLIR</v>
      </c>
      <c r="X13892" t="str">
        <f>VLOOKUP(L13892,'[2]tabela de preços'!$A:$G,7,0)</f>
        <v>AUTOMOTIVO</v>
      </c>
    </row>
    <row r="13893" spans="1:24" x14ac:dyDescent="0.3">
      <c r="A13893" t="s">
        <v>2100</v>
      </c>
      <c r="C13893" t="s">
        <v>6153</v>
      </c>
      <c r="D13893" s="1">
        <v>46127</v>
      </c>
      <c r="E13893" t="s">
        <v>6154</v>
      </c>
      <c r="F13893">
        <v>9</v>
      </c>
      <c r="G13893">
        <v>174</v>
      </c>
      <c r="H13893" t="str">
        <f>VLOOKUP(G13893,[1]OPERADORES!$A:$B,2,0)</f>
        <v>MIRIÃ LOBATO RODRIGUES</v>
      </c>
      <c r="I13893" t="s">
        <v>21</v>
      </c>
      <c r="J13893" t="s">
        <v>1788</v>
      </c>
      <c r="K13893" t="s">
        <v>2103</v>
      </c>
      <c r="L13893">
        <v>87043</v>
      </c>
      <c r="M13893" t="s">
        <v>217</v>
      </c>
      <c r="O13893" t="s">
        <v>11</v>
      </c>
      <c r="P13893">
        <v>5102</v>
      </c>
      <c r="Q13893">
        <v>16</v>
      </c>
      <c r="R13893">
        <v>21.89</v>
      </c>
      <c r="S13893">
        <v>350.24</v>
      </c>
      <c r="T13893">
        <v>288.32</v>
      </c>
      <c r="U13893">
        <v>17.68</v>
      </c>
      <c r="V13893" t="str">
        <f>VLOOKUP(L13893,'[2]tabela de preços'!$A:$D,4,0)</f>
        <v>ROBERLO</v>
      </c>
      <c r="W13893" t="str">
        <f>VLOOKUP(L13893,'[2]tabela de preços'!$A:$F,6,0)</f>
        <v>MASSA POLIÉSTER</v>
      </c>
      <c r="X13893" t="str">
        <f>VLOOKUP(L13893,'[2]tabela de preços'!$A:$G,7,0)</f>
        <v>AUTOMOTIVO</v>
      </c>
    </row>
    <row r="13894" spans="1:24" x14ac:dyDescent="0.3">
      <c r="A13894" t="s">
        <v>2100</v>
      </c>
      <c r="C13894" t="s">
        <v>6153</v>
      </c>
      <c r="D13894" s="1">
        <v>46127</v>
      </c>
      <c r="E13894" t="s">
        <v>6154</v>
      </c>
      <c r="F13894">
        <v>9</v>
      </c>
      <c r="G13894">
        <v>174</v>
      </c>
      <c r="H13894" t="str">
        <f>VLOOKUP(G13894,[1]OPERADORES!$A:$B,2,0)</f>
        <v>MIRIÃ LOBATO RODRIGUES</v>
      </c>
      <c r="I13894" t="s">
        <v>21</v>
      </c>
      <c r="J13894" t="s">
        <v>1788</v>
      </c>
      <c r="K13894" t="s">
        <v>2103</v>
      </c>
      <c r="L13894">
        <v>24247</v>
      </c>
      <c r="M13894" t="s">
        <v>160</v>
      </c>
      <c r="O13894" t="s">
        <v>11</v>
      </c>
      <c r="P13894">
        <v>5403</v>
      </c>
      <c r="Q13894">
        <v>12</v>
      </c>
      <c r="R13894">
        <v>20.9</v>
      </c>
      <c r="S13894">
        <v>250.8</v>
      </c>
      <c r="T13894">
        <v>207.72</v>
      </c>
      <c r="U13894">
        <v>17.18</v>
      </c>
      <c r="V13894" t="str">
        <f>VLOOKUP(L13894,'[2]tabela de preços'!$A:$D,4,0)</f>
        <v>SHERWIN WILLIAMS</v>
      </c>
      <c r="W13894" t="str">
        <f>VLOOKUP(L13894,'[2]tabela de preços'!$A:$F,6,0)</f>
        <v>PRIMER AUTOMOTIVO</v>
      </c>
      <c r="X13894" t="str">
        <f>VLOOKUP(L13894,'[2]tabela de preços'!$A:$G,7,0)</f>
        <v>AUTOMOTIVO</v>
      </c>
    </row>
    <row r="13895" spans="1:24" x14ac:dyDescent="0.3">
      <c r="A13895" t="s">
        <v>2100</v>
      </c>
      <c r="C13895" t="s">
        <v>6153</v>
      </c>
      <c r="D13895" s="1">
        <v>46127</v>
      </c>
      <c r="E13895" t="s">
        <v>6154</v>
      </c>
      <c r="F13895">
        <v>9</v>
      </c>
      <c r="G13895">
        <v>174</v>
      </c>
      <c r="H13895" t="str">
        <f>VLOOKUP(G13895,[1]OPERADORES!$A:$B,2,0)</f>
        <v>MIRIÃ LOBATO RODRIGUES</v>
      </c>
      <c r="I13895" t="s">
        <v>21</v>
      </c>
      <c r="J13895" t="s">
        <v>1788</v>
      </c>
      <c r="K13895" t="s">
        <v>2103</v>
      </c>
      <c r="L13895">
        <v>24232</v>
      </c>
      <c r="M13895" t="s">
        <v>3087</v>
      </c>
      <c r="O13895" t="s">
        <v>11</v>
      </c>
      <c r="P13895">
        <v>5102</v>
      </c>
      <c r="Q13895">
        <v>2</v>
      </c>
      <c r="R13895">
        <v>51.24</v>
      </c>
      <c r="S13895">
        <v>102.48</v>
      </c>
      <c r="T13895">
        <v>77.78</v>
      </c>
      <c r="U13895">
        <v>24.1</v>
      </c>
      <c r="V13895" t="str">
        <f>VLOOKUP(L13895,'[2]tabela de preços'!$A:$D,4,0)</f>
        <v>VONIXX</v>
      </c>
      <c r="W13895" t="str">
        <f>VLOOKUP(L13895,'[2]tabela de preços'!$A:$F,6,0)</f>
        <v>LINHA DE HIGENIZAÇÃO E ESTÉTICA  AUTOMOTIVA</v>
      </c>
      <c r="X13895" t="str">
        <f>VLOOKUP(L13895,'[2]tabela de preços'!$A:$G,7,0)</f>
        <v>AUTOMOTIVO</v>
      </c>
    </row>
    <row r="13896" spans="1:24" x14ac:dyDescent="0.3">
      <c r="A13896" t="s">
        <v>2100</v>
      </c>
      <c r="C13896" t="s">
        <v>6153</v>
      </c>
      <c r="D13896" s="1">
        <v>46127</v>
      </c>
      <c r="E13896" t="s">
        <v>6154</v>
      </c>
      <c r="F13896">
        <v>9</v>
      </c>
      <c r="G13896">
        <v>174</v>
      </c>
      <c r="H13896" t="str">
        <f>VLOOKUP(G13896,[1]OPERADORES!$A:$B,2,0)</f>
        <v>MIRIÃ LOBATO RODRIGUES</v>
      </c>
      <c r="I13896" t="s">
        <v>21</v>
      </c>
      <c r="J13896" t="s">
        <v>1788</v>
      </c>
      <c r="K13896" t="s">
        <v>2103</v>
      </c>
      <c r="L13896">
        <v>10298</v>
      </c>
      <c r="M13896" t="s">
        <v>85</v>
      </c>
      <c r="O13896" t="s">
        <v>11</v>
      </c>
      <c r="P13896">
        <v>5102</v>
      </c>
      <c r="Q13896">
        <v>2</v>
      </c>
      <c r="R13896">
        <v>62.42</v>
      </c>
      <c r="S13896">
        <v>124.84</v>
      </c>
      <c r="T13896">
        <v>94.76</v>
      </c>
      <c r="U13896">
        <v>24.09</v>
      </c>
      <c r="V13896" t="str">
        <f>VLOOKUP(L13896,'[2]tabela de preços'!$A:$D,4,0)</f>
        <v>ANJO</v>
      </c>
      <c r="W13896" t="str">
        <f>VLOOKUP(L13896,'[2]tabela de preços'!$A:$F,6,0)</f>
        <v>THINNER DE LIMPEZA</v>
      </c>
      <c r="X13896" t="str">
        <f>VLOOKUP(L13896,'[2]tabela de preços'!$A:$G,7,0)</f>
        <v>THINNER</v>
      </c>
    </row>
    <row r="13897" spans="1:24" x14ac:dyDescent="0.3">
      <c r="A13897" t="s">
        <v>2100</v>
      </c>
      <c r="C13897" t="s">
        <v>6153</v>
      </c>
      <c r="D13897" s="1">
        <v>46127</v>
      </c>
      <c r="E13897" t="s">
        <v>6154</v>
      </c>
      <c r="F13897">
        <v>9</v>
      </c>
      <c r="G13897">
        <v>174</v>
      </c>
      <c r="H13897" t="str">
        <f>VLOOKUP(G13897,[1]OPERADORES!$A:$B,2,0)</f>
        <v>MIRIÃ LOBATO RODRIGUES</v>
      </c>
      <c r="I13897" t="s">
        <v>21</v>
      </c>
      <c r="J13897" t="s">
        <v>1788</v>
      </c>
      <c r="K13897" t="s">
        <v>2103</v>
      </c>
      <c r="L13897">
        <v>10297</v>
      </c>
      <c r="M13897" t="s">
        <v>41</v>
      </c>
      <c r="O13897" t="s">
        <v>11</v>
      </c>
      <c r="P13897">
        <v>5102</v>
      </c>
      <c r="Q13897">
        <v>15</v>
      </c>
      <c r="R13897">
        <v>12.08</v>
      </c>
      <c r="S13897">
        <v>181.2</v>
      </c>
      <c r="T13897">
        <v>137.55000000000001</v>
      </c>
      <c r="U13897">
        <v>24.09</v>
      </c>
      <c r="V13897" t="str">
        <f>VLOOKUP(L13897,'[2]tabela de preços'!$A:$D,4,0)</f>
        <v>ANJO</v>
      </c>
      <c r="W13897" t="str">
        <f>VLOOKUP(L13897,'[2]tabela de preços'!$A:$F,6,0)</f>
        <v>THINNER DE LIMPEZA</v>
      </c>
      <c r="X13897" t="str">
        <f>VLOOKUP(L13897,'[2]tabela de preços'!$A:$G,7,0)</f>
        <v>THINNER</v>
      </c>
    </row>
    <row r="13898" spans="1:24" x14ac:dyDescent="0.3">
      <c r="A13898" t="s">
        <v>2100</v>
      </c>
      <c r="C13898" t="s">
        <v>6153</v>
      </c>
      <c r="D13898" s="1">
        <v>46127</v>
      </c>
      <c r="E13898" t="s">
        <v>6154</v>
      </c>
      <c r="F13898">
        <v>9</v>
      </c>
      <c r="G13898">
        <v>174</v>
      </c>
      <c r="H13898" t="str">
        <f>VLOOKUP(G13898,[1]OPERADORES!$A:$B,2,0)</f>
        <v>MIRIÃ LOBATO RODRIGUES</v>
      </c>
      <c r="I13898" t="s">
        <v>21</v>
      </c>
      <c r="J13898" t="s">
        <v>1788</v>
      </c>
      <c r="K13898" t="s">
        <v>2103</v>
      </c>
      <c r="L13898">
        <v>84560</v>
      </c>
      <c r="M13898" t="s">
        <v>118</v>
      </c>
      <c r="O13898" t="s">
        <v>11</v>
      </c>
      <c r="P13898">
        <v>5102</v>
      </c>
      <c r="Q13898">
        <v>2</v>
      </c>
      <c r="R13898">
        <v>52.28</v>
      </c>
      <c r="S13898">
        <v>104.56</v>
      </c>
      <c r="T13898">
        <v>82.26</v>
      </c>
      <c r="U13898">
        <v>21.33</v>
      </c>
      <c r="V13898" t="str">
        <f>VLOOKUP(L13898,'[2]tabela de preços'!$A:$D,4,0)</f>
        <v>BRASILUX</v>
      </c>
      <c r="W13898" t="str">
        <f>VLOOKUP(L13898,'[2]tabela de preços'!$A:$F,6,0)</f>
        <v>THINNER DE LIMPEZA</v>
      </c>
      <c r="X13898" t="str">
        <f>VLOOKUP(L13898,'[2]tabela de preços'!$A:$G,7,0)</f>
        <v>THINNER</v>
      </c>
    </row>
    <row r="13899" spans="1:24" x14ac:dyDescent="0.3">
      <c r="A13899" t="s">
        <v>2100</v>
      </c>
      <c r="C13899" t="s">
        <v>6153</v>
      </c>
      <c r="D13899" s="1">
        <v>46127</v>
      </c>
      <c r="E13899" t="s">
        <v>6154</v>
      </c>
      <c r="F13899">
        <v>9</v>
      </c>
      <c r="G13899">
        <v>174</v>
      </c>
      <c r="H13899" t="str">
        <f>VLOOKUP(G13899,[1]OPERADORES!$A:$B,2,0)</f>
        <v>MIRIÃ LOBATO RODRIGUES</v>
      </c>
      <c r="I13899" t="s">
        <v>21</v>
      </c>
      <c r="J13899" t="s">
        <v>1788</v>
      </c>
      <c r="K13899" t="s">
        <v>2103</v>
      </c>
      <c r="L13899">
        <v>20414</v>
      </c>
      <c r="M13899" t="s">
        <v>112</v>
      </c>
      <c r="O13899" t="s">
        <v>11</v>
      </c>
      <c r="P13899">
        <v>5102</v>
      </c>
      <c r="Q13899">
        <v>5</v>
      </c>
      <c r="R13899">
        <v>22.39</v>
      </c>
      <c r="S13899">
        <v>111.95</v>
      </c>
      <c r="T13899">
        <v>92.05</v>
      </c>
      <c r="U13899">
        <v>17.78</v>
      </c>
      <c r="V13899" t="str">
        <f>VLOOKUP(L13899,'[2]tabela de preços'!$A:$D,4,0)</f>
        <v>SHERWIN WILLIAMS</v>
      </c>
      <c r="W13899" t="str">
        <f>VLOOKUP(L13899,'[2]tabela de preços'!$A:$F,6,0)</f>
        <v>DILUENTE</v>
      </c>
      <c r="X13899" t="str">
        <f>VLOOKUP(L13899,'[2]tabela de preços'!$A:$G,7,0)</f>
        <v>AUTOMOTIVO</v>
      </c>
    </row>
    <row r="13900" spans="1:24" x14ac:dyDescent="0.3">
      <c r="A13900" t="s">
        <v>2100</v>
      </c>
      <c r="C13900" t="s">
        <v>6153</v>
      </c>
      <c r="D13900" s="1">
        <v>46127</v>
      </c>
      <c r="E13900" t="s">
        <v>6154</v>
      </c>
      <c r="F13900">
        <v>9</v>
      </c>
      <c r="G13900">
        <v>174</v>
      </c>
      <c r="H13900" t="str">
        <f>VLOOKUP(G13900,[1]OPERADORES!$A:$B,2,0)</f>
        <v>MIRIÃ LOBATO RODRIGUES</v>
      </c>
      <c r="I13900" t="s">
        <v>21</v>
      </c>
      <c r="J13900" t="s">
        <v>1788</v>
      </c>
      <c r="K13900" t="s">
        <v>2103</v>
      </c>
      <c r="L13900">
        <v>21321</v>
      </c>
      <c r="M13900" t="s">
        <v>272</v>
      </c>
      <c r="O13900" t="s">
        <v>11</v>
      </c>
      <c r="P13900">
        <v>5102</v>
      </c>
      <c r="Q13900">
        <v>2</v>
      </c>
      <c r="R13900">
        <v>20.239999999999998</v>
      </c>
      <c r="S13900">
        <v>40.479999999999997</v>
      </c>
      <c r="T13900">
        <v>30.72</v>
      </c>
      <c r="U13900">
        <v>24.11</v>
      </c>
      <c r="V13900" t="str">
        <f>VLOOKUP(L13900,'[2]tabela de preços'!$A:$D,4,0)</f>
        <v>AUTO AMERICA</v>
      </c>
      <c r="W13900" t="str">
        <f>VLOOKUP(L13900,'[2]tabela de preços'!$A:$F,6,0)</f>
        <v>CERA  / LIMPEZA /  POLIMENTO VEICULAR</v>
      </c>
      <c r="X13900" t="str">
        <f>VLOOKUP(L13900,'[2]tabela de preços'!$A:$G,7,0)</f>
        <v>AUTOMOTIVO</v>
      </c>
    </row>
    <row r="13901" spans="1:24" x14ac:dyDescent="0.3">
      <c r="A13901" t="s">
        <v>2100</v>
      </c>
      <c r="C13901" t="s">
        <v>6446</v>
      </c>
      <c r="D13901" s="1">
        <v>46135</v>
      </c>
      <c r="E13901" t="s">
        <v>6447</v>
      </c>
      <c r="F13901">
        <v>9</v>
      </c>
      <c r="G13901">
        <v>174</v>
      </c>
      <c r="H13901" t="str">
        <f>VLOOKUP(G13901,[1]OPERADORES!$A:$B,2,0)</f>
        <v>MIRIÃ LOBATO RODRIGUES</v>
      </c>
      <c r="I13901" t="s">
        <v>21</v>
      </c>
      <c r="J13901" t="s">
        <v>1788</v>
      </c>
      <c r="K13901" t="s">
        <v>2103</v>
      </c>
      <c r="L13901">
        <v>84108</v>
      </c>
      <c r="M13901" t="s">
        <v>144</v>
      </c>
      <c r="O13901" t="s">
        <v>11</v>
      </c>
      <c r="P13901">
        <v>5403</v>
      </c>
      <c r="Q13901">
        <v>2</v>
      </c>
      <c r="R13901">
        <v>28.38</v>
      </c>
      <c r="S13901">
        <v>56.76</v>
      </c>
      <c r="T13901">
        <v>43.08</v>
      </c>
      <c r="U13901">
        <v>24.1</v>
      </c>
      <c r="V13901" t="str">
        <f>VLOOKUP(L13901,'[2]tabela de preços'!$A:$D,4,0)</f>
        <v>BRASILUX</v>
      </c>
      <c r="W13901" t="str">
        <f>VLOOKUP(L13901,'[2]tabela de preços'!$A:$F,6,0)</f>
        <v>TINTAS LACA</v>
      </c>
      <c r="X13901" t="str">
        <f>VLOOKUP(L13901,'[2]tabela de preços'!$A:$G,7,0)</f>
        <v>AUTOMOTIVO</v>
      </c>
    </row>
    <row r="13902" spans="1:24" x14ac:dyDescent="0.3">
      <c r="A13902" t="s">
        <v>2100</v>
      </c>
      <c r="C13902" t="s">
        <v>6446</v>
      </c>
      <c r="D13902" s="1">
        <v>46135</v>
      </c>
      <c r="E13902" t="s">
        <v>6447</v>
      </c>
      <c r="F13902">
        <v>9</v>
      </c>
      <c r="G13902">
        <v>174</v>
      </c>
      <c r="H13902" t="str">
        <f>VLOOKUP(G13902,[1]OPERADORES!$A:$B,2,0)</f>
        <v>MIRIÃ LOBATO RODRIGUES</v>
      </c>
      <c r="I13902" t="s">
        <v>21</v>
      </c>
      <c r="J13902" t="s">
        <v>1788</v>
      </c>
      <c r="K13902" t="s">
        <v>2103</v>
      </c>
      <c r="L13902">
        <v>21437</v>
      </c>
      <c r="M13902" t="s">
        <v>1832</v>
      </c>
      <c r="O13902" t="s">
        <v>11</v>
      </c>
      <c r="P13902">
        <v>5102</v>
      </c>
      <c r="Q13902">
        <v>3</v>
      </c>
      <c r="R13902">
        <v>9.17</v>
      </c>
      <c r="S13902">
        <v>27.51</v>
      </c>
      <c r="T13902">
        <v>20.88</v>
      </c>
      <c r="U13902">
        <v>24.1</v>
      </c>
      <c r="V13902" t="str">
        <f>VLOOKUP(L13902,'[2]tabela de preços'!$A:$D,4,0)</f>
        <v>ROBERLO</v>
      </c>
      <c r="W13902" t="str">
        <f>VLOOKUP(L13902,'[2]tabela de preços'!$A:$F,6,0)</f>
        <v>PRIMER AUTOMOTIVO</v>
      </c>
      <c r="X13902" t="str">
        <f>VLOOKUP(L13902,'[2]tabela de preços'!$A:$G,7,0)</f>
        <v>AUTOMOTIVO</v>
      </c>
    </row>
    <row r="13903" spans="1:24" x14ac:dyDescent="0.3">
      <c r="A13903" t="s">
        <v>2100</v>
      </c>
      <c r="C13903" t="s">
        <v>6446</v>
      </c>
      <c r="D13903" s="1">
        <v>46135</v>
      </c>
      <c r="E13903" t="s">
        <v>6447</v>
      </c>
      <c r="F13903">
        <v>9</v>
      </c>
      <c r="G13903">
        <v>174</v>
      </c>
      <c r="H13903" t="str">
        <f>VLOOKUP(G13903,[1]OPERADORES!$A:$B,2,0)</f>
        <v>MIRIÃ LOBATO RODRIGUES</v>
      </c>
      <c r="I13903" t="s">
        <v>21</v>
      </c>
      <c r="J13903" t="s">
        <v>1788</v>
      </c>
      <c r="K13903" t="s">
        <v>2103</v>
      </c>
      <c r="L13903">
        <v>23580</v>
      </c>
      <c r="M13903" t="s">
        <v>115</v>
      </c>
      <c r="O13903" t="s">
        <v>11</v>
      </c>
      <c r="P13903">
        <v>5102</v>
      </c>
      <c r="Q13903">
        <v>50</v>
      </c>
      <c r="R13903">
        <v>0.48</v>
      </c>
      <c r="S13903">
        <v>24</v>
      </c>
      <c r="T13903">
        <v>18</v>
      </c>
      <c r="U13903">
        <v>25</v>
      </c>
      <c r="V13903" t="str">
        <f>VLOOKUP(L13903,'[2]tabela de preços'!$A:$D,4,0)</f>
        <v>RENOVA COADORES</v>
      </c>
      <c r="W13903" t="str">
        <f>VLOOKUP(L13903,'[2]tabela de preços'!$A:$F,6,0)</f>
        <v>COADORES</v>
      </c>
      <c r="X13903" t="str">
        <f>VLOOKUP(L13903,'[2]tabela de preços'!$A:$G,7,0)</f>
        <v>AUTOMOTIVO</v>
      </c>
    </row>
    <row r="13904" spans="1:24" x14ac:dyDescent="0.3">
      <c r="A13904" t="s">
        <v>2100</v>
      </c>
      <c r="C13904" t="s">
        <v>6446</v>
      </c>
      <c r="D13904" s="1">
        <v>46135</v>
      </c>
      <c r="E13904" t="s">
        <v>6447</v>
      </c>
      <c r="F13904">
        <v>9</v>
      </c>
      <c r="G13904">
        <v>174</v>
      </c>
      <c r="H13904" t="str">
        <f>VLOOKUP(G13904,[1]OPERADORES!$A:$B,2,0)</f>
        <v>MIRIÃ LOBATO RODRIGUES</v>
      </c>
      <c r="I13904" t="s">
        <v>21</v>
      </c>
      <c r="J13904" t="s">
        <v>1788</v>
      </c>
      <c r="K13904" t="s">
        <v>2103</v>
      </c>
      <c r="L13904">
        <v>84557</v>
      </c>
      <c r="M13904" t="s">
        <v>116</v>
      </c>
      <c r="O13904" t="s">
        <v>11</v>
      </c>
      <c r="P13904">
        <v>5102</v>
      </c>
      <c r="Q13904">
        <v>9</v>
      </c>
      <c r="R13904">
        <v>17.98</v>
      </c>
      <c r="S13904">
        <v>161.82</v>
      </c>
      <c r="T13904">
        <v>131.94</v>
      </c>
      <c r="U13904">
        <v>18.46</v>
      </c>
      <c r="V13904" t="str">
        <f>VLOOKUP(L13904,'[2]tabela de preços'!$A:$D,4,0)</f>
        <v>BRASILUX</v>
      </c>
      <c r="W13904" t="str">
        <f>VLOOKUP(L13904,'[2]tabela de preços'!$A:$F,6,0)</f>
        <v>DILUENTE</v>
      </c>
      <c r="X13904" t="str">
        <f>VLOOKUP(L13904,'[2]tabela de preços'!$A:$G,7,0)</f>
        <v>AUTOMOTIVO</v>
      </c>
    </row>
    <row r="13905" spans="1:24" x14ac:dyDescent="0.3">
      <c r="A13905" t="s">
        <v>2100</v>
      </c>
      <c r="C13905" t="s">
        <v>6446</v>
      </c>
      <c r="D13905" s="1">
        <v>46135</v>
      </c>
      <c r="E13905" t="s">
        <v>6447</v>
      </c>
      <c r="F13905">
        <v>9</v>
      </c>
      <c r="G13905">
        <v>174</v>
      </c>
      <c r="H13905" t="str">
        <f>VLOOKUP(G13905,[1]OPERADORES!$A:$B,2,0)</f>
        <v>MIRIÃ LOBATO RODRIGUES</v>
      </c>
      <c r="I13905" t="s">
        <v>21</v>
      </c>
      <c r="J13905" t="s">
        <v>1788</v>
      </c>
      <c r="K13905" t="s">
        <v>2103</v>
      </c>
      <c r="L13905">
        <v>10236</v>
      </c>
      <c r="M13905" t="s">
        <v>133</v>
      </c>
      <c r="O13905" t="s">
        <v>11</v>
      </c>
      <c r="P13905">
        <v>5102</v>
      </c>
      <c r="Q13905">
        <v>30</v>
      </c>
      <c r="R13905">
        <v>3.23</v>
      </c>
      <c r="S13905">
        <v>96.9</v>
      </c>
      <c r="T13905">
        <v>73.5</v>
      </c>
      <c r="U13905">
        <v>24.15</v>
      </c>
      <c r="V13905" t="str">
        <f>VLOOKUP(L13905,'[2]tabela de preços'!$A:$D,4,0)</f>
        <v>NORTON</v>
      </c>
      <c r="W13905" t="str">
        <f>VLOOKUP(L13905,'[2]tabela de preços'!$A:$F,6,0)</f>
        <v xml:space="preserve">DISCOS / LIXAS / ABRASIVOS </v>
      </c>
      <c r="X13905" t="str">
        <f>VLOOKUP(L13905,'[2]tabela de preços'!$A:$G,7,0)</f>
        <v>AUTOMOTIVO</v>
      </c>
    </row>
    <row r="13906" spans="1:24" x14ac:dyDescent="0.3">
      <c r="A13906" t="s">
        <v>2100</v>
      </c>
      <c r="C13906" t="s">
        <v>6446</v>
      </c>
      <c r="D13906" s="1">
        <v>46135</v>
      </c>
      <c r="E13906" t="s">
        <v>6447</v>
      </c>
      <c r="F13906">
        <v>9</v>
      </c>
      <c r="G13906">
        <v>174</v>
      </c>
      <c r="H13906" t="str">
        <f>VLOOKUP(G13906,[1]OPERADORES!$A:$B,2,0)</f>
        <v>MIRIÃ LOBATO RODRIGUES</v>
      </c>
      <c r="I13906" t="s">
        <v>21</v>
      </c>
      <c r="J13906" t="s">
        <v>1788</v>
      </c>
      <c r="K13906" t="s">
        <v>2103</v>
      </c>
      <c r="L13906">
        <v>10230</v>
      </c>
      <c r="M13906" t="s">
        <v>193</v>
      </c>
      <c r="O13906" t="s">
        <v>11</v>
      </c>
      <c r="P13906">
        <v>5102</v>
      </c>
      <c r="Q13906">
        <v>30</v>
      </c>
      <c r="R13906">
        <v>3.06</v>
      </c>
      <c r="S13906">
        <v>91.8</v>
      </c>
      <c r="T13906">
        <v>69.599999999999994</v>
      </c>
      <c r="U13906">
        <v>24.18</v>
      </c>
      <c r="V13906" t="str">
        <f>VLOOKUP(L13906,'[2]tabela de preços'!$A:$D,4,0)</f>
        <v>NORTON</v>
      </c>
      <c r="W13906" t="str">
        <f>VLOOKUP(L13906,'[2]tabela de preços'!$A:$F,6,0)</f>
        <v xml:space="preserve">DISCOS / LIXAS / ABRASIVOS </v>
      </c>
      <c r="X13906" t="str">
        <f>VLOOKUP(L13906,'[2]tabela de preços'!$A:$G,7,0)</f>
        <v>AUTOMOTIVO</v>
      </c>
    </row>
    <row r="13907" spans="1:24" x14ac:dyDescent="0.3">
      <c r="A13907" t="s">
        <v>2100</v>
      </c>
      <c r="C13907" t="s">
        <v>6446</v>
      </c>
      <c r="D13907" s="1">
        <v>46135</v>
      </c>
      <c r="E13907" t="s">
        <v>6447</v>
      </c>
      <c r="F13907">
        <v>9</v>
      </c>
      <c r="G13907">
        <v>174</v>
      </c>
      <c r="H13907" t="str">
        <f>VLOOKUP(G13907,[1]OPERADORES!$A:$B,2,0)</f>
        <v>MIRIÃ LOBATO RODRIGUES</v>
      </c>
      <c r="I13907" t="s">
        <v>21</v>
      </c>
      <c r="J13907" t="s">
        <v>1788</v>
      </c>
      <c r="K13907" t="s">
        <v>2103</v>
      </c>
      <c r="L13907">
        <v>10232</v>
      </c>
      <c r="M13907" t="s">
        <v>134</v>
      </c>
      <c r="O13907" t="s">
        <v>11</v>
      </c>
      <c r="P13907">
        <v>5102</v>
      </c>
      <c r="Q13907">
        <v>30</v>
      </c>
      <c r="R13907">
        <v>3.14</v>
      </c>
      <c r="S13907">
        <v>94.2</v>
      </c>
      <c r="T13907">
        <v>71.400000000000006</v>
      </c>
      <c r="U13907">
        <v>24.2</v>
      </c>
      <c r="V13907" t="str">
        <f>VLOOKUP(L13907,'[2]tabela de preços'!$A:$D,4,0)</f>
        <v>NORTON</v>
      </c>
      <c r="W13907" t="str">
        <f>VLOOKUP(L13907,'[2]tabela de preços'!$A:$F,6,0)</f>
        <v xml:space="preserve">DISCOS / LIXAS / ABRASIVOS </v>
      </c>
      <c r="X13907" t="str">
        <f>VLOOKUP(L13907,'[2]tabela de preços'!$A:$G,7,0)</f>
        <v>AUTOMOTIVO</v>
      </c>
    </row>
    <row r="13908" spans="1:24" x14ac:dyDescent="0.3">
      <c r="A13908" t="s">
        <v>2100</v>
      </c>
      <c r="C13908" t="s">
        <v>6446</v>
      </c>
      <c r="D13908" s="1">
        <v>46135</v>
      </c>
      <c r="E13908" t="s">
        <v>6447</v>
      </c>
      <c r="F13908">
        <v>9</v>
      </c>
      <c r="G13908">
        <v>174</v>
      </c>
      <c r="H13908" t="str">
        <f>VLOOKUP(G13908,[1]OPERADORES!$A:$B,2,0)</f>
        <v>MIRIÃ LOBATO RODRIGUES</v>
      </c>
      <c r="I13908" t="s">
        <v>21</v>
      </c>
      <c r="J13908" t="s">
        <v>1788</v>
      </c>
      <c r="K13908" t="s">
        <v>2103</v>
      </c>
      <c r="L13908">
        <v>10237</v>
      </c>
      <c r="M13908" t="s">
        <v>271</v>
      </c>
      <c r="O13908" t="s">
        <v>11</v>
      </c>
      <c r="P13908">
        <v>5102</v>
      </c>
      <c r="Q13908">
        <v>10</v>
      </c>
      <c r="R13908">
        <v>3.04</v>
      </c>
      <c r="S13908">
        <v>30.4</v>
      </c>
      <c r="T13908">
        <v>23.1</v>
      </c>
      <c r="U13908">
        <v>24.01</v>
      </c>
      <c r="V13908" t="str">
        <f>VLOOKUP(L13908,'[2]tabela de preços'!$A:$D,4,0)</f>
        <v>NORTON</v>
      </c>
      <c r="W13908" t="str">
        <f>VLOOKUP(L13908,'[2]tabela de preços'!$A:$F,6,0)</f>
        <v xml:space="preserve">DISCOS / LIXAS / ABRASIVOS </v>
      </c>
      <c r="X13908" t="str">
        <f>VLOOKUP(L13908,'[2]tabela de preços'!$A:$G,7,0)</f>
        <v>AUTOMOTIVO</v>
      </c>
    </row>
    <row r="13909" spans="1:24" x14ac:dyDescent="0.3">
      <c r="A13909" t="s">
        <v>2100</v>
      </c>
      <c r="C13909" t="s">
        <v>6446</v>
      </c>
      <c r="D13909" s="1">
        <v>46135</v>
      </c>
      <c r="E13909" t="s">
        <v>6447</v>
      </c>
      <c r="F13909">
        <v>9</v>
      </c>
      <c r="G13909">
        <v>174</v>
      </c>
      <c r="H13909" t="str">
        <f>VLOOKUP(G13909,[1]OPERADORES!$A:$B,2,0)</f>
        <v>MIRIÃ LOBATO RODRIGUES</v>
      </c>
      <c r="I13909" t="s">
        <v>21</v>
      </c>
      <c r="J13909" t="s">
        <v>1788</v>
      </c>
      <c r="K13909" t="s">
        <v>2103</v>
      </c>
      <c r="L13909">
        <v>24248</v>
      </c>
      <c r="M13909" t="s">
        <v>107</v>
      </c>
      <c r="O13909" t="s">
        <v>11</v>
      </c>
      <c r="P13909">
        <v>5102</v>
      </c>
      <c r="Q13909">
        <v>12</v>
      </c>
      <c r="R13909">
        <v>8.9</v>
      </c>
      <c r="S13909">
        <v>106.8</v>
      </c>
      <c r="T13909">
        <v>80.16</v>
      </c>
      <c r="U13909">
        <v>24.94</v>
      </c>
      <c r="V13909" t="str">
        <f>VLOOKUP(L13909,'[2]tabela de preços'!$A:$D,4,0)</f>
        <v>SHERWIN WILLIAMS</v>
      </c>
      <c r="W13909" t="str">
        <f>VLOOKUP(L13909,'[2]tabela de preços'!$A:$F,6,0)</f>
        <v>PRIMER AUTOMOTIVO</v>
      </c>
      <c r="X13909" t="str">
        <f>VLOOKUP(L13909,'[2]tabela de preços'!$A:$G,7,0)</f>
        <v>AUTOMOTIVO</v>
      </c>
    </row>
    <row r="13910" spans="1:24" x14ac:dyDescent="0.3">
      <c r="A13910" t="s">
        <v>2100</v>
      </c>
      <c r="C13910" t="s">
        <v>6446</v>
      </c>
      <c r="D13910" s="1">
        <v>46135</v>
      </c>
      <c r="E13910" t="s">
        <v>6447</v>
      </c>
      <c r="F13910">
        <v>9</v>
      </c>
      <c r="G13910">
        <v>174</v>
      </c>
      <c r="H13910" t="str">
        <f>VLOOKUP(G13910,[1]OPERADORES!$A:$B,2,0)</f>
        <v>MIRIÃ LOBATO RODRIGUES</v>
      </c>
      <c r="I13910" t="s">
        <v>21</v>
      </c>
      <c r="J13910" t="s">
        <v>1788</v>
      </c>
      <c r="K13910" t="s">
        <v>2103</v>
      </c>
      <c r="L13910">
        <v>21037</v>
      </c>
      <c r="M13910" t="s">
        <v>3781</v>
      </c>
      <c r="O13910" t="s">
        <v>11</v>
      </c>
      <c r="P13910">
        <v>5102</v>
      </c>
      <c r="Q13910">
        <v>3</v>
      </c>
      <c r="R13910">
        <v>17.47</v>
      </c>
      <c r="S13910">
        <v>52.41</v>
      </c>
      <c r="T13910">
        <v>39.78</v>
      </c>
      <c r="U13910">
        <v>24.1</v>
      </c>
      <c r="V13910" t="str">
        <f>VLOOKUP(L13910,'[2]tabela de preços'!$A:$D,4,0)</f>
        <v>SHERWIN WILLIAMS</v>
      </c>
      <c r="W13910" t="str">
        <f>VLOOKUP(L13910,'[2]tabela de preços'!$A:$F,6,0)</f>
        <v>CATALISADORES INDIVIDUAS</v>
      </c>
      <c r="X13910" t="str">
        <f>VLOOKUP(L13910,'[2]tabela de preços'!$A:$G,7,0)</f>
        <v>AUTOMOTIVO</v>
      </c>
    </row>
    <row r="13911" spans="1:24" x14ac:dyDescent="0.3">
      <c r="A13911" t="s">
        <v>2100</v>
      </c>
      <c r="C13911" t="s">
        <v>6446</v>
      </c>
      <c r="D13911" s="1">
        <v>46135</v>
      </c>
      <c r="E13911" t="s">
        <v>6447</v>
      </c>
      <c r="F13911">
        <v>9</v>
      </c>
      <c r="G13911">
        <v>174</v>
      </c>
      <c r="H13911" t="str">
        <f>VLOOKUP(G13911,[1]OPERADORES!$A:$B,2,0)</f>
        <v>MIRIÃ LOBATO RODRIGUES</v>
      </c>
      <c r="I13911" t="s">
        <v>21</v>
      </c>
      <c r="J13911" t="s">
        <v>1788</v>
      </c>
      <c r="K13911" t="s">
        <v>2103</v>
      </c>
      <c r="L13911">
        <v>21037</v>
      </c>
      <c r="M13911" t="s">
        <v>3781</v>
      </c>
      <c r="O13911" t="s">
        <v>11</v>
      </c>
      <c r="P13911">
        <v>5102</v>
      </c>
      <c r="Q13911">
        <v>2</v>
      </c>
      <c r="R13911">
        <v>17.47</v>
      </c>
      <c r="S13911">
        <v>34.94</v>
      </c>
      <c r="T13911">
        <v>26.52</v>
      </c>
      <c r="U13911">
        <v>24.1</v>
      </c>
      <c r="V13911" t="str">
        <f>VLOOKUP(L13911,'[2]tabela de preços'!$A:$D,4,0)</f>
        <v>SHERWIN WILLIAMS</v>
      </c>
      <c r="W13911" t="str">
        <f>VLOOKUP(L13911,'[2]tabela de preços'!$A:$F,6,0)</f>
        <v>CATALISADORES INDIVIDUAS</v>
      </c>
      <c r="X13911" t="str">
        <f>VLOOKUP(L13911,'[2]tabela de preços'!$A:$G,7,0)</f>
        <v>AUTOMOTIVO</v>
      </c>
    </row>
    <row r="13912" spans="1:24" x14ac:dyDescent="0.3">
      <c r="A13912" t="s">
        <v>2100</v>
      </c>
      <c r="C13912" t="s">
        <v>6446</v>
      </c>
      <c r="D13912" s="1">
        <v>46135</v>
      </c>
      <c r="E13912" t="s">
        <v>6447</v>
      </c>
      <c r="F13912">
        <v>9</v>
      </c>
      <c r="G13912">
        <v>174</v>
      </c>
      <c r="H13912" t="str">
        <f>VLOOKUP(G13912,[1]OPERADORES!$A:$B,2,0)</f>
        <v>MIRIÃ LOBATO RODRIGUES</v>
      </c>
      <c r="I13912" t="s">
        <v>21</v>
      </c>
      <c r="J13912" t="s">
        <v>1788</v>
      </c>
      <c r="K13912" t="s">
        <v>2103</v>
      </c>
      <c r="L13912">
        <v>24240</v>
      </c>
      <c r="M13912" t="s">
        <v>240</v>
      </c>
      <c r="O13912" t="s">
        <v>11</v>
      </c>
      <c r="P13912">
        <v>5102</v>
      </c>
      <c r="Q13912">
        <v>32</v>
      </c>
      <c r="R13912">
        <v>4.32</v>
      </c>
      <c r="S13912">
        <v>138.24</v>
      </c>
      <c r="T13912">
        <v>104.96</v>
      </c>
      <c r="U13912">
        <v>24.07</v>
      </c>
      <c r="V13912" t="str">
        <f>VLOOKUP(L13912,'[2]tabela de preços'!$A:$D,4,0)</f>
        <v>ADERE</v>
      </c>
      <c r="W13912" t="str">
        <f>VLOOKUP(L13912,'[2]tabela de preços'!$A:$F,6,0)</f>
        <v>FITA AUTOMOTIVA</v>
      </c>
      <c r="X13912" t="str">
        <f>VLOOKUP(L13912,'[2]tabela de preços'!$A:$G,7,0)</f>
        <v>AUTOMOTIVO</v>
      </c>
    </row>
    <row r="13913" spans="1:24" x14ac:dyDescent="0.3">
      <c r="A13913" t="s">
        <v>2100</v>
      </c>
      <c r="C13913" t="s">
        <v>6446</v>
      </c>
      <c r="D13913" s="1">
        <v>46135</v>
      </c>
      <c r="E13913" t="s">
        <v>6447</v>
      </c>
      <c r="F13913">
        <v>9</v>
      </c>
      <c r="G13913">
        <v>174</v>
      </c>
      <c r="H13913" t="str">
        <f>VLOOKUP(G13913,[1]OPERADORES!$A:$B,2,0)</f>
        <v>MIRIÃ LOBATO RODRIGUES</v>
      </c>
      <c r="I13913" t="s">
        <v>21</v>
      </c>
      <c r="J13913" t="s">
        <v>1788</v>
      </c>
      <c r="K13913" t="s">
        <v>2103</v>
      </c>
      <c r="L13913">
        <v>10277</v>
      </c>
      <c r="M13913" t="s">
        <v>135</v>
      </c>
      <c r="O13913" t="s">
        <v>11</v>
      </c>
      <c r="P13913">
        <v>5102</v>
      </c>
      <c r="Q13913">
        <v>4</v>
      </c>
      <c r="R13913">
        <v>16.97</v>
      </c>
      <c r="S13913">
        <v>67.88</v>
      </c>
      <c r="T13913">
        <v>51.52</v>
      </c>
      <c r="U13913">
        <v>24.1</v>
      </c>
      <c r="V13913" t="str">
        <f>VLOOKUP(L13913,'[2]tabela de preços'!$A:$D,4,0)</f>
        <v>RETOQUE</v>
      </c>
      <c r="W13913" t="str">
        <f>VLOOKUP(L13913,'[2]tabela de preços'!$A:$F,6,0)</f>
        <v xml:space="preserve">COLA  PLÁSTICA </v>
      </c>
      <c r="X13913" t="str">
        <f>VLOOKUP(L13913,'[2]tabela de preços'!$A:$G,7,0)</f>
        <v>AUTOMOTIVO</v>
      </c>
    </row>
    <row r="13914" spans="1:24" x14ac:dyDescent="0.3">
      <c r="A13914" t="s">
        <v>2100</v>
      </c>
      <c r="C13914" t="s">
        <v>6446</v>
      </c>
      <c r="D13914" s="1">
        <v>46135</v>
      </c>
      <c r="E13914" t="s">
        <v>6447</v>
      </c>
      <c r="F13914">
        <v>9</v>
      </c>
      <c r="G13914">
        <v>174</v>
      </c>
      <c r="H13914" t="str">
        <f>VLOOKUP(G13914,[1]OPERADORES!$A:$B,2,0)</f>
        <v>MIRIÃ LOBATO RODRIGUES</v>
      </c>
      <c r="I13914" t="s">
        <v>21</v>
      </c>
      <c r="J13914" t="s">
        <v>1788</v>
      </c>
      <c r="K13914" t="s">
        <v>2103</v>
      </c>
      <c r="L13914">
        <v>23602</v>
      </c>
      <c r="M13914" t="s">
        <v>5463</v>
      </c>
      <c r="O13914" t="s">
        <v>11</v>
      </c>
      <c r="P13914">
        <v>5403</v>
      </c>
      <c r="Q13914">
        <v>5</v>
      </c>
      <c r="R13914">
        <v>36.9</v>
      </c>
      <c r="S13914">
        <v>184.5</v>
      </c>
      <c r="T13914">
        <v>147.44999999999999</v>
      </c>
      <c r="U13914">
        <v>20.079999999999998</v>
      </c>
      <c r="V13914" t="str">
        <f>VLOOKUP(L13914,'[2]tabela de preços'!$A:$D,4,0)</f>
        <v>SHERWIN WILLIAMS</v>
      </c>
      <c r="W13914" t="str">
        <f>VLOOKUP(L13914,'[2]tabela de preços'!$A:$F,6,0)</f>
        <v>VERNIZ AUTOMOTIVO</v>
      </c>
      <c r="X13914" t="str">
        <f>VLOOKUP(L13914,'[2]tabela de preços'!$A:$G,7,0)</f>
        <v>AUTOMOTIVO</v>
      </c>
    </row>
    <row r="13915" spans="1:24" x14ac:dyDescent="0.3">
      <c r="A13915" t="s">
        <v>2100</v>
      </c>
      <c r="C13915" t="s">
        <v>6446</v>
      </c>
      <c r="D13915" s="1">
        <v>46135</v>
      </c>
      <c r="E13915" t="s">
        <v>6447</v>
      </c>
      <c r="F13915">
        <v>9</v>
      </c>
      <c r="G13915">
        <v>174</v>
      </c>
      <c r="H13915" t="str">
        <f>VLOOKUP(G13915,[1]OPERADORES!$A:$B,2,0)</f>
        <v>MIRIÃ LOBATO RODRIGUES</v>
      </c>
      <c r="I13915" t="s">
        <v>21</v>
      </c>
      <c r="J13915" t="s">
        <v>1788</v>
      </c>
      <c r="K13915" t="s">
        <v>2103</v>
      </c>
      <c r="L13915">
        <v>20431</v>
      </c>
      <c r="M13915" t="s">
        <v>5332</v>
      </c>
      <c r="O13915" t="s">
        <v>11</v>
      </c>
      <c r="P13915">
        <v>5403</v>
      </c>
      <c r="Q13915">
        <v>6</v>
      </c>
      <c r="R13915">
        <v>37.9</v>
      </c>
      <c r="S13915">
        <v>227.4</v>
      </c>
      <c r="T13915">
        <v>177</v>
      </c>
      <c r="U13915">
        <v>22.16</v>
      </c>
      <c r="V13915" t="str">
        <f>VLOOKUP(L13915,'[2]tabela de preços'!$A:$D,4,0)</f>
        <v>SHERWIN WILLIAMS</v>
      </c>
      <c r="W13915" t="str">
        <f>VLOOKUP(L13915,'[2]tabela de preços'!$A:$F,6,0)</f>
        <v>VERNIZ AUTOMOTIVO</v>
      </c>
      <c r="X13915" t="str">
        <f>VLOOKUP(L13915,'[2]tabela de preços'!$A:$G,7,0)</f>
        <v>AUTOMOTIVO</v>
      </c>
    </row>
    <row r="13916" spans="1:24" x14ac:dyDescent="0.3">
      <c r="A13916" t="s">
        <v>2100</v>
      </c>
      <c r="C13916" t="s">
        <v>6446</v>
      </c>
      <c r="D13916" s="1">
        <v>46135</v>
      </c>
      <c r="E13916" t="s">
        <v>6447</v>
      </c>
      <c r="F13916">
        <v>9</v>
      </c>
      <c r="G13916">
        <v>174</v>
      </c>
      <c r="H13916" t="str">
        <f>VLOOKUP(G13916,[1]OPERADORES!$A:$B,2,0)</f>
        <v>MIRIÃ LOBATO RODRIGUES</v>
      </c>
      <c r="I13916" t="s">
        <v>21</v>
      </c>
      <c r="J13916" t="s">
        <v>1788</v>
      </c>
      <c r="K13916" t="s">
        <v>2103</v>
      </c>
      <c r="L13916">
        <v>20318</v>
      </c>
      <c r="M13916" t="s">
        <v>136</v>
      </c>
      <c r="O13916" t="s">
        <v>11</v>
      </c>
      <c r="P13916">
        <v>5403</v>
      </c>
      <c r="Q13916">
        <v>3</v>
      </c>
      <c r="R13916">
        <v>35.06</v>
      </c>
      <c r="S13916">
        <v>105.18</v>
      </c>
      <c r="T13916">
        <v>75</v>
      </c>
      <c r="U13916">
        <v>28.69</v>
      </c>
      <c r="V13916" t="str">
        <f>VLOOKUP(L13916,'[2]tabela de preços'!$A:$D,4,0)</f>
        <v>SHERWIN WILLIAMS</v>
      </c>
      <c r="W13916" t="str">
        <f>VLOOKUP(L13916,'[2]tabela de preços'!$A:$F,6,0)</f>
        <v>TINTAS POLIÉSTER</v>
      </c>
      <c r="X13916" t="str">
        <f>VLOOKUP(L13916,'[2]tabela de preços'!$A:$G,7,0)</f>
        <v>AUTOMOTIVO</v>
      </c>
    </row>
    <row r="13917" spans="1:24" x14ac:dyDescent="0.3">
      <c r="A13917" t="s">
        <v>2100</v>
      </c>
      <c r="C13917" t="s">
        <v>6446</v>
      </c>
      <c r="D13917" s="1">
        <v>46135</v>
      </c>
      <c r="E13917" t="s">
        <v>6447</v>
      </c>
      <c r="F13917">
        <v>9</v>
      </c>
      <c r="G13917">
        <v>174</v>
      </c>
      <c r="H13917" t="str">
        <f>VLOOKUP(G13917,[1]OPERADORES!$A:$B,2,0)</f>
        <v>MIRIÃ LOBATO RODRIGUES</v>
      </c>
      <c r="I13917" t="s">
        <v>21</v>
      </c>
      <c r="J13917" t="s">
        <v>1788</v>
      </c>
      <c r="K13917" t="s">
        <v>2103</v>
      </c>
      <c r="L13917">
        <v>20472</v>
      </c>
      <c r="M13917" t="s">
        <v>709</v>
      </c>
      <c r="O13917" t="s">
        <v>11</v>
      </c>
      <c r="P13917">
        <v>5403</v>
      </c>
      <c r="Q13917">
        <v>4</v>
      </c>
      <c r="R13917">
        <v>36.44</v>
      </c>
      <c r="S13917">
        <v>145.76</v>
      </c>
      <c r="T13917">
        <v>103.92</v>
      </c>
      <c r="U13917">
        <v>28.7</v>
      </c>
      <c r="V13917" t="str">
        <f>VLOOKUP(L13917,'[2]tabela de preços'!$A:$D,4,0)</f>
        <v>SHERWIN WILLIAMS</v>
      </c>
      <c r="W13917" t="str">
        <f>VLOOKUP(L13917,'[2]tabela de preços'!$A:$F,6,0)</f>
        <v>TINTAS POLIÉSTER</v>
      </c>
      <c r="X13917" t="str">
        <f>VLOOKUP(L13917,'[2]tabela de preços'!$A:$G,7,0)</f>
        <v>AUTOMOTIVO</v>
      </c>
    </row>
    <row r="13918" spans="1:24" x14ac:dyDescent="0.3">
      <c r="A13918" t="s">
        <v>2100</v>
      </c>
      <c r="C13918" t="s">
        <v>6446</v>
      </c>
      <c r="D13918" s="1">
        <v>46135</v>
      </c>
      <c r="E13918" t="s">
        <v>6447</v>
      </c>
      <c r="F13918">
        <v>9</v>
      </c>
      <c r="G13918">
        <v>174</v>
      </c>
      <c r="H13918" t="str">
        <f>VLOOKUP(G13918,[1]OPERADORES!$A:$B,2,0)</f>
        <v>MIRIÃ LOBATO RODRIGUES</v>
      </c>
      <c r="I13918" t="s">
        <v>21</v>
      </c>
      <c r="J13918" t="s">
        <v>1788</v>
      </c>
      <c r="K13918" t="s">
        <v>2103</v>
      </c>
      <c r="L13918">
        <v>21856</v>
      </c>
      <c r="M13918" t="s">
        <v>5115</v>
      </c>
      <c r="O13918" t="s">
        <v>11</v>
      </c>
      <c r="P13918">
        <v>5102</v>
      </c>
      <c r="Q13918">
        <v>3</v>
      </c>
      <c r="R13918">
        <v>34.85</v>
      </c>
      <c r="S13918">
        <v>104.55</v>
      </c>
      <c r="T13918">
        <v>79.349999999999994</v>
      </c>
      <c r="U13918">
        <v>24.1</v>
      </c>
      <c r="V13918" t="str">
        <f>VLOOKUP(L13918,'[2]tabela de preços'!$A:$D,4,0)</f>
        <v>SHERWIN WILLIAMS</v>
      </c>
      <c r="W13918" t="str">
        <f>VLOOKUP(L13918,'[2]tabela de preços'!$A:$F,6,0)</f>
        <v>TINTAS PU</v>
      </c>
      <c r="X13918" t="str">
        <f>VLOOKUP(L13918,'[2]tabela de preços'!$A:$G,7,0)</f>
        <v>AUTOMOTIVO</v>
      </c>
    </row>
    <row r="13919" spans="1:24" x14ac:dyDescent="0.3">
      <c r="A13919" t="s">
        <v>2100</v>
      </c>
      <c r="C13919" t="s">
        <v>6446</v>
      </c>
      <c r="D13919" s="1">
        <v>46135</v>
      </c>
      <c r="E13919" t="s">
        <v>6447</v>
      </c>
      <c r="F13919">
        <v>9</v>
      </c>
      <c r="G13919">
        <v>174</v>
      </c>
      <c r="H13919" t="str">
        <f>VLOOKUP(G13919,[1]OPERADORES!$A:$B,2,0)</f>
        <v>MIRIÃ LOBATO RODRIGUES</v>
      </c>
      <c r="I13919" t="s">
        <v>21</v>
      </c>
      <c r="J13919" t="s">
        <v>1788</v>
      </c>
      <c r="K13919" t="s">
        <v>2103</v>
      </c>
      <c r="L13919">
        <v>23354</v>
      </c>
      <c r="M13919" t="s">
        <v>670</v>
      </c>
      <c r="O13919" t="s">
        <v>11</v>
      </c>
      <c r="P13919">
        <v>5403</v>
      </c>
      <c r="Q13919">
        <v>2</v>
      </c>
      <c r="R13919">
        <v>50.54</v>
      </c>
      <c r="S13919">
        <v>101.08</v>
      </c>
      <c r="T13919">
        <v>76.72</v>
      </c>
      <c r="U13919">
        <v>24.1</v>
      </c>
      <c r="V13919" t="str">
        <f>VLOOKUP(L13919,'[2]tabela de preços'!$A:$D,4,0)</f>
        <v>SHERWIN WILLIAMS</v>
      </c>
      <c r="W13919" t="str">
        <f>VLOOKUP(L13919,'[2]tabela de preços'!$A:$F,6,0)</f>
        <v>TINTAS PU</v>
      </c>
      <c r="X13919" t="str">
        <f>VLOOKUP(L13919,'[2]tabela de preços'!$A:$G,7,0)</f>
        <v>AUTOMOTIVO</v>
      </c>
    </row>
    <row r="13920" spans="1:24" x14ac:dyDescent="0.3">
      <c r="A13920" t="s">
        <v>2100</v>
      </c>
      <c r="C13920" t="s">
        <v>6446</v>
      </c>
      <c r="D13920" s="1">
        <v>46135</v>
      </c>
      <c r="E13920" t="s">
        <v>6447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1788</v>
      </c>
      <c r="K13920" t="s">
        <v>2103</v>
      </c>
      <c r="L13920">
        <v>13</v>
      </c>
      <c r="M13920" t="s">
        <v>5260</v>
      </c>
      <c r="O13920" t="s">
        <v>11</v>
      </c>
      <c r="P13920">
        <v>5102</v>
      </c>
      <c r="Q13920">
        <v>50</v>
      </c>
      <c r="R13920">
        <v>5.69</v>
      </c>
      <c r="S13920">
        <v>284.5</v>
      </c>
      <c r="T13920">
        <v>208</v>
      </c>
      <c r="U13920">
        <v>26.89</v>
      </c>
      <c r="V13920" t="str">
        <f>VLOOKUP(L13920,'[2]tabela de preços'!$A:$D,4,0)</f>
        <v>3M</v>
      </c>
      <c r="W13920" t="str">
        <f>VLOOKUP(L13920,'[2]tabela de preços'!$A:$F,6,0)</f>
        <v>LIXA DÁGUA</v>
      </c>
      <c r="X13920" t="str">
        <f>VLOOKUP(L13920,'[2]tabela de preços'!$A:$G,7,0)</f>
        <v>AUTOMOTIVO</v>
      </c>
    </row>
    <row r="13921" spans="1:24" x14ac:dyDescent="0.3">
      <c r="A13921" t="s">
        <v>2100</v>
      </c>
      <c r="C13921" t="s">
        <v>6446</v>
      </c>
      <c r="D13921" s="1">
        <v>46135</v>
      </c>
      <c r="E13921" t="s">
        <v>6447</v>
      </c>
      <c r="F13921">
        <v>9</v>
      </c>
      <c r="G13921">
        <v>174</v>
      </c>
      <c r="H13921" t="str">
        <f>VLOOKUP(G13921,[1]OPERADORES!$A:$B,2,0)</f>
        <v>MIRIÃ LOBATO RODRIGUES</v>
      </c>
      <c r="I13921" t="s">
        <v>21</v>
      </c>
      <c r="J13921" t="s">
        <v>1788</v>
      </c>
      <c r="K13921" t="s">
        <v>2103</v>
      </c>
      <c r="L13921">
        <v>10243</v>
      </c>
      <c r="M13921" t="s">
        <v>83</v>
      </c>
      <c r="O13921" t="s">
        <v>11</v>
      </c>
      <c r="P13921">
        <v>5102</v>
      </c>
      <c r="Q13921">
        <v>30</v>
      </c>
      <c r="R13921">
        <v>2.89</v>
      </c>
      <c r="S13921">
        <v>86.7</v>
      </c>
      <c r="T13921">
        <v>59.4</v>
      </c>
      <c r="U13921">
        <v>31.49</v>
      </c>
      <c r="V13921" t="str">
        <f>VLOOKUP(L13921,'[2]tabela de preços'!$A:$D,4,0)</f>
        <v>NORTON</v>
      </c>
      <c r="W13921" t="str">
        <f>VLOOKUP(L13921,'[2]tabela de preços'!$A:$F,6,0)</f>
        <v xml:space="preserve">DISCOS / LIXAS / ABRASIVOS </v>
      </c>
      <c r="X13921" t="str">
        <f>VLOOKUP(L13921,'[2]tabela de preços'!$A:$G,7,0)</f>
        <v>AUTOMOTIVO</v>
      </c>
    </row>
    <row r="13922" spans="1:24" x14ac:dyDescent="0.3">
      <c r="A13922" t="s">
        <v>2100</v>
      </c>
      <c r="C13922" t="s">
        <v>6446</v>
      </c>
      <c r="D13922" s="1">
        <v>46135</v>
      </c>
      <c r="E13922" t="s">
        <v>6447</v>
      </c>
      <c r="F13922">
        <v>9</v>
      </c>
      <c r="G13922">
        <v>174</v>
      </c>
      <c r="H13922" t="str">
        <f>VLOOKUP(G13922,[1]OPERADORES!$A:$B,2,0)</f>
        <v>MIRIÃ LOBATO RODRIGUES</v>
      </c>
      <c r="I13922" t="s">
        <v>21</v>
      </c>
      <c r="J13922" t="s">
        <v>1788</v>
      </c>
      <c r="K13922" t="s">
        <v>2103</v>
      </c>
      <c r="L13922">
        <v>10245</v>
      </c>
      <c r="M13922" t="s">
        <v>195</v>
      </c>
      <c r="O13922" t="s">
        <v>11</v>
      </c>
      <c r="P13922">
        <v>5102</v>
      </c>
      <c r="Q13922">
        <v>30</v>
      </c>
      <c r="R13922">
        <v>2.89</v>
      </c>
      <c r="S13922">
        <v>86.7</v>
      </c>
      <c r="T13922">
        <v>59.4</v>
      </c>
      <c r="U13922">
        <v>31.49</v>
      </c>
      <c r="V13922" t="str">
        <f>VLOOKUP(L13922,'[2]tabela de preços'!$A:$D,4,0)</f>
        <v>NORTON</v>
      </c>
      <c r="W13922" t="str">
        <f>VLOOKUP(L13922,'[2]tabela de preços'!$A:$F,6,0)</f>
        <v xml:space="preserve">DISCOS / LIXAS / ABRASIVOS </v>
      </c>
      <c r="X13922" t="str">
        <f>VLOOKUP(L13922,'[2]tabela de preços'!$A:$G,7,0)</f>
        <v>AUTOMOTIVO</v>
      </c>
    </row>
    <row r="13923" spans="1:24" x14ac:dyDescent="0.3">
      <c r="A13923" t="s">
        <v>2100</v>
      </c>
      <c r="C13923" t="s">
        <v>6446</v>
      </c>
      <c r="D13923" s="1">
        <v>46135</v>
      </c>
      <c r="E13923" t="s">
        <v>6447</v>
      </c>
      <c r="F13923">
        <v>9</v>
      </c>
      <c r="G13923">
        <v>174</v>
      </c>
      <c r="H13923" t="str">
        <f>VLOOKUP(G13923,[1]OPERADORES!$A:$B,2,0)</f>
        <v>MIRIÃ LOBATO RODRIGUES</v>
      </c>
      <c r="I13923" t="s">
        <v>21</v>
      </c>
      <c r="J13923" t="s">
        <v>1788</v>
      </c>
      <c r="K13923" t="s">
        <v>2103</v>
      </c>
      <c r="L13923">
        <v>10246</v>
      </c>
      <c r="M13923" t="s">
        <v>206</v>
      </c>
      <c r="O13923" t="s">
        <v>11</v>
      </c>
      <c r="P13923">
        <v>5102</v>
      </c>
      <c r="Q13923">
        <v>30</v>
      </c>
      <c r="R13923">
        <v>2.89</v>
      </c>
      <c r="S13923">
        <v>86.7</v>
      </c>
      <c r="T13923">
        <v>61.2</v>
      </c>
      <c r="U13923">
        <v>29.41</v>
      </c>
      <c r="V13923" t="str">
        <f>VLOOKUP(L13923,'[2]tabela de preços'!$A:$D,4,0)</f>
        <v>NORTON</v>
      </c>
      <c r="W13923" t="str">
        <f>VLOOKUP(L13923,'[2]tabela de preços'!$A:$F,6,0)</f>
        <v xml:space="preserve">DISCOS / LIXAS / ABRASIVOS </v>
      </c>
      <c r="X13923" t="str">
        <f>VLOOKUP(L13923,'[2]tabela de preços'!$A:$G,7,0)</f>
        <v>AUTOMOTIVO</v>
      </c>
    </row>
    <row r="13924" spans="1:24" x14ac:dyDescent="0.3">
      <c r="A13924" t="s">
        <v>2100</v>
      </c>
      <c r="C13924" t="s">
        <v>6446</v>
      </c>
      <c r="D13924" s="1">
        <v>46135</v>
      </c>
      <c r="E13924" t="s">
        <v>6447</v>
      </c>
      <c r="F13924">
        <v>9</v>
      </c>
      <c r="G13924">
        <v>174</v>
      </c>
      <c r="H13924" t="str">
        <f>VLOOKUP(G13924,[1]OPERADORES!$A:$B,2,0)</f>
        <v>MIRIÃ LOBATO RODRIGUES</v>
      </c>
      <c r="I13924" t="s">
        <v>21</v>
      </c>
      <c r="J13924" t="s">
        <v>1788</v>
      </c>
      <c r="K13924" t="s">
        <v>2103</v>
      </c>
      <c r="L13924">
        <v>9764</v>
      </c>
      <c r="M13924" t="s">
        <v>173</v>
      </c>
      <c r="O13924" t="s">
        <v>11</v>
      </c>
      <c r="P13924">
        <v>5102</v>
      </c>
      <c r="Q13924">
        <v>2</v>
      </c>
      <c r="R13924">
        <v>32.200000000000003</v>
      </c>
      <c r="S13924">
        <v>64.400000000000006</v>
      </c>
      <c r="T13924">
        <v>48.88</v>
      </c>
      <c r="U13924">
        <v>24.1</v>
      </c>
      <c r="V13924" t="str">
        <f>VLOOKUP(L13924,'[2]tabela de preços'!$A:$D,4,0)</f>
        <v>SIKKENS</v>
      </c>
      <c r="W13924" t="str">
        <f>VLOOKUP(L13924,'[2]tabela de preços'!$A:$F,6,0)</f>
        <v>MASSA DE PEQUENOS REPAROS</v>
      </c>
      <c r="X13924" t="str">
        <f>VLOOKUP(L13924,'[2]tabela de preços'!$A:$G,7,0)</f>
        <v>AUTOMOTIVO</v>
      </c>
    </row>
    <row r="13925" spans="1:24" x14ac:dyDescent="0.3">
      <c r="A13925" t="s">
        <v>2100</v>
      </c>
      <c r="C13925" t="s">
        <v>6446</v>
      </c>
      <c r="D13925" s="1">
        <v>46135</v>
      </c>
      <c r="E13925" t="s">
        <v>6447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1788</v>
      </c>
      <c r="K13925" t="s">
        <v>2103</v>
      </c>
      <c r="L13925">
        <v>20525</v>
      </c>
      <c r="M13925" t="s">
        <v>137</v>
      </c>
      <c r="O13925" t="s">
        <v>11</v>
      </c>
      <c r="P13925">
        <v>5102</v>
      </c>
      <c r="Q13925">
        <v>4</v>
      </c>
      <c r="R13925">
        <v>12.58</v>
      </c>
      <c r="S13925">
        <v>50.32</v>
      </c>
      <c r="T13925">
        <v>38.200000000000003</v>
      </c>
      <c r="U13925">
        <v>24.09</v>
      </c>
      <c r="V13925" t="str">
        <f>VLOOKUP(L13925,'[2]tabela de preços'!$A:$D,4,0)</f>
        <v>SHERWIN WILLIAMS</v>
      </c>
      <c r="W13925" t="str">
        <f>VLOOKUP(L13925,'[2]tabela de preços'!$A:$F,6,0)</f>
        <v>MASSA DE PEQUENOS REPAROS</v>
      </c>
      <c r="X13925" t="str">
        <f>VLOOKUP(L13925,'[2]tabela de preços'!$A:$G,7,0)</f>
        <v>AUTOMOTIVO</v>
      </c>
    </row>
    <row r="13926" spans="1:24" x14ac:dyDescent="0.3">
      <c r="A13926" t="s">
        <v>2100</v>
      </c>
      <c r="C13926" t="s">
        <v>6446</v>
      </c>
      <c r="D13926" s="1">
        <v>46135</v>
      </c>
      <c r="E13926" t="s">
        <v>6447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1788</v>
      </c>
      <c r="K13926" t="s">
        <v>2103</v>
      </c>
      <c r="L13926">
        <v>87043</v>
      </c>
      <c r="M13926" t="s">
        <v>217</v>
      </c>
      <c r="O13926" t="s">
        <v>11</v>
      </c>
      <c r="P13926">
        <v>5102</v>
      </c>
      <c r="Q13926">
        <v>8</v>
      </c>
      <c r="R13926">
        <v>21.89</v>
      </c>
      <c r="S13926">
        <v>175.12</v>
      </c>
      <c r="T13926">
        <v>144.16</v>
      </c>
      <c r="U13926">
        <v>17.68</v>
      </c>
      <c r="V13926" t="str">
        <f>VLOOKUP(L13926,'[2]tabela de preços'!$A:$D,4,0)</f>
        <v>ROBERLO</v>
      </c>
      <c r="W13926" t="str">
        <f>VLOOKUP(L13926,'[2]tabela de preços'!$A:$F,6,0)</f>
        <v>MASSA POLIÉSTER</v>
      </c>
      <c r="X13926" t="str">
        <f>VLOOKUP(L13926,'[2]tabela de preços'!$A:$G,7,0)</f>
        <v>AUTOMOTIVO</v>
      </c>
    </row>
    <row r="13927" spans="1:24" x14ac:dyDescent="0.3">
      <c r="A13927" t="s">
        <v>2100</v>
      </c>
      <c r="C13927" t="s">
        <v>6446</v>
      </c>
      <c r="D13927" s="1">
        <v>46135</v>
      </c>
      <c r="E13927" t="s">
        <v>6447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1788</v>
      </c>
      <c r="K13927" t="s">
        <v>2103</v>
      </c>
      <c r="L13927">
        <v>24247</v>
      </c>
      <c r="M13927" t="s">
        <v>160</v>
      </c>
      <c r="O13927" t="s">
        <v>11</v>
      </c>
      <c r="P13927">
        <v>5403</v>
      </c>
      <c r="Q13927">
        <v>12</v>
      </c>
      <c r="R13927">
        <v>20.9</v>
      </c>
      <c r="S13927">
        <v>250.8</v>
      </c>
      <c r="T13927">
        <v>207.72</v>
      </c>
      <c r="U13927">
        <v>17.18</v>
      </c>
      <c r="V13927" t="str">
        <f>VLOOKUP(L13927,'[2]tabela de preços'!$A:$D,4,0)</f>
        <v>SHERWIN WILLIAMS</v>
      </c>
      <c r="W13927" t="str">
        <f>VLOOKUP(L13927,'[2]tabela de preços'!$A:$F,6,0)</f>
        <v>PRIMER AUTOMOTIVO</v>
      </c>
      <c r="X13927" t="str">
        <f>VLOOKUP(L13927,'[2]tabela de preços'!$A:$G,7,0)</f>
        <v>AUTOMOTIVO</v>
      </c>
    </row>
    <row r="13928" spans="1:24" x14ac:dyDescent="0.3">
      <c r="A13928" t="s">
        <v>2100</v>
      </c>
      <c r="C13928" t="s">
        <v>6446</v>
      </c>
      <c r="D13928" s="1">
        <v>46135</v>
      </c>
      <c r="E13928" t="s">
        <v>6447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1788</v>
      </c>
      <c r="K13928" t="s">
        <v>2103</v>
      </c>
      <c r="L13928">
        <v>21436</v>
      </c>
      <c r="M13928" t="s">
        <v>1833</v>
      </c>
      <c r="O13928" t="s">
        <v>11</v>
      </c>
      <c r="P13928">
        <v>5102</v>
      </c>
      <c r="Q13928">
        <v>3</v>
      </c>
      <c r="R13928">
        <v>27.81</v>
      </c>
      <c r="S13928">
        <v>83.43</v>
      </c>
      <c r="T13928">
        <v>63.33</v>
      </c>
      <c r="U13928">
        <v>24.09</v>
      </c>
      <c r="V13928" t="str">
        <f>VLOOKUP(L13928,'[2]tabela de preços'!$A:$D,4,0)</f>
        <v>ROBERLO</v>
      </c>
      <c r="W13928" t="str">
        <f>VLOOKUP(L13928,'[2]tabela de preços'!$A:$F,6,0)</f>
        <v>PRIMER AUTOMOTIVO</v>
      </c>
      <c r="X13928" t="str">
        <f>VLOOKUP(L13928,'[2]tabela de preços'!$A:$G,7,0)</f>
        <v>AUTOMOTIVO</v>
      </c>
    </row>
    <row r="13929" spans="1:24" x14ac:dyDescent="0.3">
      <c r="A13929" t="s">
        <v>2100</v>
      </c>
      <c r="C13929" t="s">
        <v>6446</v>
      </c>
      <c r="D13929" s="1">
        <v>46135</v>
      </c>
      <c r="E13929" t="s">
        <v>6447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1788</v>
      </c>
      <c r="K13929" t="s">
        <v>2103</v>
      </c>
      <c r="L13929">
        <v>10296</v>
      </c>
      <c r="M13929" t="s">
        <v>334</v>
      </c>
      <c r="O13929" t="s">
        <v>11</v>
      </c>
      <c r="P13929">
        <v>5102</v>
      </c>
      <c r="Q13929">
        <v>3</v>
      </c>
      <c r="R13929">
        <v>17.02</v>
      </c>
      <c r="S13929">
        <v>51.06</v>
      </c>
      <c r="T13929">
        <v>37.71</v>
      </c>
      <c r="U13929">
        <v>26.15</v>
      </c>
      <c r="V13929" t="str">
        <f>VLOOKUP(L13929,'[2]tabela de preços'!$A:$D,4,0)</f>
        <v>ANJO</v>
      </c>
      <c r="W13929" t="str">
        <f>VLOOKUP(L13929,'[2]tabela de preços'!$A:$F,6,0)</f>
        <v>DESENGRAXANTE</v>
      </c>
      <c r="X13929" t="str">
        <f>VLOOKUP(L13929,'[2]tabela de preços'!$A:$G,7,0)</f>
        <v>AUTOMOTIVO</v>
      </c>
    </row>
    <row r="13930" spans="1:24" x14ac:dyDescent="0.3">
      <c r="A13930" t="s">
        <v>2100</v>
      </c>
      <c r="C13930" t="s">
        <v>6446</v>
      </c>
      <c r="D13930" s="1">
        <v>46135</v>
      </c>
      <c r="E13930" t="s">
        <v>6447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1788</v>
      </c>
      <c r="K13930" t="s">
        <v>2103</v>
      </c>
      <c r="L13930">
        <v>10297</v>
      </c>
      <c r="M13930" t="s">
        <v>41</v>
      </c>
      <c r="O13930" t="s">
        <v>11</v>
      </c>
      <c r="P13930">
        <v>5102</v>
      </c>
      <c r="Q13930">
        <v>8</v>
      </c>
      <c r="R13930">
        <v>13.06</v>
      </c>
      <c r="S13930">
        <v>104.48</v>
      </c>
      <c r="T13930">
        <v>79.28</v>
      </c>
      <c r="U13930">
        <v>24.12</v>
      </c>
      <c r="V13930" t="str">
        <f>VLOOKUP(L13930,'[2]tabela de preços'!$A:$D,4,0)</f>
        <v>ANJO</v>
      </c>
      <c r="W13930" t="str">
        <f>VLOOKUP(L13930,'[2]tabela de preços'!$A:$F,6,0)</f>
        <v>THINNER DE LIMPEZA</v>
      </c>
      <c r="X13930" t="str">
        <f>VLOOKUP(L13930,'[2]tabela de preços'!$A:$G,7,0)</f>
        <v>THINNER</v>
      </c>
    </row>
    <row r="13931" spans="1:24" x14ac:dyDescent="0.3">
      <c r="A13931" t="s">
        <v>2100</v>
      </c>
      <c r="C13931" t="s">
        <v>6446</v>
      </c>
      <c r="D13931" s="1">
        <v>46135</v>
      </c>
      <c r="E13931" t="s">
        <v>6447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1788</v>
      </c>
      <c r="K13931" t="s">
        <v>2103</v>
      </c>
      <c r="L13931">
        <v>84560</v>
      </c>
      <c r="M13931" t="s">
        <v>118</v>
      </c>
      <c r="O13931" t="s">
        <v>11</v>
      </c>
      <c r="P13931">
        <v>5102</v>
      </c>
      <c r="Q13931">
        <v>2</v>
      </c>
      <c r="R13931">
        <v>52.28</v>
      </c>
      <c r="S13931">
        <v>104.56</v>
      </c>
      <c r="T13931">
        <v>82.26</v>
      </c>
      <c r="U13931">
        <v>21.33</v>
      </c>
      <c r="V13931" t="str">
        <f>VLOOKUP(L13931,'[2]tabela de preços'!$A:$D,4,0)</f>
        <v>BRASILUX</v>
      </c>
      <c r="W13931" t="str">
        <f>VLOOKUP(L13931,'[2]tabela de preços'!$A:$F,6,0)</f>
        <v>THINNER DE LIMPEZA</v>
      </c>
      <c r="X13931" t="str">
        <f>VLOOKUP(L13931,'[2]tabela de preços'!$A:$G,7,0)</f>
        <v>THINNER</v>
      </c>
    </row>
    <row r="13932" spans="1:24" x14ac:dyDescent="0.3">
      <c r="A13932" t="s">
        <v>2100</v>
      </c>
      <c r="C13932" t="s">
        <v>6446</v>
      </c>
      <c r="D13932" s="1">
        <v>46135</v>
      </c>
      <c r="E13932" t="s">
        <v>6447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1788</v>
      </c>
      <c r="K13932" t="s">
        <v>2103</v>
      </c>
      <c r="L13932">
        <v>20414</v>
      </c>
      <c r="M13932" t="s">
        <v>112</v>
      </c>
      <c r="O13932" t="s">
        <v>11</v>
      </c>
      <c r="P13932">
        <v>5102</v>
      </c>
      <c r="Q13932">
        <v>5</v>
      </c>
      <c r="R13932">
        <v>22.39</v>
      </c>
      <c r="S13932">
        <v>111.95</v>
      </c>
      <c r="T13932">
        <v>92.05</v>
      </c>
      <c r="U13932">
        <v>17.78</v>
      </c>
      <c r="V13932" t="str">
        <f>VLOOKUP(L13932,'[2]tabela de preços'!$A:$D,4,0)</f>
        <v>SHERWIN WILLIAMS</v>
      </c>
      <c r="W13932" t="str">
        <f>VLOOKUP(L13932,'[2]tabela de preços'!$A:$F,6,0)</f>
        <v>DILUENTE</v>
      </c>
      <c r="X13932" t="str">
        <f>VLOOKUP(L13932,'[2]tabela de preços'!$A:$G,7,0)</f>
        <v>AUTOMOTIVO</v>
      </c>
    </row>
    <row r="13933" spans="1:24" x14ac:dyDescent="0.3">
      <c r="A13933" t="s">
        <v>2100</v>
      </c>
      <c r="C13933" t="s">
        <v>6446</v>
      </c>
      <c r="D13933" s="1">
        <v>46135</v>
      </c>
      <c r="E13933" t="s">
        <v>6447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1788</v>
      </c>
      <c r="K13933" t="s">
        <v>2103</v>
      </c>
      <c r="L13933">
        <v>10404</v>
      </c>
      <c r="M13933" t="s">
        <v>130</v>
      </c>
      <c r="O13933" t="s">
        <v>11</v>
      </c>
      <c r="P13933">
        <v>5102</v>
      </c>
      <c r="Q13933">
        <v>5</v>
      </c>
      <c r="R13933">
        <v>18.7</v>
      </c>
      <c r="S13933">
        <v>93.5</v>
      </c>
      <c r="T13933">
        <v>70.95</v>
      </c>
      <c r="U13933">
        <v>24.12</v>
      </c>
      <c r="V13933" t="str">
        <f>VLOOKUP(L13933,'[2]tabela de preços'!$A:$D,4,0)</f>
        <v>MAXI RUBBER</v>
      </c>
      <c r="W13933" t="str">
        <f>VLOOKUP(L13933,'[2]tabela de preços'!$A:$F,6,0)</f>
        <v>VEDADORES / SELANTES</v>
      </c>
      <c r="X13933" t="str">
        <f>VLOOKUP(L13933,'[2]tabela de preços'!$A:$G,7,0)</f>
        <v>AUTOMOTIVO</v>
      </c>
    </row>
    <row r="13934" spans="1:24" x14ac:dyDescent="0.3">
      <c r="A13934" t="s">
        <v>3862</v>
      </c>
      <c r="C13934" t="s">
        <v>5663</v>
      </c>
      <c r="D13934" s="1">
        <v>46118</v>
      </c>
      <c r="E13934" t="s">
        <v>5664</v>
      </c>
      <c r="F13934">
        <v>9</v>
      </c>
      <c r="G13934">
        <v>236</v>
      </c>
      <c r="H13934" t="str">
        <f>VLOOKUP(G13934,[1]OPERADORES!$A:$B,2,0)</f>
        <v>DANIEL</v>
      </c>
      <c r="I13934" t="s">
        <v>21</v>
      </c>
      <c r="J13934" t="s">
        <v>357</v>
      </c>
      <c r="K13934" t="s">
        <v>3865</v>
      </c>
      <c r="L13934">
        <v>85402</v>
      </c>
      <c r="M13934" t="s">
        <v>1182</v>
      </c>
      <c r="O13934" t="s">
        <v>11</v>
      </c>
      <c r="P13934">
        <v>5102</v>
      </c>
      <c r="Q13934">
        <v>1</v>
      </c>
      <c r="R13934">
        <v>564.86</v>
      </c>
      <c r="S13934">
        <v>564.86</v>
      </c>
      <c r="T13934">
        <v>393.5</v>
      </c>
      <c r="U13934">
        <v>30.34</v>
      </c>
      <c r="V13934" t="str">
        <f>VLOOKUP(L13934,'[2]tabela de preços'!$A:$D,4,0)</f>
        <v>BRASILUX</v>
      </c>
      <c r="W13934" t="str">
        <f>VLOOKUP(L13934,'[2]tabela de preços'!$A:$F,6,0)</f>
        <v>TINTA EM PÓ</v>
      </c>
      <c r="X13934" t="str">
        <f>VLOOKUP(L13934,'[2]tabela de preços'!$A:$G,7,0)</f>
        <v>INDUSTRIAL</v>
      </c>
    </row>
    <row r="13935" spans="1:24" x14ac:dyDescent="0.3">
      <c r="A13935" t="s">
        <v>3862</v>
      </c>
      <c r="C13935" t="s">
        <v>5663</v>
      </c>
      <c r="D13935" s="1">
        <v>46118</v>
      </c>
      <c r="E13935" t="s">
        <v>5664</v>
      </c>
      <c r="F13935">
        <v>9</v>
      </c>
      <c r="G13935">
        <v>236</v>
      </c>
      <c r="H13935" t="str">
        <f>VLOOKUP(G13935,[1]OPERADORES!$A:$B,2,0)</f>
        <v>DANIEL</v>
      </c>
      <c r="I13935" t="s">
        <v>21</v>
      </c>
      <c r="J13935" t="s">
        <v>357</v>
      </c>
      <c r="K13935" t="s">
        <v>3865</v>
      </c>
      <c r="L13935">
        <v>85398</v>
      </c>
      <c r="M13935" t="s">
        <v>3066</v>
      </c>
      <c r="O13935" t="s">
        <v>11</v>
      </c>
      <c r="P13935">
        <v>5102</v>
      </c>
      <c r="Q13935">
        <v>1</v>
      </c>
      <c r="R13935">
        <v>673.87</v>
      </c>
      <c r="S13935">
        <v>673.87</v>
      </c>
      <c r="T13935">
        <v>486.2</v>
      </c>
      <c r="U13935">
        <v>27.85</v>
      </c>
      <c r="V13935" t="str">
        <f>VLOOKUP(L13935,'[2]tabela de preços'!$A:$D,4,0)</f>
        <v>BRASILUX</v>
      </c>
      <c r="W13935" t="str">
        <f>VLOOKUP(L13935,'[2]tabela de preços'!$A:$F,6,0)</f>
        <v>TINTA EM PÓ</v>
      </c>
      <c r="X13935" t="str">
        <f>VLOOKUP(L13935,'[2]tabela de preços'!$A:$G,7,0)</f>
        <v>INDUSTRIAL</v>
      </c>
    </row>
    <row r="13936" spans="1:24" x14ac:dyDescent="0.3">
      <c r="A13936" t="s">
        <v>3862</v>
      </c>
      <c r="C13936" t="s">
        <v>5663</v>
      </c>
      <c r="D13936" s="1">
        <v>46118</v>
      </c>
      <c r="E13936" t="s">
        <v>5664</v>
      </c>
      <c r="F13936">
        <v>9</v>
      </c>
      <c r="G13936">
        <v>236</v>
      </c>
      <c r="H13936" t="str">
        <f>VLOOKUP(G13936,[1]OPERADORES!$A:$B,2,0)</f>
        <v>DANIEL</v>
      </c>
      <c r="I13936" t="s">
        <v>21</v>
      </c>
      <c r="J13936" t="s">
        <v>357</v>
      </c>
      <c r="K13936" t="s">
        <v>3865</v>
      </c>
      <c r="L13936">
        <v>85493</v>
      </c>
      <c r="M13936" t="s">
        <v>5665</v>
      </c>
      <c r="O13936" t="s">
        <v>11</v>
      </c>
      <c r="P13936">
        <v>5102</v>
      </c>
      <c r="Q13936">
        <v>1</v>
      </c>
      <c r="R13936">
        <v>664.84</v>
      </c>
      <c r="S13936">
        <v>664.84</v>
      </c>
      <c r="T13936">
        <v>474.04</v>
      </c>
      <c r="U13936">
        <v>28.7</v>
      </c>
      <c r="V13936" t="str">
        <f>VLOOKUP(L13936,'[2]tabela de preços'!$A:$D,4,0)</f>
        <v>BRASILUX</v>
      </c>
      <c r="W13936" t="str">
        <f>VLOOKUP(L13936,'[2]tabela de preços'!$A:$F,6,0)</f>
        <v>TINTA EM PÓ</v>
      </c>
      <c r="X13936" t="str">
        <f>VLOOKUP(L13936,'[2]tabela de preços'!$A:$G,7,0)</f>
        <v>INDUSTRIAL</v>
      </c>
    </row>
    <row r="13937" spans="1:24" x14ac:dyDescent="0.3">
      <c r="A13937" t="s">
        <v>3862</v>
      </c>
      <c r="C13937" t="s">
        <v>6258</v>
      </c>
      <c r="D13937" s="1">
        <v>46129</v>
      </c>
      <c r="E13937" t="s">
        <v>6259</v>
      </c>
      <c r="F13937">
        <v>9</v>
      </c>
      <c r="G13937">
        <v>236</v>
      </c>
      <c r="H13937" t="str">
        <f>VLOOKUP(G13937,[1]OPERADORES!$A:$B,2,0)</f>
        <v>DANIEL</v>
      </c>
      <c r="I13937" t="s">
        <v>21</v>
      </c>
      <c r="J13937" t="s">
        <v>357</v>
      </c>
      <c r="K13937" t="s">
        <v>3865</v>
      </c>
      <c r="L13937">
        <v>85424</v>
      </c>
      <c r="M13937" t="s">
        <v>2644</v>
      </c>
      <c r="O13937" t="s">
        <v>11</v>
      </c>
      <c r="P13937">
        <v>5102</v>
      </c>
      <c r="Q13937">
        <v>1</v>
      </c>
      <c r="R13937">
        <v>549.23</v>
      </c>
      <c r="S13937">
        <v>549.23</v>
      </c>
      <c r="T13937">
        <v>378.26</v>
      </c>
      <c r="U13937">
        <v>31.13</v>
      </c>
      <c r="V13937" t="str">
        <f>VLOOKUP(L13937,'[2]tabela de preços'!$A:$D,4,0)</f>
        <v>BRASILUX</v>
      </c>
      <c r="W13937" t="str">
        <f>VLOOKUP(L13937,'[2]tabela de preços'!$A:$F,6,0)</f>
        <v>TINTA EM PÓ</v>
      </c>
      <c r="X13937" t="str">
        <f>VLOOKUP(L13937,'[2]tabela de preços'!$A:$G,7,0)</f>
        <v>INDUSTRIAL</v>
      </c>
    </row>
    <row r="13938" spans="1:24" x14ac:dyDescent="0.3">
      <c r="A13938" t="s">
        <v>3862</v>
      </c>
      <c r="C13938" t="s">
        <v>6572</v>
      </c>
      <c r="D13938" s="1">
        <v>46139</v>
      </c>
      <c r="E13938" t="s">
        <v>6573</v>
      </c>
      <c r="F13938">
        <v>9</v>
      </c>
      <c r="G13938">
        <v>236</v>
      </c>
      <c r="H13938" t="str">
        <f>VLOOKUP(G13938,[1]OPERADORES!$A:$B,2,0)</f>
        <v>DANIEL</v>
      </c>
      <c r="I13938" t="s">
        <v>21</v>
      </c>
      <c r="J13938" t="s">
        <v>357</v>
      </c>
      <c r="K13938" t="s">
        <v>3865</v>
      </c>
      <c r="L13938">
        <v>85398</v>
      </c>
      <c r="M13938" t="s">
        <v>3066</v>
      </c>
      <c r="O13938" t="s">
        <v>11</v>
      </c>
      <c r="P13938">
        <v>5102</v>
      </c>
      <c r="Q13938">
        <v>1</v>
      </c>
      <c r="R13938">
        <v>681.9</v>
      </c>
      <c r="S13938">
        <v>681.9</v>
      </c>
      <c r="T13938">
        <v>486.2</v>
      </c>
      <c r="U13938">
        <v>28.7</v>
      </c>
      <c r="V13938" t="str">
        <f>VLOOKUP(L13938,'[2]tabela de preços'!$A:$D,4,0)</f>
        <v>BRASILUX</v>
      </c>
      <c r="W13938" t="str">
        <f>VLOOKUP(L13938,'[2]tabela de preços'!$A:$F,6,0)</f>
        <v>TINTA EM PÓ</v>
      </c>
      <c r="X13938" t="str">
        <f>VLOOKUP(L13938,'[2]tabela de preços'!$A:$G,7,0)</f>
        <v>INDUSTRIAL</v>
      </c>
    </row>
    <row r="13939" spans="1:24" x14ac:dyDescent="0.3">
      <c r="A13939" t="s">
        <v>6042</v>
      </c>
      <c r="C13939" t="s">
        <v>6043</v>
      </c>
      <c r="D13939" s="1">
        <v>46125</v>
      </c>
      <c r="E13939" t="s">
        <v>6044</v>
      </c>
      <c r="F13939">
        <v>9</v>
      </c>
      <c r="G13939">
        <v>145</v>
      </c>
      <c r="H13939" t="str">
        <f>VLOOKUP(G13939,[1]OPERADORES!$A:$B,2,0)</f>
        <v xml:space="preserve">FABRICIA </v>
      </c>
      <c r="I13939" t="s">
        <v>282</v>
      </c>
      <c r="J13939" t="s">
        <v>1294</v>
      </c>
      <c r="K13939" t="s">
        <v>6045</v>
      </c>
      <c r="L13939">
        <v>235</v>
      </c>
      <c r="M13939" t="s">
        <v>6046</v>
      </c>
      <c r="O13939" t="s">
        <v>11</v>
      </c>
      <c r="P13939">
        <v>6403</v>
      </c>
      <c r="Q13939">
        <v>2</v>
      </c>
      <c r="R13939">
        <v>86.24</v>
      </c>
      <c r="S13939">
        <v>172.48</v>
      </c>
      <c r="T13939">
        <v>146.41999999999999</v>
      </c>
      <c r="U13939">
        <v>15.11</v>
      </c>
      <c r="V13939" t="str">
        <f>VLOOKUP(L13939,'[2]tabela de preços'!$A:$D,4,0)</f>
        <v>SKY</v>
      </c>
      <c r="W13939" t="str">
        <f>VLOOKUP(L13939,'[2]tabela de preços'!$A:$F,6,0)</f>
        <v>BASES PU</v>
      </c>
      <c r="X13939" t="str">
        <f>VLOOKUP(L13939,'[2]tabela de preços'!$A:$G,7,0)</f>
        <v>AUTOMOTIVO</v>
      </c>
    </row>
    <row r="13940" spans="1:24" x14ac:dyDescent="0.3">
      <c r="A13940" t="s">
        <v>6042</v>
      </c>
      <c r="C13940" t="s">
        <v>6103</v>
      </c>
      <c r="D13940" s="1">
        <v>46126</v>
      </c>
      <c r="E13940" t="s">
        <v>6104</v>
      </c>
      <c r="F13940">
        <v>9</v>
      </c>
      <c r="G13940">
        <v>145</v>
      </c>
      <c r="H13940" t="str">
        <f>VLOOKUP(G13940,[1]OPERADORES!$A:$B,2,0)</f>
        <v xml:space="preserve">FABRICIA </v>
      </c>
      <c r="I13940" t="s">
        <v>282</v>
      </c>
      <c r="J13940" t="s">
        <v>1294</v>
      </c>
      <c r="K13940" t="s">
        <v>6045</v>
      </c>
      <c r="L13940">
        <v>235</v>
      </c>
      <c r="M13940" t="s">
        <v>6046</v>
      </c>
      <c r="O13940" t="s">
        <v>11</v>
      </c>
      <c r="P13940">
        <v>6403</v>
      </c>
      <c r="Q13940">
        <v>2</v>
      </c>
      <c r="R13940">
        <v>86.24</v>
      </c>
      <c r="S13940">
        <v>172.48</v>
      </c>
      <c r="T13940">
        <v>146.41999999999999</v>
      </c>
      <c r="U13940">
        <v>15.11</v>
      </c>
      <c r="V13940" t="str">
        <f>VLOOKUP(L13940,'[2]tabela de preços'!$A:$D,4,0)</f>
        <v>SKY</v>
      </c>
      <c r="W13940" t="str">
        <f>VLOOKUP(L13940,'[2]tabela de preços'!$A:$F,6,0)</f>
        <v>BASES PU</v>
      </c>
      <c r="X13940" t="str">
        <f>VLOOKUP(L13940,'[2]tabela de preços'!$A:$G,7,0)</f>
        <v>AUTOMOTIVO</v>
      </c>
    </row>
    <row r="13941" spans="1:24" x14ac:dyDescent="0.3">
      <c r="A13941" t="s">
        <v>2724</v>
      </c>
      <c r="C13941" t="s">
        <v>5898</v>
      </c>
      <c r="D13941" s="1">
        <v>46121</v>
      </c>
      <c r="E13941" t="s">
        <v>5899</v>
      </c>
      <c r="F13941">
        <v>9</v>
      </c>
      <c r="G13941">
        <v>197</v>
      </c>
      <c r="H13941" t="str">
        <f>VLOOKUP(G13941,[1]OPERADORES!$A:$B,2,0)</f>
        <v xml:space="preserve">POLIANA LORRANE DE AMORIM </v>
      </c>
      <c r="I13941" t="s">
        <v>21</v>
      </c>
      <c r="J13941" t="s">
        <v>1018</v>
      </c>
      <c r="K13941" t="s">
        <v>2727</v>
      </c>
      <c r="L13941">
        <v>24248</v>
      </c>
      <c r="M13941" t="s">
        <v>107</v>
      </c>
      <c r="O13941" t="s">
        <v>11</v>
      </c>
      <c r="P13941">
        <v>5102</v>
      </c>
      <c r="Q13941">
        <v>12</v>
      </c>
      <c r="R13941">
        <v>8.9</v>
      </c>
      <c r="S13941">
        <v>106.8</v>
      </c>
      <c r="T13941">
        <v>80.16</v>
      </c>
      <c r="U13941">
        <v>24.94</v>
      </c>
      <c r="V13941" t="str">
        <f>VLOOKUP(L13941,'[2]tabela de preços'!$A:$D,4,0)</f>
        <v>SHERWIN WILLIAMS</v>
      </c>
      <c r="W13941" t="str">
        <f>VLOOKUP(L13941,'[2]tabela de preços'!$A:$F,6,0)</f>
        <v>PRIMER AUTOMOTIVO</v>
      </c>
      <c r="X13941" t="str">
        <f>VLOOKUP(L13941,'[2]tabela de preços'!$A:$G,7,0)</f>
        <v>AUTOMOTIVO</v>
      </c>
    </row>
    <row r="13942" spans="1:24" x14ac:dyDescent="0.3">
      <c r="A13942" t="s">
        <v>2724</v>
      </c>
      <c r="C13942" t="s">
        <v>5898</v>
      </c>
      <c r="D13942" s="1">
        <v>46121</v>
      </c>
      <c r="E13942" t="s">
        <v>5899</v>
      </c>
      <c r="F13942">
        <v>9</v>
      </c>
      <c r="G13942">
        <v>197</v>
      </c>
      <c r="H13942" t="str">
        <f>VLOOKUP(G13942,[1]OPERADORES!$A:$B,2,0)</f>
        <v xml:space="preserve">POLIANA LORRANE DE AMORIM </v>
      </c>
      <c r="I13942" t="s">
        <v>21</v>
      </c>
      <c r="J13942" t="s">
        <v>1018</v>
      </c>
      <c r="K13942" t="s">
        <v>2727</v>
      </c>
      <c r="L13942">
        <v>23602</v>
      </c>
      <c r="M13942" t="s">
        <v>5463</v>
      </c>
      <c r="O13942" t="s">
        <v>11</v>
      </c>
      <c r="P13942">
        <v>5403</v>
      </c>
      <c r="Q13942">
        <v>24</v>
      </c>
      <c r="R13942">
        <v>36.9</v>
      </c>
      <c r="S13942">
        <v>885.6</v>
      </c>
      <c r="T13942">
        <v>707.76</v>
      </c>
      <c r="U13942">
        <v>20.079999999999998</v>
      </c>
      <c r="V13942" t="str">
        <f>VLOOKUP(L13942,'[2]tabela de preços'!$A:$D,4,0)</f>
        <v>SHERWIN WILLIAMS</v>
      </c>
      <c r="W13942" t="str">
        <f>VLOOKUP(L13942,'[2]tabela de preços'!$A:$F,6,0)</f>
        <v>VERNIZ AUTOMOTIVO</v>
      </c>
      <c r="X13942" t="str">
        <f>VLOOKUP(L13942,'[2]tabela de preços'!$A:$G,7,0)</f>
        <v>AUTOMOTIVO</v>
      </c>
    </row>
    <row r="13943" spans="1:24" x14ac:dyDescent="0.3">
      <c r="A13943" t="s">
        <v>2724</v>
      </c>
      <c r="C13943" t="s">
        <v>5898</v>
      </c>
      <c r="D13943" s="1">
        <v>46121</v>
      </c>
      <c r="E13943" t="s">
        <v>5899</v>
      </c>
      <c r="F13943">
        <v>9</v>
      </c>
      <c r="G13943">
        <v>197</v>
      </c>
      <c r="H13943" t="str">
        <f>VLOOKUP(G13943,[1]OPERADORES!$A:$B,2,0)</f>
        <v xml:space="preserve">POLIANA LORRANE DE AMORIM </v>
      </c>
      <c r="I13943" t="s">
        <v>21</v>
      </c>
      <c r="J13943" t="s">
        <v>1018</v>
      </c>
      <c r="K13943" t="s">
        <v>2727</v>
      </c>
      <c r="L13943">
        <v>20431</v>
      </c>
      <c r="M13943" t="s">
        <v>5332</v>
      </c>
      <c r="O13943" t="s">
        <v>11</v>
      </c>
      <c r="P13943">
        <v>5403</v>
      </c>
      <c r="Q13943">
        <v>12</v>
      </c>
      <c r="R13943">
        <v>37.9</v>
      </c>
      <c r="S13943">
        <v>454.8</v>
      </c>
      <c r="T13943">
        <v>354</v>
      </c>
      <c r="U13943">
        <v>22.16</v>
      </c>
      <c r="V13943" t="str">
        <f>VLOOKUP(L13943,'[2]tabela de preços'!$A:$D,4,0)</f>
        <v>SHERWIN WILLIAMS</v>
      </c>
      <c r="W13943" t="str">
        <f>VLOOKUP(L13943,'[2]tabela de preços'!$A:$F,6,0)</f>
        <v>VERNIZ AUTOMOTIVO</v>
      </c>
      <c r="X13943" t="str">
        <f>VLOOKUP(L13943,'[2]tabela de preços'!$A:$G,7,0)</f>
        <v>AUTOMOTIVO</v>
      </c>
    </row>
    <row r="13944" spans="1:24" x14ac:dyDescent="0.3">
      <c r="A13944" t="s">
        <v>2724</v>
      </c>
      <c r="C13944" t="s">
        <v>5898</v>
      </c>
      <c r="D13944" s="1">
        <v>46121</v>
      </c>
      <c r="E13944" t="s">
        <v>5899</v>
      </c>
      <c r="F13944">
        <v>9</v>
      </c>
      <c r="G13944">
        <v>197</v>
      </c>
      <c r="H13944" t="str">
        <f>VLOOKUP(G13944,[1]OPERADORES!$A:$B,2,0)</f>
        <v xml:space="preserve">POLIANA LORRANE DE AMORIM </v>
      </c>
      <c r="I13944" t="s">
        <v>21</v>
      </c>
      <c r="J13944" t="s">
        <v>1018</v>
      </c>
      <c r="K13944" t="s">
        <v>2727</v>
      </c>
      <c r="L13944">
        <v>85361</v>
      </c>
      <c r="M13944" t="s">
        <v>5900</v>
      </c>
      <c r="O13944" t="s">
        <v>11</v>
      </c>
      <c r="P13944">
        <v>5102</v>
      </c>
      <c r="Q13944">
        <v>12</v>
      </c>
      <c r="R13944">
        <v>26.89</v>
      </c>
      <c r="S13944">
        <v>322.68</v>
      </c>
      <c r="T13944">
        <v>244.92</v>
      </c>
      <c r="U13944">
        <v>24.1</v>
      </c>
      <c r="V13944" t="str">
        <f>VLOOKUP(L13944,'[2]tabela de preços'!$A:$D,4,0)</f>
        <v>BRASILUX</v>
      </c>
      <c r="W13944" t="str">
        <f>VLOOKUP(L13944,'[2]tabela de preços'!$A:$F,6,0)</f>
        <v>MASSA POLIÉSTER</v>
      </c>
      <c r="X13944" t="str">
        <f>VLOOKUP(L13944,'[2]tabela de preços'!$A:$G,7,0)</f>
        <v>AUTOMOTIVO</v>
      </c>
    </row>
    <row r="13945" spans="1:24" x14ac:dyDescent="0.3">
      <c r="A13945" t="s">
        <v>2724</v>
      </c>
      <c r="C13945" t="s">
        <v>5898</v>
      </c>
      <c r="D13945" s="1">
        <v>46121</v>
      </c>
      <c r="E13945" t="s">
        <v>5899</v>
      </c>
      <c r="F13945">
        <v>9</v>
      </c>
      <c r="G13945">
        <v>197</v>
      </c>
      <c r="H13945" t="str">
        <f>VLOOKUP(G13945,[1]OPERADORES!$A:$B,2,0)</f>
        <v xml:space="preserve">POLIANA LORRANE DE AMORIM </v>
      </c>
      <c r="I13945" t="s">
        <v>21</v>
      </c>
      <c r="J13945" t="s">
        <v>1018</v>
      </c>
      <c r="K13945" t="s">
        <v>2727</v>
      </c>
      <c r="L13945">
        <v>24247</v>
      </c>
      <c r="M13945" t="s">
        <v>160</v>
      </c>
      <c r="O13945" t="s">
        <v>11</v>
      </c>
      <c r="P13945">
        <v>5403</v>
      </c>
      <c r="Q13945">
        <v>12</v>
      </c>
      <c r="R13945">
        <v>20.9</v>
      </c>
      <c r="S13945">
        <v>250.8</v>
      </c>
      <c r="T13945">
        <v>207.72</v>
      </c>
      <c r="U13945">
        <v>17.18</v>
      </c>
      <c r="V13945" t="str">
        <f>VLOOKUP(L13945,'[2]tabela de preços'!$A:$D,4,0)</f>
        <v>SHERWIN WILLIAMS</v>
      </c>
      <c r="W13945" t="str">
        <f>VLOOKUP(L13945,'[2]tabela de preços'!$A:$F,6,0)</f>
        <v>PRIMER AUTOMOTIVO</v>
      </c>
      <c r="X13945" t="str">
        <f>VLOOKUP(L13945,'[2]tabela de preços'!$A:$G,7,0)</f>
        <v>AUTOMOTIVO</v>
      </c>
    </row>
    <row r="13946" spans="1:24" x14ac:dyDescent="0.3">
      <c r="A13946" t="s">
        <v>4702</v>
      </c>
      <c r="C13946" t="s">
        <v>6047</v>
      </c>
      <c r="D13946" s="1">
        <v>46125</v>
      </c>
      <c r="E13946" t="s">
        <v>6048</v>
      </c>
      <c r="F13946">
        <v>9</v>
      </c>
      <c r="G13946">
        <v>236</v>
      </c>
      <c r="H13946" t="str">
        <f>VLOOKUP(G13946,[1]OPERADORES!$A:$B,2,0)</f>
        <v>DANIEL</v>
      </c>
      <c r="I13946" t="s">
        <v>21</v>
      </c>
      <c r="J13946" t="s">
        <v>211</v>
      </c>
      <c r="K13946" t="s">
        <v>4705</v>
      </c>
      <c r="L13946">
        <v>84815</v>
      </c>
      <c r="M13946" t="s">
        <v>949</v>
      </c>
      <c r="O13946" t="s">
        <v>11</v>
      </c>
      <c r="P13946">
        <v>5403</v>
      </c>
      <c r="Q13946">
        <v>2</v>
      </c>
      <c r="R13946">
        <v>32.35</v>
      </c>
      <c r="S13946">
        <v>64.7</v>
      </c>
      <c r="T13946">
        <v>49.1</v>
      </c>
      <c r="U13946">
        <v>24.11</v>
      </c>
      <c r="V13946" t="str">
        <f>VLOOKUP(L13946,'[2]tabela de preços'!$A:$D,4,0)</f>
        <v>BRASILUX</v>
      </c>
      <c r="W13946" t="str">
        <f>VLOOKUP(L13946,'[2]tabela de preços'!$A:$F,6,0)</f>
        <v>KIT BRASCORTEN</v>
      </c>
      <c r="X13946" t="str">
        <f>VLOOKUP(L13946,'[2]tabela de preços'!$A:$G,7,0)</f>
        <v>IMOBILIÁRIO</v>
      </c>
    </row>
    <row r="13947" spans="1:24" x14ac:dyDescent="0.3">
      <c r="A13947" t="s">
        <v>2988</v>
      </c>
      <c r="B13947" t="s">
        <v>2989</v>
      </c>
      <c r="C13947" t="s">
        <v>6448</v>
      </c>
      <c r="D13947" s="1">
        <v>46132</v>
      </c>
      <c r="E13947" t="s">
        <v>6449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2992</v>
      </c>
      <c r="K13947" t="s">
        <v>2993</v>
      </c>
      <c r="L13947">
        <v>85691</v>
      </c>
      <c r="M13947" t="s">
        <v>1231</v>
      </c>
      <c r="O13947" t="s">
        <v>11</v>
      </c>
      <c r="P13947">
        <v>5102</v>
      </c>
      <c r="Q13947">
        <v>36</v>
      </c>
      <c r="R13947">
        <v>14.81</v>
      </c>
      <c r="S13947">
        <v>533.16</v>
      </c>
      <c r="T13947">
        <v>404.64</v>
      </c>
      <c r="U13947">
        <v>24.11</v>
      </c>
      <c r="V13947" t="str">
        <f>VLOOKUP(L13947,'[2]tabela de preços'!$A:$D,4,0)</f>
        <v>UNIPEGA</v>
      </c>
      <c r="W13947" t="str">
        <f>VLOOKUP(L13947,'[2]tabela de preços'!$A:$F,6,0)</f>
        <v>COLA INST./ ADESIVOS COLANTES</v>
      </c>
      <c r="X13947" t="str">
        <f>VLOOKUP(L13947,'[2]tabela de preços'!$A:$G,7,0)</f>
        <v>AUTOMOTIVO</v>
      </c>
    </row>
    <row r="13948" spans="1:24" x14ac:dyDescent="0.3">
      <c r="A13948" t="s">
        <v>2988</v>
      </c>
      <c r="B13948" t="s">
        <v>2989</v>
      </c>
      <c r="C13948" t="s">
        <v>6448</v>
      </c>
      <c r="D13948" s="1">
        <v>46132</v>
      </c>
      <c r="E13948" t="s">
        <v>6449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2992</v>
      </c>
      <c r="K13948" t="s">
        <v>2993</v>
      </c>
      <c r="L13948">
        <v>20135</v>
      </c>
      <c r="M13948" t="s">
        <v>459</v>
      </c>
      <c r="O13948" t="s">
        <v>11</v>
      </c>
      <c r="P13948">
        <v>5102</v>
      </c>
      <c r="Q13948">
        <v>15</v>
      </c>
      <c r="R13948">
        <v>25.37</v>
      </c>
      <c r="S13948">
        <v>380.55</v>
      </c>
      <c r="T13948">
        <v>288.89999999999998</v>
      </c>
      <c r="U13948">
        <v>24.08</v>
      </c>
      <c r="V13948" t="str">
        <f>VLOOKUP(L13948,'[2]tabela de preços'!$A:$D,4,0)</f>
        <v>3M</v>
      </c>
      <c r="W13948" t="str">
        <f>VLOOKUP(L13948,'[2]tabela de preços'!$A:$F,6,0)</f>
        <v>DISCO TRIZACT</v>
      </c>
      <c r="X13948" t="str">
        <f>VLOOKUP(L13948,'[2]tabela de preços'!$A:$G,7,0)</f>
        <v>AUTOMOTIVO</v>
      </c>
    </row>
    <row r="13949" spans="1:24" x14ac:dyDescent="0.3">
      <c r="A13949" t="s">
        <v>2988</v>
      </c>
      <c r="B13949" t="s">
        <v>2989</v>
      </c>
      <c r="C13949" t="s">
        <v>6448</v>
      </c>
      <c r="D13949" s="1">
        <v>46132</v>
      </c>
      <c r="E13949" t="s">
        <v>6449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2992</v>
      </c>
      <c r="K13949" t="s">
        <v>2993</v>
      </c>
      <c r="L13949">
        <v>13</v>
      </c>
      <c r="M13949" t="s">
        <v>5260</v>
      </c>
      <c r="O13949" t="s">
        <v>11</v>
      </c>
      <c r="P13949">
        <v>5102</v>
      </c>
      <c r="Q13949">
        <v>200</v>
      </c>
      <c r="R13949">
        <v>5.69</v>
      </c>
      <c r="S13949" s="2">
        <v>1138</v>
      </c>
      <c r="T13949">
        <v>832</v>
      </c>
      <c r="U13949">
        <v>26.89</v>
      </c>
      <c r="V13949" t="str">
        <f>VLOOKUP(L13949,'[2]tabela de preços'!$A:$D,4,0)</f>
        <v>3M</v>
      </c>
      <c r="W13949" t="str">
        <f>VLOOKUP(L13949,'[2]tabela de preços'!$A:$F,6,0)</f>
        <v>LIXA DÁGUA</v>
      </c>
      <c r="X13949" t="str">
        <f>VLOOKUP(L13949,'[2]tabela de preços'!$A:$G,7,0)</f>
        <v>AUTOMOTIVO</v>
      </c>
    </row>
    <row r="13950" spans="1:24" x14ac:dyDescent="0.3">
      <c r="A13950" t="s">
        <v>5901</v>
      </c>
      <c r="C13950" t="s">
        <v>5666</v>
      </c>
      <c r="D13950" s="1">
        <v>46118</v>
      </c>
      <c r="E13950" t="s">
        <v>5667</v>
      </c>
      <c r="F13950">
        <v>9</v>
      </c>
      <c r="G13950">
        <v>145</v>
      </c>
      <c r="H13950" t="str">
        <f>VLOOKUP(G13950,[1]OPERADORES!$A:$B,2,0)</f>
        <v xml:space="preserve">FABRICIA </v>
      </c>
      <c r="I13950" t="s">
        <v>2854</v>
      </c>
      <c r="J13950" t="s">
        <v>5902</v>
      </c>
      <c r="K13950" t="s">
        <v>5668</v>
      </c>
      <c r="L13950">
        <v>84358</v>
      </c>
      <c r="M13950" t="s">
        <v>5669</v>
      </c>
      <c r="O13950" t="s">
        <v>11</v>
      </c>
      <c r="P13950">
        <v>6403</v>
      </c>
      <c r="Q13950">
        <v>1</v>
      </c>
      <c r="R13950">
        <v>17.920000000000002</v>
      </c>
      <c r="S13950">
        <v>17.920000000000002</v>
      </c>
      <c r="T13950">
        <v>13.6</v>
      </c>
      <c r="U13950">
        <v>24.11</v>
      </c>
      <c r="V13950" t="str">
        <f>VLOOKUP(L13950,'[2]tabela de preços'!$A:$D,4,0)</f>
        <v>BRASILUX</v>
      </c>
      <c r="W13950" t="str">
        <f>VLOOKUP(L13950,'[2]tabela de preços'!$A:$F,6,0)</f>
        <v>ESMALTES</v>
      </c>
      <c r="X13950" t="str">
        <f>VLOOKUP(L13950,'[2]tabela de preços'!$A:$G,7,0)</f>
        <v>INDUSTRIAL</v>
      </c>
    </row>
    <row r="13951" spans="1:24" x14ac:dyDescent="0.3">
      <c r="A13951" t="s">
        <v>5901</v>
      </c>
      <c r="C13951" t="s">
        <v>5666</v>
      </c>
      <c r="D13951" s="1">
        <v>46118</v>
      </c>
      <c r="E13951" t="s">
        <v>5667</v>
      </c>
      <c r="F13951">
        <v>9</v>
      </c>
      <c r="G13951">
        <v>145</v>
      </c>
      <c r="H13951" t="str">
        <f>VLOOKUP(G13951,[1]OPERADORES!$A:$B,2,0)</f>
        <v xml:space="preserve">FABRICIA </v>
      </c>
      <c r="I13951" t="s">
        <v>2854</v>
      </c>
      <c r="J13951" t="s">
        <v>5902</v>
      </c>
      <c r="K13951" t="s">
        <v>5668</v>
      </c>
      <c r="L13951">
        <v>20312</v>
      </c>
      <c r="M13951" t="s">
        <v>5670</v>
      </c>
      <c r="O13951" t="s">
        <v>11</v>
      </c>
      <c r="P13951">
        <v>6403</v>
      </c>
      <c r="Q13951">
        <v>1</v>
      </c>
      <c r="R13951">
        <v>143.63</v>
      </c>
      <c r="S13951">
        <v>143.63</v>
      </c>
      <c r="T13951">
        <v>109.02</v>
      </c>
      <c r="U13951">
        <v>24.1</v>
      </c>
      <c r="V13951" t="str">
        <f>VLOOKUP(L13951,'[2]tabela de preços'!$A:$D,4,0)</f>
        <v>WANDA</v>
      </c>
      <c r="W13951" t="str">
        <f>VLOOKUP(L13951,'[2]tabela de preços'!$A:$F,6,0)</f>
        <v>BASES POLIÉSTER</v>
      </c>
      <c r="X13951" t="str">
        <f>VLOOKUP(L13951,'[2]tabela de preços'!$A:$G,7,0)</f>
        <v>AUTOMOTIVO</v>
      </c>
    </row>
    <row r="13952" spans="1:24" x14ac:dyDescent="0.3">
      <c r="A13952" t="s">
        <v>5901</v>
      </c>
      <c r="C13952" t="s">
        <v>5666</v>
      </c>
      <c r="D13952" s="1">
        <v>46118</v>
      </c>
      <c r="E13952" t="s">
        <v>5667</v>
      </c>
      <c r="F13952">
        <v>9</v>
      </c>
      <c r="G13952">
        <v>145</v>
      </c>
      <c r="H13952" t="str">
        <f>VLOOKUP(G13952,[1]OPERADORES!$A:$B,2,0)</f>
        <v xml:space="preserve">FABRICIA </v>
      </c>
      <c r="I13952" t="s">
        <v>2854</v>
      </c>
      <c r="J13952" t="s">
        <v>5902</v>
      </c>
      <c r="K13952" t="s">
        <v>5668</v>
      </c>
      <c r="L13952">
        <v>20426</v>
      </c>
      <c r="M13952" t="s">
        <v>2947</v>
      </c>
      <c r="O13952" t="s">
        <v>11</v>
      </c>
      <c r="P13952">
        <v>6403</v>
      </c>
      <c r="Q13952">
        <v>1</v>
      </c>
      <c r="R13952">
        <v>373.79</v>
      </c>
      <c r="S13952">
        <v>373.79</v>
      </c>
      <c r="T13952">
        <v>283.70999999999998</v>
      </c>
      <c r="U13952">
        <v>24.1</v>
      </c>
      <c r="V13952" t="str">
        <f>VLOOKUP(L13952,'[2]tabela de preços'!$A:$D,4,0)</f>
        <v>WANDA</v>
      </c>
      <c r="W13952" t="str">
        <f>VLOOKUP(L13952,'[2]tabela de preços'!$A:$F,6,0)</f>
        <v>BASES POLIÉSTER</v>
      </c>
      <c r="X13952" t="str">
        <f>VLOOKUP(L13952,'[2]tabela de preços'!$A:$G,7,0)</f>
        <v>AUTOMOTIVO</v>
      </c>
    </row>
    <row r="13953" spans="1:24" x14ac:dyDescent="0.3">
      <c r="A13953" t="s">
        <v>5901</v>
      </c>
      <c r="C13953" t="s">
        <v>6450</v>
      </c>
      <c r="D13953" s="1">
        <v>46132</v>
      </c>
      <c r="E13953" t="s">
        <v>6451</v>
      </c>
      <c r="F13953">
        <v>9</v>
      </c>
      <c r="G13953">
        <v>145</v>
      </c>
      <c r="H13953" t="str">
        <f>VLOOKUP(G13953,[1]OPERADORES!$A:$B,2,0)</f>
        <v xml:space="preserve">FABRICIA </v>
      </c>
      <c r="I13953" t="s">
        <v>2854</v>
      </c>
      <c r="J13953" t="s">
        <v>5902</v>
      </c>
      <c r="K13953" t="s">
        <v>5668</v>
      </c>
      <c r="L13953">
        <v>10226</v>
      </c>
      <c r="M13953" t="s">
        <v>145</v>
      </c>
      <c r="O13953" t="s">
        <v>11</v>
      </c>
      <c r="P13953">
        <v>6102</v>
      </c>
      <c r="Q13953">
        <v>180</v>
      </c>
      <c r="R13953">
        <v>3.11</v>
      </c>
      <c r="S13953">
        <v>559.79999999999995</v>
      </c>
      <c r="T13953">
        <v>441</v>
      </c>
      <c r="U13953">
        <v>21.22</v>
      </c>
      <c r="V13953" t="str">
        <f>VLOOKUP(L13953,'[2]tabela de preços'!$A:$D,4,0)</f>
        <v>NORTON</v>
      </c>
      <c r="W13953" t="str">
        <f>VLOOKUP(L13953,'[2]tabela de preços'!$A:$F,6,0)</f>
        <v xml:space="preserve">DISCOS / LIXAS / ABRASIVOS </v>
      </c>
      <c r="X13953" t="str">
        <f>VLOOKUP(L13953,'[2]tabela de preços'!$A:$G,7,0)</f>
        <v>AUTOMOTIVO</v>
      </c>
    </row>
    <row r="13954" spans="1:24" x14ac:dyDescent="0.3">
      <c r="A13954" t="s">
        <v>5901</v>
      </c>
      <c r="C13954" t="s">
        <v>6450</v>
      </c>
      <c r="D13954" s="1">
        <v>46132</v>
      </c>
      <c r="E13954" t="s">
        <v>6451</v>
      </c>
      <c r="F13954">
        <v>9</v>
      </c>
      <c r="G13954">
        <v>145</v>
      </c>
      <c r="H13954" t="str">
        <f>VLOOKUP(G13954,[1]OPERADORES!$A:$B,2,0)</f>
        <v xml:space="preserve">FABRICIA </v>
      </c>
      <c r="I13954" t="s">
        <v>2854</v>
      </c>
      <c r="J13954" t="s">
        <v>5902</v>
      </c>
      <c r="K13954" t="s">
        <v>5668</v>
      </c>
      <c r="L13954">
        <v>24248</v>
      </c>
      <c r="M13954" t="s">
        <v>107</v>
      </c>
      <c r="O13954" t="s">
        <v>11</v>
      </c>
      <c r="P13954">
        <v>6102</v>
      </c>
      <c r="Q13954">
        <v>18</v>
      </c>
      <c r="R13954">
        <v>8.9</v>
      </c>
      <c r="S13954">
        <v>160.19999999999999</v>
      </c>
      <c r="T13954">
        <v>120.24</v>
      </c>
      <c r="U13954">
        <v>24.94</v>
      </c>
      <c r="V13954" t="str">
        <f>VLOOKUP(L13954,'[2]tabela de preços'!$A:$D,4,0)</f>
        <v>SHERWIN WILLIAMS</v>
      </c>
      <c r="W13954" t="str">
        <f>VLOOKUP(L13954,'[2]tabela de preços'!$A:$F,6,0)</f>
        <v>PRIMER AUTOMOTIVO</v>
      </c>
      <c r="X13954" t="str">
        <f>VLOOKUP(L13954,'[2]tabela de preços'!$A:$G,7,0)</f>
        <v>AUTOMOTIVO</v>
      </c>
    </row>
    <row r="13955" spans="1:24" x14ac:dyDescent="0.3">
      <c r="A13955" t="s">
        <v>5901</v>
      </c>
      <c r="C13955" t="s">
        <v>6450</v>
      </c>
      <c r="D13955" s="1">
        <v>46132</v>
      </c>
      <c r="E13955" t="s">
        <v>6451</v>
      </c>
      <c r="F13955">
        <v>9</v>
      </c>
      <c r="G13955">
        <v>145</v>
      </c>
      <c r="H13955" t="str">
        <f>VLOOKUP(G13955,[1]OPERADORES!$A:$B,2,0)</f>
        <v xml:space="preserve">FABRICIA </v>
      </c>
      <c r="I13955" t="s">
        <v>2854</v>
      </c>
      <c r="J13955" t="s">
        <v>5902</v>
      </c>
      <c r="K13955" t="s">
        <v>5668</v>
      </c>
      <c r="L13955">
        <v>23602</v>
      </c>
      <c r="M13955" t="s">
        <v>5463</v>
      </c>
      <c r="O13955" t="s">
        <v>11</v>
      </c>
      <c r="P13955">
        <v>6403</v>
      </c>
      <c r="Q13955">
        <v>18</v>
      </c>
      <c r="R13955">
        <v>36.9</v>
      </c>
      <c r="S13955">
        <v>664.2</v>
      </c>
      <c r="T13955">
        <v>530.82000000000005</v>
      </c>
      <c r="U13955">
        <v>20.079999999999998</v>
      </c>
      <c r="V13955" t="str">
        <f>VLOOKUP(L13955,'[2]tabela de preços'!$A:$D,4,0)</f>
        <v>SHERWIN WILLIAMS</v>
      </c>
      <c r="W13955" t="str">
        <f>VLOOKUP(L13955,'[2]tabela de preços'!$A:$F,6,0)</f>
        <v>VERNIZ AUTOMOTIVO</v>
      </c>
      <c r="X13955" t="str">
        <f>VLOOKUP(L13955,'[2]tabela de preços'!$A:$G,7,0)</f>
        <v>AUTOMOTIVO</v>
      </c>
    </row>
    <row r="13956" spans="1:24" x14ac:dyDescent="0.3">
      <c r="A13956" t="s">
        <v>5901</v>
      </c>
      <c r="C13956" t="s">
        <v>6450</v>
      </c>
      <c r="D13956" s="1">
        <v>46132</v>
      </c>
      <c r="E13956" t="s">
        <v>6451</v>
      </c>
      <c r="F13956">
        <v>9</v>
      </c>
      <c r="G13956">
        <v>145</v>
      </c>
      <c r="H13956" t="str">
        <f>VLOOKUP(G13956,[1]OPERADORES!$A:$B,2,0)</f>
        <v xml:space="preserve">FABRICIA </v>
      </c>
      <c r="I13956" t="s">
        <v>2854</v>
      </c>
      <c r="J13956" t="s">
        <v>5902</v>
      </c>
      <c r="K13956" t="s">
        <v>5668</v>
      </c>
      <c r="L13956">
        <v>24247</v>
      </c>
      <c r="M13956" t="s">
        <v>160</v>
      </c>
      <c r="O13956" t="s">
        <v>11</v>
      </c>
      <c r="P13956">
        <v>6403</v>
      </c>
      <c r="Q13956">
        <v>18</v>
      </c>
      <c r="R13956">
        <v>20.9</v>
      </c>
      <c r="S13956">
        <v>376.2</v>
      </c>
      <c r="T13956">
        <v>311.58</v>
      </c>
      <c r="U13956">
        <v>17.18</v>
      </c>
      <c r="V13956" t="str">
        <f>VLOOKUP(L13956,'[2]tabela de preços'!$A:$D,4,0)</f>
        <v>SHERWIN WILLIAMS</v>
      </c>
      <c r="W13956" t="str">
        <f>VLOOKUP(L13956,'[2]tabela de preços'!$A:$F,6,0)</f>
        <v>PRIMER AUTOMOTIVO</v>
      </c>
      <c r="X13956" t="str">
        <f>VLOOKUP(L13956,'[2]tabela de preços'!$A:$G,7,0)</f>
        <v>AUTOMOTIVO</v>
      </c>
    </row>
    <row r="13957" spans="1:24" x14ac:dyDescent="0.3">
      <c r="A13957" t="s">
        <v>2131</v>
      </c>
      <c r="C13957" t="s">
        <v>6049</v>
      </c>
      <c r="D13957" s="1">
        <v>46125</v>
      </c>
      <c r="E13957" t="s">
        <v>6050</v>
      </c>
      <c r="F13957">
        <v>9</v>
      </c>
      <c r="G13957">
        <v>174</v>
      </c>
      <c r="H13957" t="str">
        <f>VLOOKUP(G13957,[1]OPERADORES!$A:$B,2,0)</f>
        <v>MIRIÃ LOBATO RODRIGUES</v>
      </c>
      <c r="I13957" t="s">
        <v>1327</v>
      </c>
      <c r="J13957" t="s">
        <v>1328</v>
      </c>
      <c r="K13957" t="s">
        <v>2134</v>
      </c>
      <c r="L13957">
        <v>84151</v>
      </c>
      <c r="M13957" t="s">
        <v>6051</v>
      </c>
      <c r="O13957" t="s">
        <v>11</v>
      </c>
      <c r="P13957">
        <v>6403</v>
      </c>
      <c r="Q13957">
        <v>2</v>
      </c>
      <c r="R13957">
        <v>74.599999999999994</v>
      </c>
      <c r="S13957">
        <v>149.19999999999999</v>
      </c>
      <c r="T13957">
        <v>106.96</v>
      </c>
      <c r="U13957">
        <v>28.31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2131</v>
      </c>
      <c r="C13958" t="s">
        <v>6049</v>
      </c>
      <c r="D13958" s="1">
        <v>46125</v>
      </c>
      <c r="E13958" t="s">
        <v>6050</v>
      </c>
      <c r="F13958">
        <v>9</v>
      </c>
      <c r="G13958">
        <v>174</v>
      </c>
      <c r="H13958" t="str">
        <f>VLOOKUP(G13958,[1]OPERADORES!$A:$B,2,0)</f>
        <v>MIRIÃ LOBATO RODRIGUES</v>
      </c>
      <c r="I13958" t="s">
        <v>1327</v>
      </c>
      <c r="J13958" t="s">
        <v>1328</v>
      </c>
      <c r="K13958" t="s">
        <v>2134</v>
      </c>
      <c r="L13958">
        <v>84150</v>
      </c>
      <c r="M13958" t="s">
        <v>3278</v>
      </c>
      <c r="O13958" t="s">
        <v>11</v>
      </c>
      <c r="P13958">
        <v>6403</v>
      </c>
      <c r="Q13958">
        <v>4</v>
      </c>
      <c r="R13958">
        <v>77.67</v>
      </c>
      <c r="S13958">
        <v>310.68</v>
      </c>
      <c r="T13958">
        <v>222.72</v>
      </c>
      <c r="U13958">
        <v>28.31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2131</v>
      </c>
      <c r="C13959" t="s">
        <v>6052</v>
      </c>
      <c r="D13959" s="1">
        <v>46125</v>
      </c>
      <c r="F13959">
        <v>9</v>
      </c>
      <c r="G13959">
        <v>174</v>
      </c>
      <c r="H13959" t="str">
        <f>VLOOKUP(G13959,[1]OPERADORES!$A:$B,2,0)</f>
        <v>MIRIÃ LOBATO RODRIGUES</v>
      </c>
      <c r="I13959" t="s">
        <v>1327</v>
      </c>
      <c r="J13959" t="s">
        <v>1328</v>
      </c>
      <c r="K13959" t="s">
        <v>2134</v>
      </c>
      <c r="L13959">
        <v>85362</v>
      </c>
      <c r="M13959" t="s">
        <v>2135</v>
      </c>
      <c r="N13959" t="s">
        <v>6053</v>
      </c>
      <c r="O13959" t="s">
        <v>11</v>
      </c>
      <c r="P13959">
        <v>2202</v>
      </c>
      <c r="Q13959">
        <v>-3</v>
      </c>
      <c r="R13959">
        <v>142.69999999999999</v>
      </c>
      <c r="S13959">
        <v>-428.1</v>
      </c>
      <c r="T13959">
        <v>-324.93</v>
      </c>
      <c r="U13959">
        <v>24.1</v>
      </c>
      <c r="V13959" t="str">
        <f>VLOOKUP(L13959,'[2]tabela de preços'!$A:$D,4,0)</f>
        <v>BRASILUX</v>
      </c>
      <c r="W13959" t="str">
        <f>VLOOKUP(L13959,'[2]tabela de preços'!$A:$F,6,0)</f>
        <v>PRETO FOSCO VINÍLICO</v>
      </c>
      <c r="X13959" t="str">
        <f>VLOOKUP(L13959,'[2]tabela de preços'!$A:$G,7,0)</f>
        <v>AUTOMOTIVO</v>
      </c>
    </row>
    <row r="13960" spans="1:24" x14ac:dyDescent="0.3">
      <c r="A13960" t="s">
        <v>2131</v>
      </c>
      <c r="C13960" t="s">
        <v>6052</v>
      </c>
      <c r="D13960" s="1">
        <v>46125</v>
      </c>
      <c r="F13960">
        <v>9</v>
      </c>
      <c r="G13960">
        <v>174</v>
      </c>
      <c r="H13960" t="str">
        <f>VLOOKUP(G13960,[1]OPERADORES!$A:$B,2,0)</f>
        <v>MIRIÃ LOBATO RODRIGUES</v>
      </c>
      <c r="I13960" t="s">
        <v>1327</v>
      </c>
      <c r="J13960" t="s">
        <v>1328</v>
      </c>
      <c r="K13960" t="s">
        <v>2134</v>
      </c>
      <c r="L13960">
        <v>85416</v>
      </c>
      <c r="M13960" t="s">
        <v>756</v>
      </c>
      <c r="N13960" t="s">
        <v>6053</v>
      </c>
      <c r="O13960" t="s">
        <v>11</v>
      </c>
      <c r="P13960">
        <v>2202</v>
      </c>
      <c r="Q13960">
        <v>-6</v>
      </c>
      <c r="R13960">
        <v>8.9</v>
      </c>
      <c r="S13960">
        <v>-53.4</v>
      </c>
      <c r="T13960">
        <v>-43.92</v>
      </c>
      <c r="U13960">
        <v>17.75</v>
      </c>
      <c r="V13960" t="str">
        <f>VLOOKUP(L13960,'[2]tabela de preços'!$A:$D,4,0)</f>
        <v>IBERÊ</v>
      </c>
      <c r="W13960" t="str">
        <f>VLOOKUP(L13960,'[2]tabela de preços'!$A:$F,6,0)</f>
        <v xml:space="preserve">COLA  PLÁSTICA </v>
      </c>
      <c r="X13960" t="str">
        <f>VLOOKUP(L13960,'[2]tabela de preços'!$A:$G,7,0)</f>
        <v>AUTOMOTIVO</v>
      </c>
    </row>
    <row r="13961" spans="1:24" x14ac:dyDescent="0.3">
      <c r="A13961" t="s">
        <v>2136</v>
      </c>
      <c r="C13961" t="s">
        <v>5566</v>
      </c>
      <c r="D13961" s="1">
        <v>46113</v>
      </c>
      <c r="E13961" t="s">
        <v>5567</v>
      </c>
      <c r="F13961">
        <v>9</v>
      </c>
      <c r="G13961">
        <v>145</v>
      </c>
      <c r="H13961" t="str">
        <f>VLOOKUP(G13961,[1]OPERADORES!$A:$B,2,0)</f>
        <v xml:space="preserve">FABRICIA </v>
      </c>
      <c r="I13961" t="s">
        <v>21</v>
      </c>
      <c r="J13961" t="s">
        <v>450</v>
      </c>
      <c r="K13961" t="s">
        <v>2139</v>
      </c>
      <c r="L13961">
        <v>10298</v>
      </c>
      <c r="M13961" t="s">
        <v>85</v>
      </c>
      <c r="O13961" t="s">
        <v>11</v>
      </c>
      <c r="P13961">
        <v>5102</v>
      </c>
      <c r="Q13961">
        <v>4</v>
      </c>
      <c r="R13961">
        <v>62.42</v>
      </c>
      <c r="S13961">
        <v>249.68</v>
      </c>
      <c r="T13961">
        <v>189.52</v>
      </c>
      <c r="U13961">
        <v>24.09</v>
      </c>
      <c r="V13961" t="str">
        <f>VLOOKUP(L13961,'[2]tabela de preços'!$A:$D,4,0)</f>
        <v>ANJO</v>
      </c>
      <c r="W13961" t="str">
        <f>VLOOKUP(L13961,'[2]tabela de preços'!$A:$F,6,0)</f>
        <v>THINNER DE LIMPEZA</v>
      </c>
      <c r="X13961" t="str">
        <f>VLOOKUP(L13961,'[2]tabela de preços'!$A:$G,7,0)</f>
        <v>THINNER</v>
      </c>
    </row>
    <row r="13962" spans="1:24" x14ac:dyDescent="0.3">
      <c r="A13962" t="s">
        <v>6452</v>
      </c>
      <c r="C13962" t="s">
        <v>6453</v>
      </c>
      <c r="D13962" s="1">
        <v>46135</v>
      </c>
      <c r="E13962" t="s">
        <v>6454</v>
      </c>
      <c r="F13962">
        <v>9</v>
      </c>
      <c r="G13962">
        <v>174</v>
      </c>
      <c r="H13962" t="str">
        <f>VLOOKUP(G13962,[1]OPERADORES!$A:$B,2,0)</f>
        <v>MIRIÃ LOBATO RODRIGUES</v>
      </c>
      <c r="I13962" t="s">
        <v>21</v>
      </c>
      <c r="J13962" t="s">
        <v>5181</v>
      </c>
      <c r="K13962" t="s">
        <v>6455</v>
      </c>
      <c r="L13962">
        <v>20414</v>
      </c>
      <c r="M13962" t="s">
        <v>112</v>
      </c>
      <c r="O13962" t="s">
        <v>11</v>
      </c>
      <c r="P13962">
        <v>5102</v>
      </c>
      <c r="Q13962">
        <v>4</v>
      </c>
      <c r="R13962">
        <v>22.39</v>
      </c>
      <c r="S13962">
        <v>89.56</v>
      </c>
      <c r="T13962">
        <v>73.64</v>
      </c>
      <c r="U13962">
        <v>17.78</v>
      </c>
      <c r="V13962" t="str">
        <f>VLOOKUP(L13962,'[2]tabela de preços'!$A:$D,4,0)</f>
        <v>SHERWIN WILLIAMS</v>
      </c>
      <c r="W13962" t="str">
        <f>VLOOKUP(L13962,'[2]tabela de preços'!$A:$F,6,0)</f>
        <v>DILUENTE</v>
      </c>
      <c r="X13962" t="str">
        <f>VLOOKUP(L13962,'[2]tabela de preços'!$A:$G,7,0)</f>
        <v>AUTOMOTIVO</v>
      </c>
    </row>
    <row r="13963" spans="1:24" x14ac:dyDescent="0.3">
      <c r="A13963" t="s">
        <v>5964</v>
      </c>
      <c r="C13963" t="s">
        <v>5965</v>
      </c>
      <c r="D13963" s="1">
        <v>46122</v>
      </c>
      <c r="E13963" t="s">
        <v>5966</v>
      </c>
      <c r="F13963">
        <v>9</v>
      </c>
      <c r="G13963">
        <v>197</v>
      </c>
      <c r="H13963" t="str">
        <f>VLOOKUP(G13963,[1]OPERADORES!$A:$B,2,0)</f>
        <v xml:space="preserve">POLIANA LORRANE DE AMORIM </v>
      </c>
      <c r="I13963" t="s">
        <v>21</v>
      </c>
      <c r="J13963" t="s">
        <v>504</v>
      </c>
      <c r="K13963" t="s">
        <v>5967</v>
      </c>
      <c r="L13963">
        <v>23076</v>
      </c>
      <c r="M13963" t="s">
        <v>97</v>
      </c>
      <c r="O13963" t="s">
        <v>11</v>
      </c>
      <c r="P13963">
        <v>5403</v>
      </c>
      <c r="Q13963">
        <v>90</v>
      </c>
      <c r="R13963">
        <v>36.89</v>
      </c>
      <c r="S13963" s="2">
        <v>3320.1</v>
      </c>
      <c r="T13963" s="2">
        <v>2387.6999999999998</v>
      </c>
      <c r="U13963">
        <v>28.08</v>
      </c>
      <c r="V13963" t="str">
        <f>VLOOKUP(L13963,'[2]tabela de preços'!$A:$D,4,0)</f>
        <v>WANDA</v>
      </c>
      <c r="W13963" t="str">
        <f>VLOOKUP(L13963,'[2]tabela de preços'!$A:$F,6,0)</f>
        <v>PRIMER AUTOMOTIVO</v>
      </c>
      <c r="X13963" t="str">
        <f>VLOOKUP(L13963,'[2]tabela de preços'!$A:$G,7,0)</f>
        <v>AUTOMOTIVO</v>
      </c>
    </row>
    <row r="13964" spans="1:24" x14ac:dyDescent="0.3">
      <c r="A13964" t="s">
        <v>2164</v>
      </c>
      <c r="C13964" t="s">
        <v>5671</v>
      </c>
      <c r="D13964" s="1">
        <v>46114</v>
      </c>
      <c r="E13964" t="s">
        <v>5672</v>
      </c>
      <c r="F13964">
        <v>9</v>
      </c>
      <c r="G13964">
        <v>236</v>
      </c>
      <c r="H13964" t="str">
        <f>VLOOKUP(G13964,[1]OPERADORES!$A:$B,2,0)</f>
        <v>DANIEL</v>
      </c>
      <c r="I13964" t="s">
        <v>21</v>
      </c>
      <c r="J13964" t="s">
        <v>2167</v>
      </c>
      <c r="K13964" t="s">
        <v>2168</v>
      </c>
      <c r="L13964">
        <v>84043</v>
      </c>
      <c r="M13964" t="s">
        <v>738</v>
      </c>
      <c r="O13964" t="s">
        <v>11</v>
      </c>
      <c r="P13964">
        <v>5102</v>
      </c>
      <c r="Q13964">
        <v>1</v>
      </c>
      <c r="R13964">
        <v>77.73</v>
      </c>
      <c r="S13964">
        <v>77.73</v>
      </c>
      <c r="T13964">
        <v>56.35</v>
      </c>
      <c r="U13964">
        <v>27.51</v>
      </c>
      <c r="V13964" t="str">
        <f>VLOOKUP(L13964,'[2]tabela de preços'!$A:$D,4,0)</f>
        <v>BRASILUX</v>
      </c>
      <c r="W13964" t="str">
        <f>VLOOKUP(L13964,'[2]tabela de preços'!$A:$F,6,0)</f>
        <v>REMOVEDOR PASTOSO</v>
      </c>
      <c r="X13964" t="str">
        <f>VLOOKUP(L13964,'[2]tabela de preços'!$A:$G,7,0)</f>
        <v>AUTOMOTIVO</v>
      </c>
    </row>
    <row r="13965" spans="1:24" x14ac:dyDescent="0.3">
      <c r="A13965" t="s">
        <v>2164</v>
      </c>
      <c r="C13965" t="s">
        <v>5671</v>
      </c>
      <c r="D13965" s="1">
        <v>46114</v>
      </c>
      <c r="E13965" t="s">
        <v>5672</v>
      </c>
      <c r="F13965">
        <v>9</v>
      </c>
      <c r="G13965">
        <v>236</v>
      </c>
      <c r="H13965" t="str">
        <f>VLOOKUP(G13965,[1]OPERADORES!$A:$B,2,0)</f>
        <v>DANIEL</v>
      </c>
      <c r="I13965" t="s">
        <v>21</v>
      </c>
      <c r="J13965" t="s">
        <v>2167</v>
      </c>
      <c r="K13965" t="s">
        <v>2168</v>
      </c>
      <c r="L13965">
        <v>10117</v>
      </c>
      <c r="M13965" t="s">
        <v>1043</v>
      </c>
      <c r="O13965" t="s">
        <v>11</v>
      </c>
      <c r="P13965">
        <v>5102</v>
      </c>
      <c r="Q13965">
        <v>3</v>
      </c>
      <c r="R13965">
        <v>7.67</v>
      </c>
      <c r="S13965">
        <v>23.01</v>
      </c>
      <c r="T13965">
        <v>14.85</v>
      </c>
      <c r="U13965">
        <v>35.46</v>
      </c>
      <c r="V13965" t="str">
        <f>VLOOKUP(L13965,'[2]tabela de preços'!$A:$D,4,0)</f>
        <v>ATLAS</v>
      </c>
      <c r="W13965" t="str">
        <f>VLOOKUP(L13965,'[2]tabela de preços'!$A:$F,6,0)</f>
        <v>ROLOS / TRINCHAS / PINCÉIS / ESPÁTULAS</v>
      </c>
      <c r="X13965" t="str">
        <f>VLOOKUP(L13965,'[2]tabela de preços'!$A:$G,7,0)</f>
        <v>IMOBILIÁRIO</v>
      </c>
    </row>
    <row r="13966" spans="1:24" x14ac:dyDescent="0.3">
      <c r="A13966" t="s">
        <v>2164</v>
      </c>
      <c r="C13966" t="s">
        <v>5903</v>
      </c>
      <c r="D13966" s="1">
        <v>46121</v>
      </c>
      <c r="E13966" t="s">
        <v>5904</v>
      </c>
      <c r="F13966">
        <v>9</v>
      </c>
      <c r="G13966">
        <v>236</v>
      </c>
      <c r="H13966" t="str">
        <f>VLOOKUP(G13966,[1]OPERADORES!$A:$B,2,0)</f>
        <v>DANIEL</v>
      </c>
      <c r="I13966" t="s">
        <v>21</v>
      </c>
      <c r="J13966" t="s">
        <v>2167</v>
      </c>
      <c r="K13966" t="s">
        <v>2168</v>
      </c>
      <c r="L13966">
        <v>83992</v>
      </c>
      <c r="M13966" t="s">
        <v>1038</v>
      </c>
      <c r="O13966" t="s">
        <v>11</v>
      </c>
      <c r="P13966">
        <v>5102</v>
      </c>
      <c r="Q13966">
        <v>20</v>
      </c>
      <c r="R13966">
        <v>2.84</v>
      </c>
      <c r="S13966">
        <v>56.8</v>
      </c>
      <c r="T13966">
        <v>36.6</v>
      </c>
      <c r="U13966">
        <v>35.56</v>
      </c>
      <c r="V13966" t="str">
        <f>VLOOKUP(L13966,'[2]tabela de preços'!$A:$D,4,0)</f>
        <v>3M</v>
      </c>
      <c r="W13966" t="str">
        <f>VLOOKUP(L13966,'[2]tabela de preços'!$A:$F,6,0)</f>
        <v>LIXA FERRO</v>
      </c>
      <c r="X13966" t="str">
        <f>VLOOKUP(L13966,'[2]tabela de preços'!$A:$G,7,0)</f>
        <v>IMOBILIÁRIO</v>
      </c>
    </row>
    <row r="13967" spans="1:24" x14ac:dyDescent="0.3">
      <c r="A13967" t="s">
        <v>2164</v>
      </c>
      <c r="C13967" t="s">
        <v>5903</v>
      </c>
      <c r="D13967" s="1">
        <v>46121</v>
      </c>
      <c r="E13967" t="s">
        <v>5904</v>
      </c>
      <c r="F13967">
        <v>9</v>
      </c>
      <c r="G13967">
        <v>236</v>
      </c>
      <c r="H13967" t="str">
        <f>VLOOKUP(G13967,[1]OPERADORES!$A:$B,2,0)</f>
        <v>DANIEL</v>
      </c>
      <c r="I13967" t="s">
        <v>21</v>
      </c>
      <c r="J13967" t="s">
        <v>2167</v>
      </c>
      <c r="K13967" t="s">
        <v>2168</v>
      </c>
      <c r="L13967">
        <v>84043</v>
      </c>
      <c r="M13967" t="s">
        <v>738</v>
      </c>
      <c r="O13967" t="s">
        <v>11</v>
      </c>
      <c r="P13967">
        <v>5102</v>
      </c>
      <c r="Q13967">
        <v>1</v>
      </c>
      <c r="R13967">
        <v>74.239999999999995</v>
      </c>
      <c r="S13967">
        <v>74.239999999999995</v>
      </c>
      <c r="T13967">
        <v>56.35</v>
      </c>
      <c r="U13967">
        <v>24.1</v>
      </c>
      <c r="V13967" t="str">
        <f>VLOOKUP(L13967,'[2]tabela de preços'!$A:$D,4,0)</f>
        <v>BRASILUX</v>
      </c>
      <c r="W13967" t="str">
        <f>VLOOKUP(L13967,'[2]tabela de preços'!$A:$F,6,0)</f>
        <v>REMOVEDOR PASTOSO</v>
      </c>
      <c r="X13967" t="str">
        <f>VLOOKUP(L13967,'[2]tabela de preços'!$A:$G,7,0)</f>
        <v>AUTOMOTIVO</v>
      </c>
    </row>
    <row r="13968" spans="1:24" x14ac:dyDescent="0.3">
      <c r="A13968" t="s">
        <v>2164</v>
      </c>
      <c r="C13968" t="s">
        <v>6054</v>
      </c>
      <c r="D13968" s="1">
        <v>46125</v>
      </c>
      <c r="E13968" t="s">
        <v>6055</v>
      </c>
      <c r="F13968">
        <v>9</v>
      </c>
      <c r="G13968">
        <v>236</v>
      </c>
      <c r="H13968" t="str">
        <f>VLOOKUP(G13968,[1]OPERADORES!$A:$B,2,0)</f>
        <v>DANIEL</v>
      </c>
      <c r="I13968" t="s">
        <v>21</v>
      </c>
      <c r="J13968" t="s">
        <v>2167</v>
      </c>
      <c r="K13968" t="s">
        <v>2168</v>
      </c>
      <c r="L13968">
        <v>85397</v>
      </c>
      <c r="M13968" t="s">
        <v>368</v>
      </c>
      <c r="O13968" t="s">
        <v>11</v>
      </c>
      <c r="P13968">
        <v>5102</v>
      </c>
      <c r="Q13968">
        <v>1</v>
      </c>
      <c r="R13968">
        <v>649.64</v>
      </c>
      <c r="S13968">
        <v>649.64</v>
      </c>
      <c r="T13968">
        <v>447.41</v>
      </c>
      <c r="U13968">
        <v>31.13</v>
      </c>
      <c r="V13968" t="str">
        <f>VLOOKUP(L13968,'[2]tabela de preços'!$A:$D,4,0)</f>
        <v>BRASILUX</v>
      </c>
      <c r="W13968" t="str">
        <f>VLOOKUP(L13968,'[2]tabela de preços'!$A:$F,6,0)</f>
        <v>TINTA EM PÓ</v>
      </c>
      <c r="X13968" t="str">
        <f>VLOOKUP(L13968,'[2]tabela de preços'!$A:$G,7,0)</f>
        <v>INDUSTRIAL</v>
      </c>
    </row>
    <row r="13969" spans="1:24" x14ac:dyDescent="0.3">
      <c r="A13969" t="s">
        <v>2171</v>
      </c>
      <c r="C13969" t="s">
        <v>5568</v>
      </c>
      <c r="D13969" s="1">
        <v>46113</v>
      </c>
      <c r="E13969" t="s">
        <v>5569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21</v>
      </c>
      <c r="J13969" t="s">
        <v>2174</v>
      </c>
      <c r="K13969" t="s">
        <v>2175</v>
      </c>
      <c r="L13969">
        <v>84543</v>
      </c>
      <c r="M13969" t="s">
        <v>2671</v>
      </c>
      <c r="O13969" t="s">
        <v>11</v>
      </c>
      <c r="P13969">
        <v>5102</v>
      </c>
      <c r="Q13969">
        <v>1</v>
      </c>
      <c r="R13969">
        <v>88.49</v>
      </c>
      <c r="S13969">
        <v>88.49</v>
      </c>
      <c r="T13969">
        <v>67.17</v>
      </c>
      <c r="U13969">
        <v>24.09</v>
      </c>
      <c r="V13969" t="str">
        <f>VLOOKUP(L13969,'[2]tabela de preços'!$A:$D,4,0)</f>
        <v>VONIXX</v>
      </c>
      <c r="W13969" t="str">
        <f>VLOOKUP(L13969,'[2]tabela de preços'!$A:$F,6,0)</f>
        <v>LINHA DE HIGENIZAÇÃO E ESTÉTICA  AUTOMOTIVA</v>
      </c>
      <c r="X13969" t="str">
        <f>VLOOKUP(L13969,'[2]tabela de preços'!$A:$G,7,0)</f>
        <v>AUTOMOTIVO</v>
      </c>
    </row>
    <row r="13970" spans="1:24" x14ac:dyDescent="0.3">
      <c r="A13970" t="s">
        <v>2171</v>
      </c>
      <c r="C13970" t="s">
        <v>5568</v>
      </c>
      <c r="D13970" s="1">
        <v>46113</v>
      </c>
      <c r="E13970" t="s">
        <v>5569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21</v>
      </c>
      <c r="J13970" t="s">
        <v>2174</v>
      </c>
      <c r="K13970" t="s">
        <v>2175</v>
      </c>
      <c r="L13970">
        <v>22173</v>
      </c>
      <c r="M13970" t="s">
        <v>194</v>
      </c>
      <c r="O13970" t="s">
        <v>11</v>
      </c>
      <c r="P13970">
        <v>5102</v>
      </c>
      <c r="Q13970">
        <v>5</v>
      </c>
      <c r="R13970">
        <v>4.58</v>
      </c>
      <c r="S13970">
        <v>22.9</v>
      </c>
      <c r="T13970">
        <v>17.399999999999999</v>
      </c>
      <c r="U13970">
        <v>24.02</v>
      </c>
      <c r="V13970" t="str">
        <f>VLOOKUP(L13970,'[2]tabela de preços'!$A:$D,4,0)</f>
        <v>3M</v>
      </c>
      <c r="W13970" t="str">
        <f>VLOOKUP(L13970,'[2]tabela de preços'!$A:$F,6,0)</f>
        <v>FITA AUTOMOTIVA</v>
      </c>
      <c r="X13970" t="str">
        <f>VLOOKUP(L13970,'[2]tabela de preços'!$A:$G,7,0)</f>
        <v>AUTOMOTIVO</v>
      </c>
    </row>
    <row r="13971" spans="1:24" x14ac:dyDescent="0.3">
      <c r="A13971" t="s">
        <v>2171</v>
      </c>
      <c r="C13971" t="s">
        <v>5568</v>
      </c>
      <c r="D13971" s="1">
        <v>46113</v>
      </c>
      <c r="E13971" t="s">
        <v>5569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21</v>
      </c>
      <c r="J13971" t="s">
        <v>2174</v>
      </c>
      <c r="K13971" t="s">
        <v>2175</v>
      </c>
      <c r="L13971">
        <v>22188</v>
      </c>
      <c r="M13971" t="s">
        <v>78</v>
      </c>
      <c r="O13971" t="s">
        <v>11</v>
      </c>
      <c r="P13971">
        <v>5102</v>
      </c>
      <c r="Q13971">
        <v>3</v>
      </c>
      <c r="R13971">
        <v>14.35</v>
      </c>
      <c r="S13971">
        <v>43.05</v>
      </c>
      <c r="T13971">
        <v>32.67</v>
      </c>
      <c r="U13971">
        <v>24.11</v>
      </c>
      <c r="V13971" t="str">
        <f>VLOOKUP(L13971,'[2]tabela de preços'!$A:$D,4,0)</f>
        <v>3M</v>
      </c>
      <c r="W13971" t="str">
        <f>VLOOKUP(L13971,'[2]tabela de preços'!$A:$F,6,0)</f>
        <v>FITA AUTOMOTIVA</v>
      </c>
      <c r="X13971" t="str">
        <f>VLOOKUP(L13971,'[2]tabela de preços'!$A:$G,7,0)</f>
        <v>AUTOMOTIVO</v>
      </c>
    </row>
    <row r="13972" spans="1:24" x14ac:dyDescent="0.3">
      <c r="A13972" t="s">
        <v>2171</v>
      </c>
      <c r="C13972" t="s">
        <v>5568</v>
      </c>
      <c r="D13972" s="1">
        <v>46113</v>
      </c>
      <c r="E13972" t="s">
        <v>5569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21</v>
      </c>
      <c r="J13972" t="s">
        <v>2174</v>
      </c>
      <c r="K13972" t="s">
        <v>2175</v>
      </c>
      <c r="L13972">
        <v>23653</v>
      </c>
      <c r="M13972" t="s">
        <v>644</v>
      </c>
      <c r="O13972" t="s">
        <v>11</v>
      </c>
      <c r="P13972">
        <v>5102</v>
      </c>
      <c r="Q13972">
        <v>1</v>
      </c>
      <c r="R13972">
        <v>67.150000000000006</v>
      </c>
      <c r="S13972">
        <v>67.150000000000006</v>
      </c>
      <c r="T13972">
        <v>50.97</v>
      </c>
      <c r="U13972">
        <v>24.1</v>
      </c>
      <c r="V13972" t="str">
        <f>VLOOKUP(L13972,'[2]tabela de preços'!$A:$D,4,0)</f>
        <v>SIKKENS</v>
      </c>
      <c r="W13972" t="str">
        <f>VLOOKUP(L13972,'[2]tabela de preços'!$A:$F,6,0)</f>
        <v>CATALISADORES INDIVIDUAS</v>
      </c>
      <c r="X13972" t="str">
        <f>VLOOKUP(L13972,'[2]tabela de preços'!$A:$G,7,0)</f>
        <v>AUTOMOTIVO</v>
      </c>
    </row>
    <row r="13973" spans="1:24" x14ac:dyDescent="0.3">
      <c r="A13973" t="s">
        <v>2171</v>
      </c>
      <c r="C13973" t="s">
        <v>5568</v>
      </c>
      <c r="D13973" s="1">
        <v>46113</v>
      </c>
      <c r="E13973" t="s">
        <v>5569</v>
      </c>
      <c r="F13973">
        <v>9</v>
      </c>
      <c r="G13973">
        <v>174</v>
      </c>
      <c r="H13973" t="str">
        <f>VLOOKUP(G13973,[1]OPERADORES!$A:$B,2,0)</f>
        <v>MIRIÃ LOBATO RODRIGUES</v>
      </c>
      <c r="I13973" t="s">
        <v>21</v>
      </c>
      <c r="J13973" t="s">
        <v>2174</v>
      </c>
      <c r="K13973" t="s">
        <v>2175</v>
      </c>
      <c r="L13973">
        <v>9773</v>
      </c>
      <c r="M13973" t="s">
        <v>703</v>
      </c>
      <c r="O13973" t="s">
        <v>11</v>
      </c>
      <c r="P13973">
        <v>5102</v>
      </c>
      <c r="Q13973">
        <v>1</v>
      </c>
      <c r="R13973">
        <v>95.77</v>
      </c>
      <c r="S13973">
        <v>95.77</v>
      </c>
      <c r="T13973">
        <v>72.69</v>
      </c>
      <c r="U13973">
        <v>24.1</v>
      </c>
      <c r="V13973" t="str">
        <f>VLOOKUP(L13973,'[2]tabela de preços'!$A:$D,4,0)</f>
        <v>SIKKENS</v>
      </c>
      <c r="W13973" t="str">
        <f>VLOOKUP(L13973,'[2]tabela de preços'!$A:$F,6,0)</f>
        <v>CATALISADORES INDIVIDUAS</v>
      </c>
      <c r="X13973" t="str">
        <f>VLOOKUP(L13973,'[2]tabela de preços'!$A:$G,7,0)</f>
        <v>AUTOMOTIVO</v>
      </c>
    </row>
    <row r="13974" spans="1:24" x14ac:dyDescent="0.3">
      <c r="A13974" t="s">
        <v>2171</v>
      </c>
      <c r="C13974" t="s">
        <v>5568</v>
      </c>
      <c r="D13974" s="1">
        <v>46113</v>
      </c>
      <c r="E13974" t="s">
        <v>5569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2174</v>
      </c>
      <c r="K13974" t="s">
        <v>2175</v>
      </c>
      <c r="L13974">
        <v>10238</v>
      </c>
      <c r="M13974" t="s">
        <v>79</v>
      </c>
      <c r="O13974" t="s">
        <v>11</v>
      </c>
      <c r="P13974">
        <v>5102</v>
      </c>
      <c r="Q13974">
        <v>5</v>
      </c>
      <c r="R13974">
        <v>2.79</v>
      </c>
      <c r="S13974">
        <v>13.95</v>
      </c>
      <c r="T13974">
        <v>11.2</v>
      </c>
      <c r="U13974">
        <v>19.71</v>
      </c>
      <c r="V13974" t="str">
        <f>VLOOKUP(L13974,'[2]tabela de preços'!$A:$D,4,0)</f>
        <v>NORTON</v>
      </c>
      <c r="W13974" t="str">
        <f>VLOOKUP(L13974,'[2]tabela de preços'!$A:$F,6,0)</f>
        <v xml:space="preserve">DISCOS / LIXAS / ABRASIVOS </v>
      </c>
      <c r="X13974" t="str">
        <f>VLOOKUP(L13974,'[2]tabela de preços'!$A:$G,7,0)</f>
        <v>AUTOMOTIVO</v>
      </c>
    </row>
    <row r="13975" spans="1:24" x14ac:dyDescent="0.3">
      <c r="A13975" t="s">
        <v>2171</v>
      </c>
      <c r="C13975" t="s">
        <v>5568</v>
      </c>
      <c r="D13975" s="1">
        <v>46113</v>
      </c>
      <c r="E13975" t="s">
        <v>5569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2174</v>
      </c>
      <c r="K13975" t="s">
        <v>2175</v>
      </c>
      <c r="L13975">
        <v>10240</v>
      </c>
      <c r="M13975" t="s">
        <v>81</v>
      </c>
      <c r="O13975" t="s">
        <v>11</v>
      </c>
      <c r="P13975">
        <v>5102</v>
      </c>
      <c r="Q13975">
        <v>5</v>
      </c>
      <c r="R13975">
        <v>2.79</v>
      </c>
      <c r="S13975">
        <v>13.95</v>
      </c>
      <c r="T13975">
        <v>11.2</v>
      </c>
      <c r="U13975">
        <v>19.71</v>
      </c>
      <c r="V13975" t="str">
        <f>VLOOKUP(L13975,'[2]tabela de preços'!$A:$D,4,0)</f>
        <v>NORTON</v>
      </c>
      <c r="W13975" t="str">
        <f>VLOOKUP(L13975,'[2]tabela de preços'!$A:$F,6,0)</f>
        <v xml:space="preserve">DISCOS / LIXAS / ABRASIVOS </v>
      </c>
      <c r="X13975" t="str">
        <f>VLOOKUP(L13975,'[2]tabela de preços'!$A:$G,7,0)</f>
        <v>AUTOMOTIVO</v>
      </c>
    </row>
    <row r="13976" spans="1:24" x14ac:dyDescent="0.3">
      <c r="A13976" t="s">
        <v>2171</v>
      </c>
      <c r="C13976" t="s">
        <v>5568</v>
      </c>
      <c r="D13976" s="1">
        <v>46113</v>
      </c>
      <c r="E13976" t="s">
        <v>5569</v>
      </c>
      <c r="F13976">
        <v>9</v>
      </c>
      <c r="G13976">
        <v>174</v>
      </c>
      <c r="H13976" t="str">
        <f>VLOOKUP(G13976,[1]OPERADORES!$A:$B,2,0)</f>
        <v>MIRIÃ LOBATO RODRIGUES</v>
      </c>
      <c r="I13976" t="s">
        <v>21</v>
      </c>
      <c r="J13976" t="s">
        <v>2174</v>
      </c>
      <c r="K13976" t="s">
        <v>2175</v>
      </c>
      <c r="L13976">
        <v>10242</v>
      </c>
      <c r="M13976" t="s">
        <v>82</v>
      </c>
      <c r="O13976" t="s">
        <v>11</v>
      </c>
      <c r="P13976">
        <v>5102</v>
      </c>
      <c r="Q13976">
        <v>5</v>
      </c>
      <c r="R13976">
        <v>2.79</v>
      </c>
      <c r="S13976">
        <v>13.95</v>
      </c>
      <c r="T13976">
        <v>11.2</v>
      </c>
      <c r="U13976">
        <v>19.71</v>
      </c>
      <c r="V13976" t="str">
        <f>VLOOKUP(L13976,'[2]tabela de preços'!$A:$D,4,0)</f>
        <v>NORTON</v>
      </c>
      <c r="W13976" t="str">
        <f>VLOOKUP(L13976,'[2]tabela de preços'!$A:$F,6,0)</f>
        <v xml:space="preserve">DISCOS / LIXAS / ABRASIVOS </v>
      </c>
      <c r="X13976" t="str">
        <f>VLOOKUP(L13976,'[2]tabela de preços'!$A:$G,7,0)</f>
        <v>AUTOMOTIVO</v>
      </c>
    </row>
    <row r="13977" spans="1:24" x14ac:dyDescent="0.3">
      <c r="A13977" t="s">
        <v>2171</v>
      </c>
      <c r="C13977" t="s">
        <v>5568</v>
      </c>
      <c r="D13977" s="1">
        <v>46113</v>
      </c>
      <c r="E13977" t="s">
        <v>5569</v>
      </c>
      <c r="F13977">
        <v>9</v>
      </c>
      <c r="G13977">
        <v>174</v>
      </c>
      <c r="H13977" t="str">
        <f>VLOOKUP(G13977,[1]OPERADORES!$A:$B,2,0)</f>
        <v>MIRIÃ LOBATO RODRIGUES</v>
      </c>
      <c r="I13977" t="s">
        <v>21</v>
      </c>
      <c r="J13977" t="s">
        <v>2174</v>
      </c>
      <c r="K13977" t="s">
        <v>2175</v>
      </c>
      <c r="L13977">
        <v>10243</v>
      </c>
      <c r="M13977" t="s">
        <v>83</v>
      </c>
      <c r="O13977" t="s">
        <v>11</v>
      </c>
      <c r="P13977">
        <v>5102</v>
      </c>
      <c r="Q13977">
        <v>5</v>
      </c>
      <c r="R13977">
        <v>2.79</v>
      </c>
      <c r="S13977">
        <v>13.95</v>
      </c>
      <c r="T13977">
        <v>9.65</v>
      </c>
      <c r="U13977">
        <v>30.82</v>
      </c>
      <c r="V13977" t="str">
        <f>VLOOKUP(L13977,'[2]tabela de preços'!$A:$D,4,0)</f>
        <v>NORTON</v>
      </c>
      <c r="W13977" t="str">
        <f>VLOOKUP(L13977,'[2]tabela de preços'!$A:$F,6,0)</f>
        <v xml:space="preserve">DISCOS / LIXAS / ABRASIVOS </v>
      </c>
      <c r="X13977" t="str">
        <f>VLOOKUP(L13977,'[2]tabela de preços'!$A:$G,7,0)</f>
        <v>AUTOMOTIVO</v>
      </c>
    </row>
    <row r="13978" spans="1:24" x14ac:dyDescent="0.3">
      <c r="A13978" t="s">
        <v>2171</v>
      </c>
      <c r="C13978" t="s">
        <v>5568</v>
      </c>
      <c r="D13978" s="1">
        <v>46113</v>
      </c>
      <c r="E13978" t="s">
        <v>5569</v>
      </c>
      <c r="F13978">
        <v>9</v>
      </c>
      <c r="G13978">
        <v>174</v>
      </c>
      <c r="H13978" t="str">
        <f>VLOOKUP(G13978,[1]OPERADORES!$A:$B,2,0)</f>
        <v>MIRIÃ LOBATO RODRIGUES</v>
      </c>
      <c r="I13978" t="s">
        <v>21</v>
      </c>
      <c r="J13978" t="s">
        <v>2174</v>
      </c>
      <c r="K13978" t="s">
        <v>2175</v>
      </c>
      <c r="L13978">
        <v>10244</v>
      </c>
      <c r="M13978" t="s">
        <v>84</v>
      </c>
      <c r="O13978" t="s">
        <v>11</v>
      </c>
      <c r="P13978">
        <v>5102</v>
      </c>
      <c r="Q13978">
        <v>10</v>
      </c>
      <c r="R13978">
        <v>2.79</v>
      </c>
      <c r="S13978">
        <v>27.9</v>
      </c>
      <c r="T13978">
        <v>19.3</v>
      </c>
      <c r="U13978">
        <v>30.82</v>
      </c>
      <c r="V13978" t="str">
        <f>VLOOKUP(L13978,'[2]tabela de preços'!$A:$D,4,0)</f>
        <v>NORTON</v>
      </c>
      <c r="W13978" t="str">
        <f>VLOOKUP(L13978,'[2]tabela de preços'!$A:$F,6,0)</f>
        <v xml:space="preserve">DISCOS / LIXAS / ABRASIVOS </v>
      </c>
      <c r="X13978" t="str">
        <f>VLOOKUP(L13978,'[2]tabela de preços'!$A:$G,7,0)</f>
        <v>AUTOMOTIVO</v>
      </c>
    </row>
    <row r="13979" spans="1:24" x14ac:dyDescent="0.3">
      <c r="A13979" t="s">
        <v>2171</v>
      </c>
      <c r="C13979" t="s">
        <v>5568</v>
      </c>
      <c r="D13979" s="1">
        <v>46113</v>
      </c>
      <c r="E13979" t="s">
        <v>5569</v>
      </c>
      <c r="F13979">
        <v>9</v>
      </c>
      <c r="G13979">
        <v>174</v>
      </c>
      <c r="H13979" t="str">
        <f>VLOOKUP(G13979,[1]OPERADORES!$A:$B,2,0)</f>
        <v>MIRIÃ LOBATO RODRIGUES</v>
      </c>
      <c r="I13979" t="s">
        <v>21</v>
      </c>
      <c r="J13979" t="s">
        <v>2174</v>
      </c>
      <c r="K13979" t="s">
        <v>2175</v>
      </c>
      <c r="L13979">
        <v>10245</v>
      </c>
      <c r="M13979" t="s">
        <v>195</v>
      </c>
      <c r="O13979" t="s">
        <v>11</v>
      </c>
      <c r="P13979">
        <v>5102</v>
      </c>
      <c r="Q13979">
        <v>10</v>
      </c>
      <c r="R13979">
        <v>2.79</v>
      </c>
      <c r="S13979">
        <v>27.9</v>
      </c>
      <c r="T13979">
        <v>19.3</v>
      </c>
      <c r="U13979">
        <v>30.82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2171</v>
      </c>
      <c r="C13980" t="s">
        <v>5568</v>
      </c>
      <c r="D13980" s="1">
        <v>46113</v>
      </c>
      <c r="E13980" t="s">
        <v>5569</v>
      </c>
      <c r="F13980">
        <v>9</v>
      </c>
      <c r="G13980">
        <v>174</v>
      </c>
      <c r="H13980" t="str">
        <f>VLOOKUP(G13980,[1]OPERADORES!$A:$B,2,0)</f>
        <v>MIRIÃ LOBATO RODRIGUES</v>
      </c>
      <c r="I13980" t="s">
        <v>21</v>
      </c>
      <c r="J13980" t="s">
        <v>2174</v>
      </c>
      <c r="K13980" t="s">
        <v>2175</v>
      </c>
      <c r="L13980">
        <v>10246</v>
      </c>
      <c r="M13980" t="s">
        <v>206</v>
      </c>
      <c r="O13980" t="s">
        <v>11</v>
      </c>
      <c r="P13980">
        <v>5102</v>
      </c>
      <c r="Q13980">
        <v>5</v>
      </c>
      <c r="R13980">
        <v>2.79</v>
      </c>
      <c r="S13980">
        <v>13.95</v>
      </c>
      <c r="T13980">
        <v>9.65</v>
      </c>
      <c r="U13980">
        <v>30.82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2171</v>
      </c>
      <c r="C13981" t="s">
        <v>5568</v>
      </c>
      <c r="D13981" s="1">
        <v>46113</v>
      </c>
      <c r="E13981" t="s">
        <v>5569</v>
      </c>
      <c r="F13981">
        <v>9</v>
      </c>
      <c r="G13981">
        <v>174</v>
      </c>
      <c r="H13981" t="str">
        <f>VLOOKUP(G13981,[1]OPERADORES!$A:$B,2,0)</f>
        <v>MIRIÃ LOBATO RODRIGUES</v>
      </c>
      <c r="I13981" t="s">
        <v>21</v>
      </c>
      <c r="J13981" t="s">
        <v>2174</v>
      </c>
      <c r="K13981" t="s">
        <v>2175</v>
      </c>
      <c r="L13981">
        <v>84658</v>
      </c>
      <c r="M13981" t="s">
        <v>100</v>
      </c>
      <c r="O13981" t="s">
        <v>11</v>
      </c>
      <c r="P13981">
        <v>5102</v>
      </c>
      <c r="Q13981">
        <v>2</v>
      </c>
      <c r="R13981">
        <v>40.840000000000003</v>
      </c>
      <c r="S13981">
        <v>81.680000000000007</v>
      </c>
      <c r="T13981">
        <v>62</v>
      </c>
      <c r="U13981">
        <v>24.09</v>
      </c>
      <c r="V13981" t="str">
        <f>VLOOKUP(L13981,'[2]tabela de preços'!$A:$D,4,0)</f>
        <v>ANJO</v>
      </c>
      <c r="W13981" t="str">
        <f>VLOOKUP(L13981,'[2]tabela de preços'!$A:$F,6,0)</f>
        <v>MASSA POLIÉSTER</v>
      </c>
      <c r="X13981" t="str">
        <f>VLOOKUP(L13981,'[2]tabela de preços'!$A:$G,7,0)</f>
        <v>AUTOMOTIVO</v>
      </c>
    </row>
    <row r="13982" spans="1:24" x14ac:dyDescent="0.3">
      <c r="A13982" t="s">
        <v>2171</v>
      </c>
      <c r="C13982" t="s">
        <v>5568</v>
      </c>
      <c r="D13982" s="1">
        <v>46113</v>
      </c>
      <c r="E13982" t="s">
        <v>5569</v>
      </c>
      <c r="F13982">
        <v>9</v>
      </c>
      <c r="G13982">
        <v>174</v>
      </c>
      <c r="H13982" t="str">
        <f>VLOOKUP(G13982,[1]OPERADORES!$A:$B,2,0)</f>
        <v>MIRIÃ LOBATO RODRIGUES</v>
      </c>
      <c r="I13982" t="s">
        <v>21</v>
      </c>
      <c r="J13982" t="s">
        <v>2174</v>
      </c>
      <c r="K13982" t="s">
        <v>2175</v>
      </c>
      <c r="L13982">
        <v>23926</v>
      </c>
      <c r="M13982" t="s">
        <v>645</v>
      </c>
      <c r="O13982" t="s">
        <v>11</v>
      </c>
      <c r="P13982">
        <v>5403</v>
      </c>
      <c r="Q13982">
        <v>1</v>
      </c>
      <c r="R13982">
        <v>147.1</v>
      </c>
      <c r="S13982">
        <v>147.1</v>
      </c>
      <c r="T13982">
        <v>98.89</v>
      </c>
      <c r="U13982">
        <v>32.770000000000003</v>
      </c>
      <c r="V13982" t="str">
        <f>VLOOKUP(L13982,'[2]tabela de preços'!$A:$D,4,0)</f>
        <v>SIKKENS</v>
      </c>
      <c r="W13982" t="str">
        <f>VLOOKUP(L13982,'[2]tabela de preços'!$A:$F,6,0)</f>
        <v>PRIMER AUTOMOTIVO</v>
      </c>
      <c r="X13982" t="str">
        <f>VLOOKUP(L13982,'[2]tabela de preços'!$A:$G,7,0)</f>
        <v>AUTOMOTIVO</v>
      </c>
    </row>
    <row r="13983" spans="1:24" x14ac:dyDescent="0.3">
      <c r="A13983" t="s">
        <v>2171</v>
      </c>
      <c r="C13983" t="s">
        <v>5568</v>
      </c>
      <c r="D13983" s="1">
        <v>46113</v>
      </c>
      <c r="E13983" t="s">
        <v>5569</v>
      </c>
      <c r="F13983">
        <v>9</v>
      </c>
      <c r="G13983">
        <v>174</v>
      </c>
      <c r="H13983" t="str">
        <f>VLOOKUP(G13983,[1]OPERADORES!$A:$B,2,0)</f>
        <v>MIRIÃ LOBATO RODRIGUES</v>
      </c>
      <c r="I13983" t="s">
        <v>21</v>
      </c>
      <c r="J13983" t="s">
        <v>2174</v>
      </c>
      <c r="K13983" t="s">
        <v>2175</v>
      </c>
      <c r="L13983">
        <v>9994</v>
      </c>
      <c r="M13983" t="s">
        <v>2730</v>
      </c>
      <c r="O13983" t="s">
        <v>11</v>
      </c>
      <c r="P13983">
        <v>5102</v>
      </c>
      <c r="Q13983">
        <v>1</v>
      </c>
      <c r="R13983">
        <v>44.97</v>
      </c>
      <c r="S13983">
        <v>44.97</v>
      </c>
      <c r="T13983">
        <v>34.14</v>
      </c>
      <c r="U13983">
        <v>24.08</v>
      </c>
      <c r="V13983" t="str">
        <f>VLOOKUP(L13983,'[2]tabela de preços'!$A:$D,4,0)</f>
        <v>SIKKENS</v>
      </c>
      <c r="W13983" t="str">
        <f>VLOOKUP(L13983,'[2]tabela de preços'!$A:$F,6,0)</f>
        <v>DILUENTE</v>
      </c>
      <c r="X13983" t="str">
        <f>VLOOKUP(L13983,'[2]tabela de preços'!$A:$G,7,0)</f>
        <v>AUTOMOTIVO</v>
      </c>
    </row>
    <row r="13984" spans="1:24" x14ac:dyDescent="0.3">
      <c r="A13984" t="s">
        <v>2171</v>
      </c>
      <c r="C13984" t="s">
        <v>5568</v>
      </c>
      <c r="D13984" s="1">
        <v>46113</v>
      </c>
      <c r="E13984" t="s">
        <v>5569</v>
      </c>
      <c r="F13984">
        <v>9</v>
      </c>
      <c r="G13984">
        <v>174</v>
      </c>
      <c r="H13984" t="str">
        <f>VLOOKUP(G13984,[1]OPERADORES!$A:$B,2,0)</f>
        <v>MIRIÃ LOBATO RODRIGUES</v>
      </c>
      <c r="I13984" t="s">
        <v>21</v>
      </c>
      <c r="J13984" t="s">
        <v>2174</v>
      </c>
      <c r="K13984" t="s">
        <v>2175</v>
      </c>
      <c r="L13984">
        <v>10333</v>
      </c>
      <c r="M13984" t="s">
        <v>68</v>
      </c>
      <c r="O13984" t="s">
        <v>11</v>
      </c>
      <c r="P13984">
        <v>5102</v>
      </c>
      <c r="Q13984">
        <v>1</v>
      </c>
      <c r="R13984">
        <v>25.01</v>
      </c>
      <c r="S13984">
        <v>25.01</v>
      </c>
      <c r="T13984">
        <v>18.98</v>
      </c>
      <c r="U13984">
        <v>24.11</v>
      </c>
      <c r="V13984" t="str">
        <f>VLOOKUP(L13984,'[2]tabela de preços'!$A:$D,4,0)</f>
        <v>ANJO</v>
      </c>
      <c r="W13984" t="str">
        <f>VLOOKUP(L13984,'[2]tabela de preços'!$A:$F,6,0)</f>
        <v>REMOVEDOR PASTOSO</v>
      </c>
      <c r="X13984" t="str">
        <f>VLOOKUP(L13984,'[2]tabela de preços'!$A:$G,7,0)</f>
        <v>AUTOMOTIVO</v>
      </c>
    </row>
    <row r="13985" spans="1:24" x14ac:dyDescent="0.3">
      <c r="A13985" t="s">
        <v>2171</v>
      </c>
      <c r="C13985" t="s">
        <v>5568</v>
      </c>
      <c r="D13985" s="1">
        <v>46113</v>
      </c>
      <c r="E13985" t="s">
        <v>5569</v>
      </c>
      <c r="F13985">
        <v>9</v>
      </c>
      <c r="G13985">
        <v>174</v>
      </c>
      <c r="H13985" t="str">
        <f>VLOOKUP(G13985,[1]OPERADORES!$A:$B,2,0)</f>
        <v>MIRIÃ LOBATO RODRIGUES</v>
      </c>
      <c r="I13985" t="s">
        <v>21</v>
      </c>
      <c r="J13985" t="s">
        <v>2174</v>
      </c>
      <c r="K13985" t="s">
        <v>2175</v>
      </c>
      <c r="L13985">
        <v>85666</v>
      </c>
      <c r="M13985" t="s">
        <v>341</v>
      </c>
      <c r="O13985" t="s">
        <v>11</v>
      </c>
      <c r="P13985">
        <v>5403</v>
      </c>
      <c r="Q13985">
        <v>1</v>
      </c>
      <c r="R13985">
        <v>15.79</v>
      </c>
      <c r="S13985">
        <v>15.79</v>
      </c>
      <c r="T13985">
        <v>11.99</v>
      </c>
      <c r="U13985">
        <v>24.07</v>
      </c>
      <c r="V13985" t="str">
        <f>VLOOKUP(L13985,'[2]tabela de preços'!$A:$D,4,0)</f>
        <v>UNIPEGA</v>
      </c>
      <c r="W13985" t="str">
        <f>VLOOKUP(L13985,'[2]tabela de preços'!$A:$F,6,0)</f>
        <v xml:space="preserve">SPRAYS </v>
      </c>
      <c r="X13985" t="str">
        <f>VLOOKUP(L13985,'[2]tabela de preços'!$A:$G,7,0)</f>
        <v>AUTOMOTIVO</v>
      </c>
    </row>
    <row r="13986" spans="1:24" x14ac:dyDescent="0.3">
      <c r="A13986" t="s">
        <v>2171</v>
      </c>
      <c r="C13986" t="s">
        <v>5570</v>
      </c>
      <c r="D13986" s="1">
        <v>46113</v>
      </c>
      <c r="E13986" t="s">
        <v>5571</v>
      </c>
      <c r="F13986">
        <v>9</v>
      </c>
      <c r="G13986">
        <v>174</v>
      </c>
      <c r="H13986" t="str">
        <f>VLOOKUP(G13986,[1]OPERADORES!$A:$B,2,0)</f>
        <v>MIRIÃ LOBATO RODRIGUES</v>
      </c>
      <c r="I13986" t="s">
        <v>21</v>
      </c>
      <c r="J13986" t="s">
        <v>2174</v>
      </c>
      <c r="K13986" t="s">
        <v>2175</v>
      </c>
      <c r="L13986">
        <v>87184</v>
      </c>
      <c r="M13986" t="s">
        <v>3799</v>
      </c>
      <c r="O13986" t="s">
        <v>11</v>
      </c>
      <c r="P13986">
        <v>5102</v>
      </c>
      <c r="Q13986">
        <v>2</v>
      </c>
      <c r="R13986">
        <v>7.49</v>
      </c>
      <c r="S13986">
        <v>14.98</v>
      </c>
      <c r="T13986">
        <v>9.66</v>
      </c>
      <c r="U13986">
        <v>35.51</v>
      </c>
      <c r="V13986" t="str">
        <f>VLOOKUP(L13986,'[2]tabela de preços'!$A:$D,4,0)</f>
        <v>KERS</v>
      </c>
      <c r="W13986" t="str">
        <f>VLOOKUP(L13986,'[2]tabela de preços'!$A:$F,6,0)</f>
        <v>FLANELAS / PANOS</v>
      </c>
      <c r="X13986" t="str">
        <f>VLOOKUP(L13986,'[2]tabela de preços'!$A:$G,7,0)</f>
        <v>AUTOMOTIVO</v>
      </c>
    </row>
    <row r="13987" spans="1:24" x14ac:dyDescent="0.3">
      <c r="A13987" t="s">
        <v>2171</v>
      </c>
      <c r="C13987" t="s">
        <v>5570</v>
      </c>
      <c r="D13987" s="1">
        <v>46113</v>
      </c>
      <c r="E13987" t="s">
        <v>5571</v>
      </c>
      <c r="F13987">
        <v>9</v>
      </c>
      <c r="G13987">
        <v>174</v>
      </c>
      <c r="H13987" t="str">
        <f>VLOOKUP(G13987,[1]OPERADORES!$A:$B,2,0)</f>
        <v>MIRIÃ LOBATO RODRIGUES</v>
      </c>
      <c r="I13987" t="s">
        <v>21</v>
      </c>
      <c r="J13987" t="s">
        <v>2174</v>
      </c>
      <c r="K13987" t="s">
        <v>2175</v>
      </c>
      <c r="L13987">
        <v>21065</v>
      </c>
      <c r="M13987" t="s">
        <v>3351</v>
      </c>
      <c r="O13987" t="s">
        <v>11</v>
      </c>
      <c r="P13987">
        <v>5403</v>
      </c>
      <c r="Q13987">
        <v>1</v>
      </c>
      <c r="R13987">
        <v>44.46</v>
      </c>
      <c r="S13987">
        <v>44.46</v>
      </c>
      <c r="T13987">
        <v>33.74</v>
      </c>
      <c r="U13987">
        <v>24.11</v>
      </c>
      <c r="V13987" t="str">
        <f>VLOOKUP(L13987,'[2]tabela de preços'!$A:$D,4,0)</f>
        <v>WANDA</v>
      </c>
      <c r="W13987" t="str">
        <f>VLOOKUP(L13987,'[2]tabela de preços'!$A:$F,6,0)</f>
        <v>PRIMER AUTOMOTIVO</v>
      </c>
      <c r="X13987" t="str">
        <f>VLOOKUP(L13987,'[2]tabela de preços'!$A:$G,7,0)</f>
        <v>AUTOMOTIVO</v>
      </c>
    </row>
    <row r="13988" spans="1:24" x14ac:dyDescent="0.3">
      <c r="A13988" t="s">
        <v>2171</v>
      </c>
      <c r="C13988" t="s">
        <v>5905</v>
      </c>
      <c r="D13988" s="1">
        <v>46120</v>
      </c>
      <c r="E13988" t="s">
        <v>5906</v>
      </c>
      <c r="F13988">
        <v>9</v>
      </c>
      <c r="G13988">
        <v>174</v>
      </c>
      <c r="H13988" t="str">
        <f>VLOOKUP(G13988,[1]OPERADORES!$A:$B,2,0)</f>
        <v>MIRIÃ LOBATO RODRIGUES</v>
      </c>
      <c r="I13988" t="s">
        <v>21</v>
      </c>
      <c r="J13988" t="s">
        <v>2174</v>
      </c>
      <c r="K13988" t="s">
        <v>2175</v>
      </c>
      <c r="L13988">
        <v>23295</v>
      </c>
      <c r="M13988" t="s">
        <v>789</v>
      </c>
      <c r="O13988" t="s">
        <v>11</v>
      </c>
      <c r="P13988">
        <v>5403</v>
      </c>
      <c r="Q13988">
        <v>1</v>
      </c>
      <c r="R13988">
        <v>288.70999999999998</v>
      </c>
      <c r="S13988">
        <v>288.70999999999998</v>
      </c>
      <c r="T13988">
        <v>194.09</v>
      </c>
      <c r="U13988">
        <v>32.770000000000003</v>
      </c>
      <c r="V13988" t="str">
        <f>VLOOKUP(L13988,'[2]tabela de preços'!$A:$D,4,0)</f>
        <v>SIKKENS</v>
      </c>
      <c r="W13988" t="str">
        <f>VLOOKUP(L13988,'[2]tabela de preços'!$A:$F,6,0)</f>
        <v>VERNIZ AUTOMOTIVO</v>
      </c>
      <c r="X13988" t="str">
        <f>VLOOKUP(L13988,'[2]tabela de preços'!$A:$G,7,0)</f>
        <v>AUTOMOTIVO</v>
      </c>
    </row>
    <row r="13989" spans="1:24" x14ac:dyDescent="0.3">
      <c r="A13989" t="s">
        <v>2171</v>
      </c>
      <c r="C13989" t="s">
        <v>5905</v>
      </c>
      <c r="D13989" s="1">
        <v>46120</v>
      </c>
      <c r="E13989" t="s">
        <v>5906</v>
      </c>
      <c r="F13989">
        <v>9</v>
      </c>
      <c r="G13989">
        <v>174</v>
      </c>
      <c r="H13989" t="str">
        <f>VLOOKUP(G13989,[1]OPERADORES!$A:$B,2,0)</f>
        <v>MIRIÃ LOBATO RODRIGUES</v>
      </c>
      <c r="I13989" t="s">
        <v>21</v>
      </c>
      <c r="J13989" t="s">
        <v>2174</v>
      </c>
      <c r="K13989" t="s">
        <v>2175</v>
      </c>
      <c r="L13989">
        <v>9804</v>
      </c>
      <c r="M13989" t="s">
        <v>1190</v>
      </c>
      <c r="O13989" t="s">
        <v>11</v>
      </c>
      <c r="P13989">
        <v>5102</v>
      </c>
      <c r="Q13989">
        <v>1</v>
      </c>
      <c r="R13989">
        <v>37.04</v>
      </c>
      <c r="S13989">
        <v>37.04</v>
      </c>
      <c r="T13989">
        <v>28.11</v>
      </c>
      <c r="U13989">
        <v>24.11</v>
      </c>
      <c r="V13989" t="str">
        <f>VLOOKUP(L13989,'[2]tabela de preços'!$A:$D,4,0)</f>
        <v>WANDA</v>
      </c>
      <c r="W13989" t="str">
        <f>VLOOKUP(L13989,'[2]tabela de preços'!$A:$F,6,0)</f>
        <v>DESENGRAXANTE</v>
      </c>
      <c r="X13989" t="str">
        <f>VLOOKUP(L13989,'[2]tabela de preços'!$A:$G,7,0)</f>
        <v>AUTOMOTIVO</v>
      </c>
    </row>
    <row r="13990" spans="1:24" x14ac:dyDescent="0.3">
      <c r="A13990" t="s">
        <v>2171</v>
      </c>
      <c r="C13990" t="s">
        <v>5905</v>
      </c>
      <c r="D13990" s="1">
        <v>46120</v>
      </c>
      <c r="E13990" t="s">
        <v>5906</v>
      </c>
      <c r="F13990">
        <v>9</v>
      </c>
      <c r="G13990">
        <v>174</v>
      </c>
      <c r="H13990" t="str">
        <f>VLOOKUP(G13990,[1]OPERADORES!$A:$B,2,0)</f>
        <v>MIRIÃ LOBATO RODRIGUES</v>
      </c>
      <c r="I13990" t="s">
        <v>21</v>
      </c>
      <c r="J13990" t="s">
        <v>2174</v>
      </c>
      <c r="K13990" t="s">
        <v>2175</v>
      </c>
      <c r="L13990">
        <v>23653</v>
      </c>
      <c r="M13990" t="s">
        <v>644</v>
      </c>
      <c r="O13990" t="s">
        <v>11</v>
      </c>
      <c r="P13990">
        <v>5102</v>
      </c>
      <c r="Q13990">
        <v>2</v>
      </c>
      <c r="R13990">
        <v>67.150000000000006</v>
      </c>
      <c r="S13990">
        <v>134.30000000000001</v>
      </c>
      <c r="T13990">
        <v>101.94</v>
      </c>
      <c r="U13990">
        <v>24.1</v>
      </c>
      <c r="V13990" t="str">
        <f>VLOOKUP(L13990,'[2]tabela de preços'!$A:$D,4,0)</f>
        <v>SIKKENS</v>
      </c>
      <c r="W13990" t="str">
        <f>VLOOKUP(L13990,'[2]tabela de preços'!$A:$F,6,0)</f>
        <v>CATALISADORES INDIVIDUAS</v>
      </c>
      <c r="X13990" t="str">
        <f>VLOOKUP(L13990,'[2]tabela de preços'!$A:$G,7,0)</f>
        <v>AUTOMOTIVO</v>
      </c>
    </row>
    <row r="13991" spans="1:24" x14ac:dyDescent="0.3">
      <c r="A13991" t="s">
        <v>2171</v>
      </c>
      <c r="C13991" t="s">
        <v>5905</v>
      </c>
      <c r="D13991" s="1">
        <v>46120</v>
      </c>
      <c r="E13991" t="s">
        <v>5906</v>
      </c>
      <c r="F13991">
        <v>9</v>
      </c>
      <c r="G13991">
        <v>174</v>
      </c>
      <c r="H13991" t="str">
        <f>VLOOKUP(G13991,[1]OPERADORES!$A:$B,2,0)</f>
        <v>MIRIÃ LOBATO RODRIGUES</v>
      </c>
      <c r="I13991" t="s">
        <v>21</v>
      </c>
      <c r="J13991" t="s">
        <v>2174</v>
      </c>
      <c r="K13991" t="s">
        <v>2175</v>
      </c>
      <c r="L13991">
        <v>23296</v>
      </c>
      <c r="M13991" t="s">
        <v>2032</v>
      </c>
      <c r="O13991" t="s">
        <v>11</v>
      </c>
      <c r="P13991">
        <v>5102</v>
      </c>
      <c r="Q13991">
        <v>1</v>
      </c>
      <c r="R13991">
        <v>42.14</v>
      </c>
      <c r="S13991">
        <v>42.14</v>
      </c>
      <c r="T13991">
        <v>31.99</v>
      </c>
      <c r="U13991">
        <v>24.09</v>
      </c>
      <c r="V13991" t="str">
        <f>VLOOKUP(L13991,'[2]tabela de preços'!$A:$D,4,0)</f>
        <v>SIKKENS</v>
      </c>
      <c r="W13991" t="str">
        <f>VLOOKUP(L13991,'[2]tabela de preços'!$A:$F,6,0)</f>
        <v>CATALISADORES INDIVIDUAS</v>
      </c>
      <c r="X13991" t="str">
        <f>VLOOKUP(L13991,'[2]tabela de preços'!$A:$G,7,0)</f>
        <v>AUTOMOTIVO</v>
      </c>
    </row>
    <row r="13992" spans="1:24" x14ac:dyDescent="0.3">
      <c r="A13992" t="s">
        <v>2171</v>
      </c>
      <c r="C13992" t="s">
        <v>5905</v>
      </c>
      <c r="D13992" s="1">
        <v>46120</v>
      </c>
      <c r="E13992" t="s">
        <v>5906</v>
      </c>
      <c r="F13992">
        <v>9</v>
      </c>
      <c r="G13992">
        <v>174</v>
      </c>
      <c r="H13992" t="str">
        <f>VLOOKUP(G13992,[1]OPERADORES!$A:$B,2,0)</f>
        <v>MIRIÃ LOBATO RODRIGUES</v>
      </c>
      <c r="I13992" t="s">
        <v>21</v>
      </c>
      <c r="J13992" t="s">
        <v>2174</v>
      </c>
      <c r="K13992" t="s">
        <v>2175</v>
      </c>
      <c r="L13992">
        <v>9989</v>
      </c>
      <c r="M13992" t="s">
        <v>2560</v>
      </c>
      <c r="O13992" t="s">
        <v>11</v>
      </c>
      <c r="P13992">
        <v>5403</v>
      </c>
      <c r="Q13992">
        <v>1</v>
      </c>
      <c r="R13992">
        <v>57.66</v>
      </c>
      <c r="S13992">
        <v>57.66</v>
      </c>
      <c r="T13992">
        <v>43.76</v>
      </c>
      <c r="U13992">
        <v>24.11</v>
      </c>
      <c r="V13992" t="str">
        <f>VLOOKUP(L13992,'[2]tabela de preços'!$A:$D,4,0)</f>
        <v>SIKKENS</v>
      </c>
      <c r="W13992" t="str">
        <f>VLOOKUP(L13992,'[2]tabela de preços'!$A:$F,6,0)</f>
        <v>PRIMER AUTOMOTIVO</v>
      </c>
      <c r="X13992" t="str">
        <f>VLOOKUP(L13992,'[2]tabela de preços'!$A:$G,7,0)</f>
        <v>AUTOMOTIVO</v>
      </c>
    </row>
    <row r="13993" spans="1:24" x14ac:dyDescent="0.3">
      <c r="A13993" t="s">
        <v>2171</v>
      </c>
      <c r="C13993" t="s">
        <v>5907</v>
      </c>
      <c r="D13993" s="1">
        <v>46121</v>
      </c>
      <c r="E13993" t="s">
        <v>5908</v>
      </c>
      <c r="F13993">
        <v>9</v>
      </c>
      <c r="G13993">
        <v>174</v>
      </c>
      <c r="H13993" t="str">
        <f>VLOOKUP(G13993,[1]OPERADORES!$A:$B,2,0)</f>
        <v>MIRIÃ LOBATO RODRIGUES</v>
      </c>
      <c r="I13993" t="s">
        <v>21</v>
      </c>
      <c r="J13993" t="s">
        <v>2174</v>
      </c>
      <c r="K13993" t="s">
        <v>2175</v>
      </c>
      <c r="L13993">
        <v>23580</v>
      </c>
      <c r="M13993" t="s">
        <v>115</v>
      </c>
      <c r="O13993" t="s">
        <v>11</v>
      </c>
      <c r="P13993">
        <v>5102</v>
      </c>
      <c r="Q13993">
        <v>10</v>
      </c>
      <c r="R13993">
        <v>0.48</v>
      </c>
      <c r="S13993">
        <v>4.8</v>
      </c>
      <c r="T13993">
        <v>3.6</v>
      </c>
      <c r="U13993">
        <v>25</v>
      </c>
      <c r="V13993" t="str">
        <f>VLOOKUP(L13993,'[2]tabela de preços'!$A:$D,4,0)</f>
        <v>RENOVA COADORES</v>
      </c>
      <c r="W13993" t="str">
        <f>VLOOKUP(L13993,'[2]tabela de preços'!$A:$F,6,0)</f>
        <v>COADORES</v>
      </c>
      <c r="X13993" t="str">
        <f>VLOOKUP(L13993,'[2]tabela de preços'!$A:$G,7,0)</f>
        <v>AUTOMOTIVO</v>
      </c>
    </row>
    <row r="13994" spans="1:24" x14ac:dyDescent="0.3">
      <c r="A13994" t="s">
        <v>2171</v>
      </c>
      <c r="C13994" t="s">
        <v>5907</v>
      </c>
      <c r="D13994" s="1">
        <v>46121</v>
      </c>
      <c r="E13994" t="s">
        <v>5908</v>
      </c>
      <c r="F13994">
        <v>9</v>
      </c>
      <c r="G13994">
        <v>174</v>
      </c>
      <c r="H13994" t="str">
        <f>VLOOKUP(G13994,[1]OPERADORES!$A:$B,2,0)</f>
        <v>MIRIÃ LOBATO RODRIGUES</v>
      </c>
      <c r="I13994" t="s">
        <v>21</v>
      </c>
      <c r="J13994" t="s">
        <v>2174</v>
      </c>
      <c r="K13994" t="s">
        <v>2175</v>
      </c>
      <c r="L13994">
        <v>20321</v>
      </c>
      <c r="M13994" t="s">
        <v>639</v>
      </c>
      <c r="O13994" t="s">
        <v>11</v>
      </c>
      <c r="P13994">
        <v>5403</v>
      </c>
      <c r="Q13994">
        <v>2</v>
      </c>
      <c r="R13994">
        <v>34.6</v>
      </c>
      <c r="S13994">
        <v>69.2</v>
      </c>
      <c r="T13994">
        <v>49.34</v>
      </c>
      <c r="U13994">
        <v>28.7</v>
      </c>
      <c r="V13994" t="str">
        <f>VLOOKUP(L13994,'[2]tabela de preços'!$A:$D,4,0)</f>
        <v>SHERWIN WILLIAMS</v>
      </c>
      <c r="W13994" t="str">
        <f>VLOOKUP(L13994,'[2]tabela de preços'!$A:$F,6,0)</f>
        <v>TINTAS POLIÉSTER</v>
      </c>
      <c r="X13994" t="str">
        <f>VLOOKUP(L13994,'[2]tabela de preços'!$A:$G,7,0)</f>
        <v>AUTOMOTIVO</v>
      </c>
    </row>
    <row r="13995" spans="1:24" x14ac:dyDescent="0.3">
      <c r="A13995" t="s">
        <v>2171</v>
      </c>
      <c r="C13995" t="s">
        <v>5907</v>
      </c>
      <c r="D13995" s="1">
        <v>46121</v>
      </c>
      <c r="E13995" t="s">
        <v>5908</v>
      </c>
      <c r="F13995">
        <v>9</v>
      </c>
      <c r="G13995">
        <v>174</v>
      </c>
      <c r="H13995" t="str">
        <f>VLOOKUP(G13995,[1]OPERADORES!$A:$B,2,0)</f>
        <v>MIRIÃ LOBATO RODRIGUES</v>
      </c>
      <c r="I13995" t="s">
        <v>21</v>
      </c>
      <c r="J13995" t="s">
        <v>2174</v>
      </c>
      <c r="K13995" t="s">
        <v>2175</v>
      </c>
      <c r="L13995">
        <v>9995</v>
      </c>
      <c r="M13995" t="s">
        <v>704</v>
      </c>
      <c r="O13995" t="s">
        <v>11</v>
      </c>
      <c r="P13995">
        <v>5102</v>
      </c>
      <c r="Q13995">
        <v>1</v>
      </c>
      <c r="R13995">
        <v>186.07</v>
      </c>
      <c r="S13995">
        <v>186.07</v>
      </c>
      <c r="T13995">
        <v>141.22999999999999</v>
      </c>
      <c r="U13995">
        <v>24.1</v>
      </c>
      <c r="V13995" t="str">
        <f>VLOOKUP(L13995,'[2]tabela de preços'!$A:$D,4,0)</f>
        <v>SIKKENS</v>
      </c>
      <c r="W13995" t="str">
        <f>VLOOKUP(L13995,'[2]tabela de preços'!$A:$F,6,0)</f>
        <v>DILUENTE</v>
      </c>
      <c r="X13995" t="str">
        <f>VLOOKUP(L13995,'[2]tabela de preços'!$A:$G,7,0)</f>
        <v>AUTOMOTIVO</v>
      </c>
    </row>
    <row r="13996" spans="1:24" x14ac:dyDescent="0.3">
      <c r="A13996" t="s">
        <v>2171</v>
      </c>
      <c r="C13996" t="s">
        <v>5907</v>
      </c>
      <c r="D13996" s="1">
        <v>46121</v>
      </c>
      <c r="E13996" t="s">
        <v>5908</v>
      </c>
      <c r="F13996">
        <v>9</v>
      </c>
      <c r="G13996">
        <v>174</v>
      </c>
      <c r="H13996" t="str">
        <f>VLOOKUP(G13996,[1]OPERADORES!$A:$B,2,0)</f>
        <v>MIRIÃ LOBATO RODRIGUES</v>
      </c>
      <c r="I13996" t="s">
        <v>21</v>
      </c>
      <c r="J13996" t="s">
        <v>2174</v>
      </c>
      <c r="K13996" t="s">
        <v>2175</v>
      </c>
      <c r="L13996">
        <v>20239</v>
      </c>
      <c r="M13996" t="s">
        <v>2847</v>
      </c>
      <c r="O13996" t="s">
        <v>11</v>
      </c>
      <c r="P13996">
        <v>5102</v>
      </c>
      <c r="Q13996">
        <v>1</v>
      </c>
      <c r="R13996">
        <v>27.31</v>
      </c>
      <c r="S13996">
        <v>27.31</v>
      </c>
      <c r="T13996">
        <v>20.73</v>
      </c>
      <c r="U13996">
        <v>24.09</v>
      </c>
      <c r="V13996" t="str">
        <f>VLOOKUP(L13996,'[2]tabela de preços'!$A:$D,4,0)</f>
        <v>SIKA</v>
      </c>
      <c r="W13996" t="str">
        <f>VLOOKUP(L13996,'[2]tabela de preços'!$A:$F,6,0)</f>
        <v>VEDADORES / SELANTES</v>
      </c>
      <c r="X13996" t="str">
        <f>VLOOKUP(L13996,'[2]tabela de preços'!$A:$G,7,0)</f>
        <v>AUTOMOTIVO</v>
      </c>
    </row>
    <row r="13997" spans="1:24" x14ac:dyDescent="0.3">
      <c r="A13997" t="s">
        <v>2171</v>
      </c>
      <c r="C13997" t="s">
        <v>6105</v>
      </c>
      <c r="D13997" s="1">
        <v>46126</v>
      </c>
      <c r="E13997" t="s">
        <v>6106</v>
      </c>
      <c r="F13997">
        <v>9</v>
      </c>
      <c r="G13997">
        <v>174</v>
      </c>
      <c r="H13997" t="str">
        <f>VLOOKUP(G13997,[1]OPERADORES!$A:$B,2,0)</f>
        <v>MIRIÃ LOBATO RODRIGUES</v>
      </c>
      <c r="I13997" t="s">
        <v>21</v>
      </c>
      <c r="J13997" t="s">
        <v>2174</v>
      </c>
      <c r="K13997" t="s">
        <v>2175</v>
      </c>
      <c r="L13997">
        <v>20194</v>
      </c>
      <c r="M13997" t="s">
        <v>701</v>
      </c>
      <c r="O13997" t="s">
        <v>11</v>
      </c>
      <c r="P13997">
        <v>5403</v>
      </c>
      <c r="Q13997">
        <v>1</v>
      </c>
      <c r="R13997">
        <v>340.46</v>
      </c>
      <c r="S13997">
        <v>340.46</v>
      </c>
      <c r="T13997">
        <v>222.52</v>
      </c>
      <c r="U13997">
        <v>34.64</v>
      </c>
      <c r="V13997" t="str">
        <f>VLOOKUP(L13997,'[2]tabela de preços'!$A:$D,4,0)</f>
        <v>SIKKENS</v>
      </c>
      <c r="W13997" t="str">
        <f>VLOOKUP(L13997,'[2]tabela de preços'!$A:$F,6,0)</f>
        <v>VERNIZ AUTOMOTIVO</v>
      </c>
      <c r="X13997" t="str">
        <f>VLOOKUP(L13997,'[2]tabela de preços'!$A:$G,7,0)</f>
        <v>AUTOMOTIVO</v>
      </c>
    </row>
    <row r="13998" spans="1:24" x14ac:dyDescent="0.3">
      <c r="A13998" t="s">
        <v>2171</v>
      </c>
      <c r="C13998" t="s">
        <v>6105</v>
      </c>
      <c r="D13998" s="1">
        <v>46126</v>
      </c>
      <c r="E13998" t="s">
        <v>6106</v>
      </c>
      <c r="F13998">
        <v>9</v>
      </c>
      <c r="G13998">
        <v>174</v>
      </c>
      <c r="H13998" t="str">
        <f>VLOOKUP(G13998,[1]OPERADORES!$A:$B,2,0)</f>
        <v>MIRIÃ LOBATO RODRIGUES</v>
      </c>
      <c r="I13998" t="s">
        <v>21</v>
      </c>
      <c r="J13998" t="s">
        <v>2174</v>
      </c>
      <c r="K13998" t="s">
        <v>2175</v>
      </c>
      <c r="L13998">
        <v>9773</v>
      </c>
      <c r="M13998" t="s">
        <v>703</v>
      </c>
      <c r="O13998" t="s">
        <v>11</v>
      </c>
      <c r="P13998">
        <v>5102</v>
      </c>
      <c r="Q13998">
        <v>2</v>
      </c>
      <c r="R13998">
        <v>95.77</v>
      </c>
      <c r="S13998">
        <v>191.54</v>
      </c>
      <c r="T13998">
        <v>145.38</v>
      </c>
      <c r="U13998">
        <v>24.1</v>
      </c>
      <c r="V13998" t="str">
        <f>VLOOKUP(L13998,'[2]tabela de preços'!$A:$D,4,0)</f>
        <v>SIKKENS</v>
      </c>
      <c r="W13998" t="str">
        <f>VLOOKUP(L13998,'[2]tabela de preços'!$A:$F,6,0)</f>
        <v>CATALISADORES INDIVIDUAS</v>
      </c>
      <c r="X13998" t="str">
        <f>VLOOKUP(L13998,'[2]tabela de preços'!$A:$G,7,0)</f>
        <v>AUTOMOTIVO</v>
      </c>
    </row>
    <row r="13999" spans="1:24" x14ac:dyDescent="0.3">
      <c r="A13999" t="s">
        <v>2213</v>
      </c>
      <c r="C13999" t="s">
        <v>6260</v>
      </c>
      <c r="D13999" s="1">
        <v>46128</v>
      </c>
      <c r="E13999" t="s">
        <v>6261</v>
      </c>
      <c r="F13999">
        <v>9</v>
      </c>
      <c r="G13999">
        <v>236</v>
      </c>
      <c r="H13999" t="str">
        <f>VLOOKUP(G13999,[1]OPERADORES!$A:$B,2,0)</f>
        <v>DANIEL</v>
      </c>
      <c r="I13999" t="s">
        <v>21</v>
      </c>
      <c r="J13999" t="s">
        <v>1816</v>
      </c>
      <c r="K13999" t="s">
        <v>2216</v>
      </c>
      <c r="L13999">
        <v>84385</v>
      </c>
      <c r="M13999" t="s">
        <v>2012</v>
      </c>
      <c r="O13999" t="s">
        <v>11</v>
      </c>
      <c r="P13999">
        <v>5403</v>
      </c>
      <c r="Q13999">
        <v>1</v>
      </c>
      <c r="R13999">
        <v>169.9</v>
      </c>
      <c r="S13999">
        <v>169.9</v>
      </c>
      <c r="T13999">
        <v>137.61000000000001</v>
      </c>
      <c r="U13999">
        <v>19.010000000000002</v>
      </c>
      <c r="V13999" t="str">
        <f>VLOOKUP(L13999,'[2]tabela de preços'!$A:$D,4,0)</f>
        <v>BRASILUX</v>
      </c>
      <c r="W13999" t="str">
        <f>VLOOKUP(L13999,'[2]tabela de preços'!$A:$F,6,0)</f>
        <v>TINTA PARA PISO</v>
      </c>
      <c r="X13999" t="str">
        <f>VLOOKUP(L13999,'[2]tabela de preços'!$A:$G,7,0)</f>
        <v>IMOBILIÁRIO</v>
      </c>
    </row>
    <row r="14000" spans="1:24" x14ac:dyDescent="0.3">
      <c r="A14000" t="s">
        <v>2221</v>
      </c>
      <c r="B14000" t="s">
        <v>2222</v>
      </c>
      <c r="C14000" t="s">
        <v>6683</v>
      </c>
      <c r="D14000" s="1">
        <v>46140</v>
      </c>
      <c r="E14000" t="s">
        <v>6684</v>
      </c>
      <c r="F14000">
        <v>9</v>
      </c>
      <c r="G14000">
        <v>145</v>
      </c>
      <c r="H14000" t="str">
        <f>VLOOKUP(G14000,[1]OPERADORES!$A:$B,2,0)</f>
        <v xml:space="preserve">FABRICIA </v>
      </c>
      <c r="I14000" t="s">
        <v>21</v>
      </c>
      <c r="J14000" t="s">
        <v>2225</v>
      </c>
      <c r="K14000" t="s">
        <v>2226</v>
      </c>
      <c r="L14000">
        <v>23280</v>
      </c>
      <c r="M14000" t="s">
        <v>6685</v>
      </c>
      <c r="O14000" t="s">
        <v>11</v>
      </c>
      <c r="P14000">
        <v>5102</v>
      </c>
      <c r="Q14000">
        <v>3</v>
      </c>
      <c r="R14000" s="2">
        <v>2010.77</v>
      </c>
      <c r="S14000" s="2">
        <v>6032.31</v>
      </c>
      <c r="T14000" s="2">
        <v>5003.76</v>
      </c>
      <c r="U14000">
        <v>17.05</v>
      </c>
      <c r="V14000" t="str">
        <f>VLOOKUP(L14000,'[2]tabela de preços'!$A:$D,4,0)</f>
        <v>ANJO</v>
      </c>
      <c r="W14000" t="str">
        <f>VLOOKUP(L14000,'[2]tabela de preços'!$A:$F,6,0)</f>
        <v>THINNER DE LIMPEZA</v>
      </c>
      <c r="X14000" t="str">
        <f>VLOOKUP(L14000,'[2]tabela de preços'!$A:$G,7,0)</f>
        <v>THINNER</v>
      </c>
    </row>
    <row r="14001" spans="1:24" x14ac:dyDescent="0.3">
      <c r="A14001" t="s">
        <v>4431</v>
      </c>
      <c r="C14001" t="s">
        <v>5909</v>
      </c>
      <c r="D14001" s="1">
        <v>46120</v>
      </c>
      <c r="E14001" t="s">
        <v>5910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397</v>
      </c>
      <c r="K14001" t="s">
        <v>4434</v>
      </c>
      <c r="L14001">
        <v>23110</v>
      </c>
      <c r="M14001" t="s">
        <v>409</v>
      </c>
      <c r="O14001" t="s">
        <v>11</v>
      </c>
      <c r="P14001">
        <v>5102</v>
      </c>
      <c r="Q14001">
        <v>200</v>
      </c>
      <c r="R14001">
        <v>2.35</v>
      </c>
      <c r="S14001">
        <v>470</v>
      </c>
      <c r="T14001">
        <v>370</v>
      </c>
      <c r="U14001">
        <v>21.28</v>
      </c>
      <c r="V14001" t="str">
        <f>VLOOKUP(L14001,'[2]tabela de preços'!$A:$D,4,0)</f>
        <v>3M</v>
      </c>
      <c r="W14001" t="str">
        <f>VLOOKUP(L14001,'[2]tabela de preços'!$A:$F,6,0)</f>
        <v xml:space="preserve">DISCOS / LIXAS / ABRASIVOS </v>
      </c>
      <c r="X14001" t="str">
        <f>VLOOKUP(L14001,'[2]tabela de preços'!$A:$G,7,0)</f>
        <v>AUTOMOTIVO</v>
      </c>
    </row>
    <row r="14002" spans="1:24" x14ac:dyDescent="0.3">
      <c r="A14002" t="s">
        <v>4431</v>
      </c>
      <c r="C14002" t="s">
        <v>5909</v>
      </c>
      <c r="D14002" s="1">
        <v>46120</v>
      </c>
      <c r="E14002" t="s">
        <v>5910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397</v>
      </c>
      <c r="K14002" t="s">
        <v>4434</v>
      </c>
      <c r="L14002">
        <v>23106</v>
      </c>
      <c r="M14002" t="s">
        <v>403</v>
      </c>
      <c r="O14002" t="s">
        <v>11</v>
      </c>
      <c r="P14002">
        <v>5102</v>
      </c>
      <c r="Q14002">
        <v>200</v>
      </c>
      <c r="R14002">
        <v>2.35</v>
      </c>
      <c r="S14002">
        <v>470</v>
      </c>
      <c r="T14002">
        <v>384</v>
      </c>
      <c r="U14002">
        <v>18.3</v>
      </c>
      <c r="V14002" t="str">
        <f>VLOOKUP(L14002,'[2]tabela de preços'!$A:$D,4,0)</f>
        <v>3M</v>
      </c>
      <c r="W14002" t="str">
        <f>VLOOKUP(L14002,'[2]tabela de preços'!$A:$F,6,0)</f>
        <v xml:space="preserve">DISCOS / LIXAS / ABRASIVOS </v>
      </c>
      <c r="X14002" t="str">
        <f>VLOOKUP(L14002,'[2]tabela de preços'!$A:$G,7,0)</f>
        <v>AUTOMOTIVO</v>
      </c>
    </row>
    <row r="14003" spans="1:24" x14ac:dyDescent="0.3">
      <c r="A14003" t="s">
        <v>4431</v>
      </c>
      <c r="C14003" t="s">
        <v>5909</v>
      </c>
      <c r="D14003" s="1">
        <v>46120</v>
      </c>
      <c r="E14003" t="s">
        <v>5910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397</v>
      </c>
      <c r="K14003" t="s">
        <v>4434</v>
      </c>
      <c r="L14003">
        <v>10043</v>
      </c>
      <c r="M14003" t="s">
        <v>3771</v>
      </c>
      <c r="O14003" t="s">
        <v>11</v>
      </c>
      <c r="P14003">
        <v>5102</v>
      </c>
      <c r="Q14003">
        <v>15</v>
      </c>
      <c r="R14003">
        <v>4.8600000000000003</v>
      </c>
      <c r="S14003">
        <v>72.900000000000006</v>
      </c>
      <c r="T14003">
        <v>55.35</v>
      </c>
      <c r="U14003">
        <v>24.07</v>
      </c>
      <c r="V14003" t="str">
        <f>VLOOKUP(L14003,'[2]tabela de preços'!$A:$D,4,0)</f>
        <v>3M</v>
      </c>
      <c r="W14003" t="str">
        <f>VLOOKUP(L14003,'[2]tabela de preços'!$A:$F,6,0)</f>
        <v xml:space="preserve">OUTROS DISCOS </v>
      </c>
      <c r="X14003" t="str">
        <f>VLOOKUP(L14003,'[2]tabela de preços'!$A:$G,7,0)</f>
        <v>AUTOMOTIVO</v>
      </c>
    </row>
    <row r="14004" spans="1:24" x14ac:dyDescent="0.3">
      <c r="A14004" t="s">
        <v>4431</v>
      </c>
      <c r="C14004" t="s">
        <v>5909</v>
      </c>
      <c r="D14004" s="1">
        <v>46120</v>
      </c>
      <c r="E14004" t="s">
        <v>5910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397</v>
      </c>
      <c r="K14004" t="s">
        <v>4434</v>
      </c>
      <c r="L14004">
        <v>21135</v>
      </c>
      <c r="M14004" t="s">
        <v>4112</v>
      </c>
      <c r="O14004" t="s">
        <v>11</v>
      </c>
      <c r="P14004">
        <v>5102</v>
      </c>
      <c r="Q14004">
        <v>20</v>
      </c>
      <c r="R14004">
        <v>11</v>
      </c>
      <c r="S14004">
        <v>220</v>
      </c>
      <c r="T14004">
        <v>167</v>
      </c>
      <c r="U14004">
        <v>24.09</v>
      </c>
      <c r="V14004" t="str">
        <f>VLOOKUP(L14004,'[2]tabela de preços'!$A:$D,4,0)</f>
        <v>SCHWEERS</v>
      </c>
      <c r="W14004" t="str">
        <f>VLOOKUP(L14004,'[2]tabela de preços'!$A:$F,6,0)</f>
        <v>APLICADORES / ADAPTADORES / ENGATES / SUPORTES</v>
      </c>
      <c r="X14004" t="str">
        <f>VLOOKUP(L14004,'[2]tabela de preços'!$A:$G,7,0)</f>
        <v>AUTOMOTIVO</v>
      </c>
    </row>
    <row r="14005" spans="1:24" x14ac:dyDescent="0.3">
      <c r="A14005" t="s">
        <v>4431</v>
      </c>
      <c r="C14005" t="s">
        <v>5909</v>
      </c>
      <c r="D14005" s="1">
        <v>46120</v>
      </c>
      <c r="E14005" t="s">
        <v>5910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397</v>
      </c>
      <c r="K14005" t="s">
        <v>4434</v>
      </c>
      <c r="L14005">
        <v>20245</v>
      </c>
      <c r="M14005" t="s">
        <v>146</v>
      </c>
      <c r="O14005" t="s">
        <v>11</v>
      </c>
      <c r="P14005">
        <v>5102</v>
      </c>
      <c r="Q14005">
        <v>50</v>
      </c>
      <c r="R14005">
        <v>1.78</v>
      </c>
      <c r="S14005">
        <v>89</v>
      </c>
      <c r="T14005">
        <v>67.5</v>
      </c>
      <c r="U14005">
        <v>24.16</v>
      </c>
      <c r="V14005" t="str">
        <f>VLOOKUP(L14005,'[2]tabela de preços'!$A:$D,4,0)</f>
        <v>ATLAS</v>
      </c>
      <c r="W14005" t="str">
        <f>VLOOKUP(L14005,'[2]tabela de preços'!$A:$F,6,0)</f>
        <v>APLICADORES / ADAPTADORES / ENGATES / SUPORTES</v>
      </c>
      <c r="X14005" t="str">
        <f>VLOOKUP(L14005,'[2]tabela de preços'!$A:$G,7,0)</f>
        <v>AUTOMOTIVO</v>
      </c>
    </row>
    <row r="14006" spans="1:24" x14ac:dyDescent="0.3">
      <c r="A14006" t="s">
        <v>4431</v>
      </c>
      <c r="C14006" t="s">
        <v>5909</v>
      </c>
      <c r="D14006" s="1">
        <v>46120</v>
      </c>
      <c r="E14006" t="s">
        <v>5910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397</v>
      </c>
      <c r="K14006" t="s">
        <v>4434</v>
      </c>
      <c r="L14006">
        <v>10114</v>
      </c>
      <c r="M14006" t="s">
        <v>571</v>
      </c>
      <c r="O14006" t="s">
        <v>11</v>
      </c>
      <c r="P14006">
        <v>5102</v>
      </c>
      <c r="Q14006">
        <v>10</v>
      </c>
      <c r="R14006">
        <v>3.95</v>
      </c>
      <c r="S14006">
        <v>39.5</v>
      </c>
      <c r="T14006">
        <v>30</v>
      </c>
      <c r="U14006">
        <v>24.05</v>
      </c>
      <c r="V14006" t="str">
        <f>VLOOKUP(L14006,'[2]tabela de preços'!$A:$D,4,0)</f>
        <v>ATLAS</v>
      </c>
      <c r="W14006" t="str">
        <f>VLOOKUP(L14006,'[2]tabela de preços'!$A:$F,6,0)</f>
        <v>ROLOS / TRINCHAS / PINCÉIS / ESPÁTULAS</v>
      </c>
      <c r="X14006" t="str">
        <f>VLOOKUP(L14006,'[2]tabela de preços'!$A:$G,7,0)</f>
        <v>IMOBILIÁRIO</v>
      </c>
    </row>
    <row r="14007" spans="1:24" x14ac:dyDescent="0.3">
      <c r="A14007" t="s">
        <v>4431</v>
      </c>
      <c r="C14007" t="s">
        <v>5909</v>
      </c>
      <c r="D14007" s="1">
        <v>46120</v>
      </c>
      <c r="E14007" t="s">
        <v>5910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397</v>
      </c>
      <c r="K14007" t="s">
        <v>4434</v>
      </c>
      <c r="L14007">
        <v>10117</v>
      </c>
      <c r="M14007" t="s">
        <v>1043</v>
      </c>
      <c r="O14007" t="s">
        <v>11</v>
      </c>
      <c r="P14007">
        <v>5102</v>
      </c>
      <c r="Q14007">
        <v>10</v>
      </c>
      <c r="R14007">
        <v>6.52</v>
      </c>
      <c r="S14007">
        <v>65.2</v>
      </c>
      <c r="T14007">
        <v>49.5</v>
      </c>
      <c r="U14007">
        <v>24.08</v>
      </c>
      <c r="V14007" t="str">
        <f>VLOOKUP(L14007,'[2]tabela de preços'!$A:$D,4,0)</f>
        <v>ATLAS</v>
      </c>
      <c r="W14007" t="str">
        <f>VLOOKUP(L14007,'[2]tabela de preços'!$A:$F,6,0)</f>
        <v>ROLOS / TRINCHAS / PINCÉIS / ESPÁTULAS</v>
      </c>
      <c r="X14007" t="str">
        <f>VLOOKUP(L14007,'[2]tabela de preços'!$A:$G,7,0)</f>
        <v>IMOBILIÁRIO</v>
      </c>
    </row>
    <row r="14008" spans="1:24" x14ac:dyDescent="0.3">
      <c r="A14008" t="s">
        <v>4431</v>
      </c>
      <c r="C14008" t="s">
        <v>5909</v>
      </c>
      <c r="D14008" s="1">
        <v>46120</v>
      </c>
      <c r="E14008" t="s">
        <v>5910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397</v>
      </c>
      <c r="K14008" t="s">
        <v>4434</v>
      </c>
      <c r="L14008">
        <v>10118</v>
      </c>
      <c r="M14008" t="s">
        <v>572</v>
      </c>
      <c r="O14008" t="s">
        <v>11</v>
      </c>
      <c r="P14008">
        <v>5102</v>
      </c>
      <c r="Q14008">
        <v>10</v>
      </c>
      <c r="R14008">
        <v>5.0199999999999996</v>
      </c>
      <c r="S14008">
        <v>50.2</v>
      </c>
      <c r="T14008">
        <v>38.1</v>
      </c>
      <c r="U14008">
        <v>24.1</v>
      </c>
      <c r="V14008" t="str">
        <f>VLOOKUP(L14008,'[2]tabela de preços'!$A:$D,4,0)</f>
        <v>ATLAS</v>
      </c>
      <c r="W14008" t="str">
        <f>VLOOKUP(L14008,'[2]tabela de preços'!$A:$F,6,0)</f>
        <v>ROLOS / TRINCHAS / PINCÉIS / ESPÁTULAS</v>
      </c>
      <c r="X14008" t="str">
        <f>VLOOKUP(L14008,'[2]tabela de preços'!$A:$G,7,0)</f>
        <v>IMOBILIÁRIO</v>
      </c>
    </row>
    <row r="14009" spans="1:24" x14ac:dyDescent="0.3">
      <c r="A14009" t="s">
        <v>4431</v>
      </c>
      <c r="C14009" t="s">
        <v>6107</v>
      </c>
      <c r="D14009" s="1">
        <v>46126</v>
      </c>
      <c r="E14009" t="s">
        <v>6108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397</v>
      </c>
      <c r="K14009" t="s">
        <v>4434</v>
      </c>
      <c r="L14009">
        <v>87043</v>
      </c>
      <c r="M14009" t="s">
        <v>217</v>
      </c>
      <c r="O14009" t="s">
        <v>11</v>
      </c>
      <c r="P14009">
        <v>5102</v>
      </c>
      <c r="Q14009">
        <v>40</v>
      </c>
      <c r="R14009">
        <v>21.89</v>
      </c>
      <c r="S14009">
        <v>875.6</v>
      </c>
      <c r="T14009">
        <v>720.8</v>
      </c>
      <c r="U14009">
        <v>17.68</v>
      </c>
      <c r="V14009" t="str">
        <f>VLOOKUP(L14009,'[2]tabela de preços'!$A:$D,4,0)</f>
        <v>ROBERLO</v>
      </c>
      <c r="W14009" t="str">
        <f>VLOOKUP(L14009,'[2]tabela de preços'!$A:$F,6,0)</f>
        <v>MASSA POLIÉSTER</v>
      </c>
      <c r="X14009" t="str">
        <f>VLOOKUP(L14009,'[2]tabela de preços'!$A:$G,7,0)</f>
        <v>AUTOMOTIVO</v>
      </c>
    </row>
    <row r="14010" spans="1:24" x14ac:dyDescent="0.3">
      <c r="A14010" t="s">
        <v>4431</v>
      </c>
      <c r="C14010" t="s">
        <v>6155</v>
      </c>
      <c r="D14010" s="1">
        <v>46127</v>
      </c>
      <c r="E14010" t="s">
        <v>6156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397</v>
      </c>
      <c r="K14010" t="s">
        <v>4434</v>
      </c>
      <c r="L14010">
        <v>23399</v>
      </c>
      <c r="M14010" t="s">
        <v>462</v>
      </c>
      <c r="O14010" t="s">
        <v>11</v>
      </c>
      <c r="P14010">
        <v>5102</v>
      </c>
      <c r="Q14010">
        <v>2</v>
      </c>
      <c r="R14010">
        <v>231.14</v>
      </c>
      <c r="S14010">
        <v>462.28</v>
      </c>
      <c r="T14010">
        <v>350.88</v>
      </c>
      <c r="U14010">
        <v>24.1</v>
      </c>
      <c r="V14010" t="str">
        <f>VLOOKUP(L14010,'[2]tabela de preços'!$A:$D,4,0)</f>
        <v>3M</v>
      </c>
      <c r="W14010" t="str">
        <f>VLOOKUP(L14010,'[2]tabela de preços'!$A:$F,6,0)</f>
        <v>EPI´S</v>
      </c>
      <c r="X14010" t="str">
        <f>VLOOKUP(L14010,'[2]tabela de preços'!$A:$G,7,0)</f>
        <v>AUTOMOTIVO</v>
      </c>
    </row>
    <row r="14011" spans="1:24" x14ac:dyDescent="0.3">
      <c r="A14011" t="s">
        <v>4431</v>
      </c>
      <c r="C14011" t="s">
        <v>6262</v>
      </c>
      <c r="D14011" s="1">
        <v>46129</v>
      </c>
      <c r="E14011" t="s">
        <v>6263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397</v>
      </c>
      <c r="K14011" t="s">
        <v>4434</v>
      </c>
      <c r="L14011">
        <v>84223</v>
      </c>
      <c r="M14011" t="s">
        <v>3886</v>
      </c>
      <c r="O14011" t="s">
        <v>11</v>
      </c>
      <c r="P14011">
        <v>5403</v>
      </c>
      <c r="Q14011">
        <v>2</v>
      </c>
      <c r="R14011">
        <v>14.82</v>
      </c>
      <c r="S14011">
        <v>29.64</v>
      </c>
      <c r="T14011">
        <v>22.5</v>
      </c>
      <c r="U14011">
        <v>24.09</v>
      </c>
      <c r="V14011" t="str">
        <f>VLOOKUP(L14011,'[2]tabela de preços'!$A:$D,4,0)</f>
        <v>BRASILUX</v>
      </c>
      <c r="W14011" t="str">
        <f>VLOOKUP(L14011,'[2]tabela de preços'!$A:$F,6,0)</f>
        <v>ESMALTES</v>
      </c>
      <c r="X14011" t="str">
        <f>VLOOKUP(L14011,'[2]tabela de preços'!$A:$G,7,0)</f>
        <v>INDUSTRIAL</v>
      </c>
    </row>
    <row r="14012" spans="1:24" x14ac:dyDescent="0.3">
      <c r="A14012" t="s">
        <v>4431</v>
      </c>
      <c r="C14012" t="s">
        <v>6262</v>
      </c>
      <c r="D14012" s="1">
        <v>46129</v>
      </c>
      <c r="E14012" t="s">
        <v>6263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397</v>
      </c>
      <c r="K14012" t="s">
        <v>4434</v>
      </c>
      <c r="L14012">
        <v>84560</v>
      </c>
      <c r="M14012" t="s">
        <v>118</v>
      </c>
      <c r="O14012" t="s">
        <v>11</v>
      </c>
      <c r="P14012">
        <v>5102</v>
      </c>
      <c r="Q14012">
        <v>1</v>
      </c>
      <c r="R14012">
        <v>52.28</v>
      </c>
      <c r="S14012">
        <v>52.28</v>
      </c>
      <c r="T14012">
        <v>41.13</v>
      </c>
      <c r="U14012">
        <v>21.33</v>
      </c>
      <c r="V14012" t="str">
        <f>VLOOKUP(L14012,'[2]tabela de preços'!$A:$D,4,0)</f>
        <v>BRASILUX</v>
      </c>
      <c r="W14012" t="str">
        <f>VLOOKUP(L14012,'[2]tabela de preços'!$A:$F,6,0)</f>
        <v>THINNER DE LIMPEZA</v>
      </c>
      <c r="X14012" t="str">
        <f>VLOOKUP(L14012,'[2]tabela de preços'!$A:$G,7,0)</f>
        <v>THINNER</v>
      </c>
    </row>
    <row r="14013" spans="1:24" x14ac:dyDescent="0.3">
      <c r="A14013" t="s">
        <v>4431</v>
      </c>
      <c r="C14013" t="s">
        <v>6574</v>
      </c>
      <c r="D14013" s="1">
        <v>46139</v>
      </c>
      <c r="E14013" t="s">
        <v>6575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397</v>
      </c>
      <c r="K14013" t="s">
        <v>4434</v>
      </c>
      <c r="L14013">
        <v>23774</v>
      </c>
      <c r="M14013" t="s">
        <v>4569</v>
      </c>
      <c r="O14013" t="s">
        <v>11</v>
      </c>
      <c r="P14013">
        <v>5102</v>
      </c>
      <c r="Q14013">
        <v>10</v>
      </c>
      <c r="R14013">
        <v>4.74</v>
      </c>
      <c r="S14013">
        <v>47.4</v>
      </c>
      <c r="T14013">
        <v>36</v>
      </c>
      <c r="U14013">
        <v>24.05</v>
      </c>
      <c r="V14013" t="str">
        <f>VLOOKUP(L14013,'[2]tabela de preços'!$A:$D,4,0)</f>
        <v>SCHWEERS</v>
      </c>
      <c r="W14013" t="str">
        <f>VLOOKUP(L14013,'[2]tabela de preços'!$A:$F,6,0)</f>
        <v>APLICADORES / ADAPTADORES / ENGATES / SUPORTES</v>
      </c>
      <c r="X14013" t="str">
        <f>VLOOKUP(L14013,'[2]tabela de preços'!$A:$G,7,0)</f>
        <v>AUTOMOTIVO</v>
      </c>
    </row>
    <row r="14014" spans="1:24" x14ac:dyDescent="0.3">
      <c r="A14014" t="s">
        <v>4431</v>
      </c>
      <c r="C14014" t="s">
        <v>6574</v>
      </c>
      <c r="D14014" s="1">
        <v>46139</v>
      </c>
      <c r="E14014" t="s">
        <v>6575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397</v>
      </c>
      <c r="K14014" t="s">
        <v>4434</v>
      </c>
      <c r="L14014">
        <v>23110</v>
      </c>
      <c r="M14014" t="s">
        <v>409</v>
      </c>
      <c r="O14014" t="s">
        <v>11</v>
      </c>
      <c r="P14014">
        <v>5102</v>
      </c>
      <c r="Q14014">
        <v>250</v>
      </c>
      <c r="R14014">
        <v>2.35</v>
      </c>
      <c r="S14014">
        <v>587.5</v>
      </c>
      <c r="T14014">
        <v>462.5</v>
      </c>
      <c r="U14014">
        <v>21.28</v>
      </c>
      <c r="V14014" t="str">
        <f>VLOOKUP(L14014,'[2]tabela de preços'!$A:$D,4,0)</f>
        <v>3M</v>
      </c>
      <c r="W14014" t="str">
        <f>VLOOKUP(L14014,'[2]tabela de preços'!$A:$F,6,0)</f>
        <v xml:space="preserve">DISCOS / LIXAS / ABRASIVOS </v>
      </c>
      <c r="X14014" t="str">
        <f>VLOOKUP(L14014,'[2]tabela de preços'!$A:$G,7,0)</f>
        <v>AUTOMOTIVO</v>
      </c>
    </row>
    <row r="14015" spans="1:24" x14ac:dyDescent="0.3">
      <c r="A14015" t="s">
        <v>4431</v>
      </c>
      <c r="C14015" t="s">
        <v>6574</v>
      </c>
      <c r="D14015" s="1">
        <v>46139</v>
      </c>
      <c r="E14015" t="s">
        <v>6575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397</v>
      </c>
      <c r="K14015" t="s">
        <v>4434</v>
      </c>
      <c r="L14015">
        <v>23106</v>
      </c>
      <c r="M14015" t="s">
        <v>403</v>
      </c>
      <c r="O14015" t="s">
        <v>11</v>
      </c>
      <c r="P14015">
        <v>5102</v>
      </c>
      <c r="Q14015">
        <v>150</v>
      </c>
      <c r="R14015">
        <v>2.35</v>
      </c>
      <c r="S14015">
        <v>352.5</v>
      </c>
      <c r="T14015">
        <v>288</v>
      </c>
      <c r="U14015">
        <v>18.3</v>
      </c>
      <c r="V14015" t="str">
        <f>VLOOKUP(L14015,'[2]tabela de preços'!$A:$D,4,0)</f>
        <v>3M</v>
      </c>
      <c r="W14015" t="str">
        <f>VLOOKUP(L14015,'[2]tabela de preços'!$A:$F,6,0)</f>
        <v xml:space="preserve">DISCOS / LIXAS / ABRASIVOS </v>
      </c>
      <c r="X14015" t="str">
        <f>VLOOKUP(L14015,'[2]tabela de preços'!$A:$G,7,0)</f>
        <v>AUTOMOTIVO</v>
      </c>
    </row>
    <row r="14016" spans="1:24" x14ac:dyDescent="0.3">
      <c r="A14016" t="s">
        <v>4431</v>
      </c>
      <c r="C14016" t="s">
        <v>6574</v>
      </c>
      <c r="D14016" s="1">
        <v>46139</v>
      </c>
      <c r="E14016" t="s">
        <v>6575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397</v>
      </c>
      <c r="K14016" t="s">
        <v>4434</v>
      </c>
      <c r="L14016">
        <v>87043</v>
      </c>
      <c r="M14016" t="s">
        <v>217</v>
      </c>
      <c r="O14016" t="s">
        <v>11</v>
      </c>
      <c r="P14016">
        <v>5102</v>
      </c>
      <c r="Q14016">
        <v>40</v>
      </c>
      <c r="R14016">
        <v>21.89</v>
      </c>
      <c r="S14016">
        <v>875.6</v>
      </c>
      <c r="T14016">
        <v>720.8</v>
      </c>
      <c r="U14016">
        <v>17.68</v>
      </c>
      <c r="V14016" t="str">
        <f>VLOOKUP(L14016,'[2]tabela de preços'!$A:$D,4,0)</f>
        <v>ROBERLO</v>
      </c>
      <c r="W14016" t="str">
        <f>VLOOKUP(L14016,'[2]tabela de preços'!$A:$F,6,0)</f>
        <v>MASSA POLIÉSTER</v>
      </c>
      <c r="X14016" t="str">
        <f>VLOOKUP(L14016,'[2]tabela de preços'!$A:$G,7,0)</f>
        <v>AUTOMOTIVO</v>
      </c>
    </row>
    <row r="14017" spans="1:24" x14ac:dyDescent="0.3">
      <c r="A14017" t="s">
        <v>2236</v>
      </c>
      <c r="B14017" t="s">
        <v>2237</v>
      </c>
      <c r="C14017" t="s">
        <v>6056</v>
      </c>
      <c r="D14017" s="1">
        <v>46125</v>
      </c>
      <c r="E14017" t="s">
        <v>6057</v>
      </c>
      <c r="F14017">
        <v>9</v>
      </c>
      <c r="G14017">
        <v>236</v>
      </c>
      <c r="H14017" t="str">
        <f>VLOOKUP(G14017,[1]OPERADORES!$A:$B,2,0)</f>
        <v>DANIEL</v>
      </c>
      <c r="I14017" t="s">
        <v>21</v>
      </c>
      <c r="J14017" t="s">
        <v>2240</v>
      </c>
      <c r="K14017" t="s">
        <v>2241</v>
      </c>
      <c r="L14017">
        <v>85693</v>
      </c>
      <c r="M14017" t="s">
        <v>526</v>
      </c>
      <c r="O14017" t="s">
        <v>11</v>
      </c>
      <c r="P14017">
        <v>5102</v>
      </c>
      <c r="Q14017">
        <v>4</v>
      </c>
      <c r="R14017">
        <v>8.1</v>
      </c>
      <c r="S14017">
        <v>32.4</v>
      </c>
      <c r="T14017">
        <v>26.04</v>
      </c>
      <c r="U14017">
        <v>19.63</v>
      </c>
      <c r="V14017" t="str">
        <f>VLOOKUP(L14017,'[2]tabela de preços'!$A:$D,4,0)</f>
        <v>UNIPEGA</v>
      </c>
      <c r="W14017" t="str">
        <f>VLOOKUP(L14017,'[2]tabela de preços'!$A:$F,6,0)</f>
        <v>PU 40</v>
      </c>
      <c r="X14017" t="str">
        <f>VLOOKUP(L14017,'[2]tabela de preços'!$A:$G,7,0)</f>
        <v>IMOBILIÁRIO</v>
      </c>
    </row>
    <row r="14018" spans="1:24" x14ac:dyDescent="0.3">
      <c r="A14018" t="s">
        <v>2236</v>
      </c>
      <c r="B14018" t="s">
        <v>2237</v>
      </c>
      <c r="C14018" t="s">
        <v>6056</v>
      </c>
      <c r="D14018" s="1">
        <v>46125</v>
      </c>
      <c r="E14018" t="s">
        <v>6057</v>
      </c>
      <c r="F14018">
        <v>9</v>
      </c>
      <c r="G14018">
        <v>236</v>
      </c>
      <c r="H14018" t="str">
        <f>VLOOKUP(G14018,[1]OPERADORES!$A:$B,2,0)</f>
        <v>DANIEL</v>
      </c>
      <c r="I14018" t="s">
        <v>21</v>
      </c>
      <c r="J14018" t="s">
        <v>2240</v>
      </c>
      <c r="K14018" t="s">
        <v>2241</v>
      </c>
      <c r="L14018">
        <v>23716</v>
      </c>
      <c r="M14018" t="s">
        <v>220</v>
      </c>
      <c r="O14018" t="s">
        <v>11</v>
      </c>
      <c r="P14018">
        <v>5102</v>
      </c>
      <c r="Q14018">
        <v>3</v>
      </c>
      <c r="R14018">
        <v>41.66</v>
      </c>
      <c r="S14018">
        <v>124.98</v>
      </c>
      <c r="T14018">
        <v>92.7</v>
      </c>
      <c r="U14018">
        <v>25.83</v>
      </c>
      <c r="V14018" t="str">
        <f>VLOOKUP(L14018,'[2]tabela de preços'!$A:$D,4,0)</f>
        <v>NEW PAD</v>
      </c>
      <c r="W14018" t="str">
        <f>VLOOKUP(L14018,'[2]tabela de preços'!$A:$F,6,0)</f>
        <v>BOINAS PARA POLIMENTO</v>
      </c>
      <c r="X14018" t="str">
        <f>VLOOKUP(L14018,'[2]tabela de preços'!$A:$G,7,0)</f>
        <v>AUTOMOTIVO</v>
      </c>
    </row>
    <row r="14019" spans="1:24" x14ac:dyDescent="0.3">
      <c r="A14019" t="s">
        <v>2236</v>
      </c>
      <c r="B14019" t="s">
        <v>2237</v>
      </c>
      <c r="C14019" t="s">
        <v>6056</v>
      </c>
      <c r="D14019" s="1">
        <v>46125</v>
      </c>
      <c r="E14019" t="s">
        <v>6057</v>
      </c>
      <c r="F14019">
        <v>9</v>
      </c>
      <c r="G14019">
        <v>236</v>
      </c>
      <c r="H14019" t="str">
        <f>VLOOKUP(G14019,[1]OPERADORES!$A:$B,2,0)</f>
        <v>DANIEL</v>
      </c>
      <c r="I14019" t="s">
        <v>21</v>
      </c>
      <c r="J14019" t="s">
        <v>2240</v>
      </c>
      <c r="K14019" t="s">
        <v>2241</v>
      </c>
      <c r="L14019">
        <v>23602</v>
      </c>
      <c r="M14019" t="s">
        <v>5463</v>
      </c>
      <c r="O14019" t="s">
        <v>11</v>
      </c>
      <c r="P14019">
        <v>5403</v>
      </c>
      <c r="Q14019">
        <v>4</v>
      </c>
      <c r="R14019">
        <v>36.9</v>
      </c>
      <c r="S14019">
        <v>147.6</v>
      </c>
      <c r="T14019">
        <v>117.96</v>
      </c>
      <c r="U14019">
        <v>20.079999999999998</v>
      </c>
      <c r="V14019" t="str">
        <f>VLOOKUP(L14019,'[2]tabela de preços'!$A:$D,4,0)</f>
        <v>SHERWIN WILLIAMS</v>
      </c>
      <c r="W14019" t="str">
        <f>VLOOKUP(L14019,'[2]tabela de preços'!$A:$F,6,0)</f>
        <v>VERNIZ AUTOMOTIVO</v>
      </c>
      <c r="X14019" t="str">
        <f>VLOOKUP(L14019,'[2]tabela de preços'!$A:$G,7,0)</f>
        <v>AUTOMOTIVO</v>
      </c>
    </row>
    <row r="14020" spans="1:24" x14ac:dyDescent="0.3">
      <c r="A14020" t="s">
        <v>2236</v>
      </c>
      <c r="B14020" t="s">
        <v>2237</v>
      </c>
      <c r="C14020" t="s">
        <v>6056</v>
      </c>
      <c r="D14020" s="1">
        <v>46125</v>
      </c>
      <c r="E14020" t="s">
        <v>6057</v>
      </c>
      <c r="F14020">
        <v>9</v>
      </c>
      <c r="G14020">
        <v>236</v>
      </c>
      <c r="H14020" t="str">
        <f>VLOOKUP(G14020,[1]OPERADORES!$A:$B,2,0)</f>
        <v>DANIEL</v>
      </c>
      <c r="I14020" t="s">
        <v>21</v>
      </c>
      <c r="J14020" t="s">
        <v>2240</v>
      </c>
      <c r="K14020" t="s">
        <v>2241</v>
      </c>
      <c r="L14020">
        <v>23267</v>
      </c>
      <c r="M14020" t="s">
        <v>164</v>
      </c>
      <c r="O14020" t="s">
        <v>11</v>
      </c>
      <c r="P14020">
        <v>5102</v>
      </c>
      <c r="Q14020">
        <v>2</v>
      </c>
      <c r="R14020">
        <v>24.53</v>
      </c>
      <c r="S14020">
        <v>49.06</v>
      </c>
      <c r="T14020">
        <v>37.24</v>
      </c>
      <c r="U14020">
        <v>24.09</v>
      </c>
      <c r="V14020" t="str">
        <f>VLOOKUP(L14020,'[2]tabela de preços'!$A:$D,4,0)</f>
        <v>ANJO</v>
      </c>
      <c r="W14020" t="str">
        <f>VLOOKUP(L14020,'[2]tabela de preços'!$A:$F,6,0)</f>
        <v>MASSA POLIÉSTER</v>
      </c>
      <c r="X14020" t="str">
        <f>VLOOKUP(L14020,'[2]tabela de preços'!$A:$G,7,0)</f>
        <v>AUTOMOTIVO</v>
      </c>
    </row>
    <row r="14021" spans="1:24" x14ac:dyDescent="0.3">
      <c r="A14021" t="s">
        <v>2236</v>
      </c>
      <c r="B14021" t="s">
        <v>2237</v>
      </c>
      <c r="C14021" t="s">
        <v>6056</v>
      </c>
      <c r="D14021" s="1">
        <v>46125</v>
      </c>
      <c r="E14021" t="s">
        <v>6057</v>
      </c>
      <c r="F14021">
        <v>9</v>
      </c>
      <c r="G14021">
        <v>236</v>
      </c>
      <c r="H14021" t="str">
        <f>VLOOKUP(G14021,[1]OPERADORES!$A:$B,2,0)</f>
        <v>DANIEL</v>
      </c>
      <c r="I14021" t="s">
        <v>21</v>
      </c>
      <c r="J14021" t="s">
        <v>2240</v>
      </c>
      <c r="K14021" t="s">
        <v>2241</v>
      </c>
      <c r="L14021">
        <v>85164</v>
      </c>
      <c r="M14021" t="s">
        <v>278</v>
      </c>
      <c r="O14021" t="s">
        <v>11</v>
      </c>
      <c r="P14021">
        <v>5102</v>
      </c>
      <c r="Q14021">
        <v>4</v>
      </c>
      <c r="R14021">
        <v>13.81</v>
      </c>
      <c r="S14021">
        <v>55.24</v>
      </c>
      <c r="T14021">
        <v>40.96</v>
      </c>
      <c r="U14021">
        <v>25.85</v>
      </c>
      <c r="V14021" t="str">
        <f>VLOOKUP(L14021,'[2]tabela de preços'!$A:$D,4,0)</f>
        <v>BRASILUX</v>
      </c>
      <c r="W14021" t="str">
        <f>VLOOKUP(L14021,'[2]tabela de preços'!$A:$F,6,0)</f>
        <v>QUEROSENE</v>
      </c>
      <c r="X14021" t="str">
        <f>VLOOKUP(L14021,'[2]tabela de preços'!$A:$G,7,0)</f>
        <v>AUTOMOTIVO</v>
      </c>
    </row>
    <row r="14022" spans="1:24" x14ac:dyDescent="0.3">
      <c r="A14022" t="s">
        <v>2236</v>
      </c>
      <c r="B14022" t="s">
        <v>2237</v>
      </c>
      <c r="C14022" t="s">
        <v>6056</v>
      </c>
      <c r="D14022" s="1">
        <v>46125</v>
      </c>
      <c r="E14022" t="s">
        <v>6057</v>
      </c>
      <c r="F14022">
        <v>9</v>
      </c>
      <c r="G14022">
        <v>236</v>
      </c>
      <c r="H14022" t="str">
        <f>VLOOKUP(G14022,[1]OPERADORES!$A:$B,2,0)</f>
        <v>DANIEL</v>
      </c>
      <c r="I14022" t="s">
        <v>21</v>
      </c>
      <c r="J14022" t="s">
        <v>2240</v>
      </c>
      <c r="K14022" t="s">
        <v>2241</v>
      </c>
      <c r="L14022">
        <v>20414</v>
      </c>
      <c r="M14022" t="s">
        <v>112</v>
      </c>
      <c r="O14022" t="s">
        <v>11</v>
      </c>
      <c r="P14022">
        <v>5102</v>
      </c>
      <c r="Q14022">
        <v>4</v>
      </c>
      <c r="R14022">
        <v>22.39</v>
      </c>
      <c r="S14022">
        <v>89.56</v>
      </c>
      <c r="T14022">
        <v>73.64</v>
      </c>
      <c r="U14022">
        <v>17.78</v>
      </c>
      <c r="V14022" t="str">
        <f>VLOOKUP(L14022,'[2]tabela de preços'!$A:$D,4,0)</f>
        <v>SHERWIN WILLIAMS</v>
      </c>
      <c r="W14022" t="str">
        <f>VLOOKUP(L14022,'[2]tabela de preços'!$A:$F,6,0)</f>
        <v>DILUENTE</v>
      </c>
      <c r="X14022" t="str">
        <f>VLOOKUP(L14022,'[2]tabela de preços'!$A:$G,7,0)</f>
        <v>AUTOMOTIVO</v>
      </c>
    </row>
    <row r="14023" spans="1:24" x14ac:dyDescent="0.3">
      <c r="A14023" t="s">
        <v>2236</v>
      </c>
      <c r="B14023" t="s">
        <v>2237</v>
      </c>
      <c r="C14023" t="s">
        <v>6456</v>
      </c>
      <c r="D14023" s="1">
        <v>46134</v>
      </c>
      <c r="E14023" t="s">
        <v>6457</v>
      </c>
      <c r="F14023">
        <v>9</v>
      </c>
      <c r="G14023">
        <v>236</v>
      </c>
      <c r="H14023" t="str">
        <f>VLOOKUP(G14023,[1]OPERADORES!$A:$B,2,0)</f>
        <v>DANIEL</v>
      </c>
      <c r="I14023" t="s">
        <v>21</v>
      </c>
      <c r="J14023" t="s">
        <v>2240</v>
      </c>
      <c r="K14023" t="s">
        <v>2241</v>
      </c>
      <c r="L14023">
        <v>85693</v>
      </c>
      <c r="M14023" t="s">
        <v>526</v>
      </c>
      <c r="O14023" t="s">
        <v>11</v>
      </c>
      <c r="P14023">
        <v>5102</v>
      </c>
      <c r="Q14023">
        <v>10</v>
      </c>
      <c r="R14023">
        <v>8.1</v>
      </c>
      <c r="S14023">
        <v>81</v>
      </c>
      <c r="T14023">
        <v>65.099999999999994</v>
      </c>
      <c r="U14023">
        <v>19.63</v>
      </c>
      <c r="V14023" t="str">
        <f>VLOOKUP(L14023,'[2]tabela de preços'!$A:$D,4,0)</f>
        <v>UNIPEGA</v>
      </c>
      <c r="W14023" t="str">
        <f>VLOOKUP(L14023,'[2]tabela de preços'!$A:$F,6,0)</f>
        <v>PU 40</v>
      </c>
      <c r="X14023" t="str">
        <f>VLOOKUP(L14023,'[2]tabela de preços'!$A:$G,7,0)</f>
        <v>IMOBILIÁRIO</v>
      </c>
    </row>
    <row r="14024" spans="1:24" x14ac:dyDescent="0.3">
      <c r="A14024" t="s">
        <v>2236</v>
      </c>
      <c r="B14024" t="s">
        <v>2237</v>
      </c>
      <c r="C14024" t="s">
        <v>6456</v>
      </c>
      <c r="D14024" s="1">
        <v>46134</v>
      </c>
      <c r="E14024" t="s">
        <v>6457</v>
      </c>
      <c r="F14024">
        <v>9</v>
      </c>
      <c r="G14024">
        <v>236</v>
      </c>
      <c r="H14024" t="str">
        <f>VLOOKUP(G14024,[1]OPERADORES!$A:$B,2,0)</f>
        <v>DANIEL</v>
      </c>
      <c r="I14024" t="s">
        <v>21</v>
      </c>
      <c r="J14024" t="s">
        <v>2240</v>
      </c>
      <c r="K14024" t="s">
        <v>2241</v>
      </c>
      <c r="L14024">
        <v>23716</v>
      </c>
      <c r="M14024" t="s">
        <v>220</v>
      </c>
      <c r="O14024" t="s">
        <v>11</v>
      </c>
      <c r="P14024">
        <v>5102</v>
      </c>
      <c r="Q14024">
        <v>2</v>
      </c>
      <c r="R14024">
        <v>40.71</v>
      </c>
      <c r="S14024">
        <v>81.42</v>
      </c>
      <c r="T14024">
        <v>61.8</v>
      </c>
      <c r="U14024">
        <v>24.1</v>
      </c>
      <c r="V14024" t="str">
        <f>VLOOKUP(L14024,'[2]tabela de preços'!$A:$D,4,0)</f>
        <v>NEW PAD</v>
      </c>
      <c r="W14024" t="str">
        <f>VLOOKUP(L14024,'[2]tabela de preços'!$A:$F,6,0)</f>
        <v>BOINAS PARA POLIMENTO</v>
      </c>
      <c r="X14024" t="str">
        <f>VLOOKUP(L14024,'[2]tabela de preços'!$A:$G,7,0)</f>
        <v>AUTOMOTIVO</v>
      </c>
    </row>
    <row r="14025" spans="1:24" x14ac:dyDescent="0.3">
      <c r="A14025" t="s">
        <v>2236</v>
      </c>
      <c r="B14025" t="s">
        <v>2237</v>
      </c>
      <c r="C14025" t="s">
        <v>6456</v>
      </c>
      <c r="D14025" s="1">
        <v>46134</v>
      </c>
      <c r="E14025" t="s">
        <v>6457</v>
      </c>
      <c r="F14025">
        <v>9</v>
      </c>
      <c r="G14025">
        <v>236</v>
      </c>
      <c r="H14025" t="str">
        <f>VLOOKUP(G14025,[1]OPERADORES!$A:$B,2,0)</f>
        <v>DANIEL</v>
      </c>
      <c r="I14025" t="s">
        <v>21</v>
      </c>
      <c r="J14025" t="s">
        <v>2240</v>
      </c>
      <c r="K14025" t="s">
        <v>2241</v>
      </c>
      <c r="L14025">
        <v>21437</v>
      </c>
      <c r="M14025" t="s">
        <v>1832</v>
      </c>
      <c r="O14025" t="s">
        <v>11</v>
      </c>
      <c r="P14025">
        <v>5102</v>
      </c>
      <c r="Q14025">
        <v>2</v>
      </c>
      <c r="R14025">
        <v>9.17</v>
      </c>
      <c r="S14025">
        <v>18.34</v>
      </c>
      <c r="T14025">
        <v>13.92</v>
      </c>
      <c r="U14025">
        <v>24.1</v>
      </c>
      <c r="V14025" t="str">
        <f>VLOOKUP(L14025,'[2]tabela de preços'!$A:$D,4,0)</f>
        <v>ROBERLO</v>
      </c>
      <c r="W14025" t="str">
        <f>VLOOKUP(L14025,'[2]tabela de preços'!$A:$F,6,0)</f>
        <v>PRIMER AUTOMOTIVO</v>
      </c>
      <c r="X14025" t="str">
        <f>VLOOKUP(L14025,'[2]tabela de preços'!$A:$G,7,0)</f>
        <v>AUTOMOTIVO</v>
      </c>
    </row>
    <row r="14026" spans="1:24" x14ac:dyDescent="0.3">
      <c r="A14026" t="s">
        <v>2236</v>
      </c>
      <c r="B14026" t="s">
        <v>2237</v>
      </c>
      <c r="C14026" t="s">
        <v>6456</v>
      </c>
      <c r="D14026" s="1">
        <v>46134</v>
      </c>
      <c r="E14026" t="s">
        <v>6457</v>
      </c>
      <c r="F14026">
        <v>9</v>
      </c>
      <c r="G14026">
        <v>236</v>
      </c>
      <c r="H14026" t="str">
        <f>VLOOKUP(G14026,[1]OPERADORES!$A:$B,2,0)</f>
        <v>DANIEL</v>
      </c>
      <c r="I14026" t="s">
        <v>21</v>
      </c>
      <c r="J14026" t="s">
        <v>2240</v>
      </c>
      <c r="K14026" t="s">
        <v>2241</v>
      </c>
      <c r="L14026">
        <v>85670</v>
      </c>
      <c r="M14026" t="s">
        <v>981</v>
      </c>
      <c r="O14026" t="s">
        <v>11</v>
      </c>
      <c r="P14026">
        <v>5102</v>
      </c>
      <c r="Q14026">
        <v>4</v>
      </c>
      <c r="R14026">
        <v>12.63</v>
      </c>
      <c r="S14026">
        <v>50.52</v>
      </c>
      <c r="T14026">
        <v>37.04</v>
      </c>
      <c r="U14026">
        <v>26.68</v>
      </c>
      <c r="V14026" t="str">
        <f>VLOOKUP(L14026,'[2]tabela de preços'!$A:$D,4,0)</f>
        <v>UNIPEGA</v>
      </c>
      <c r="W14026" t="str">
        <f>VLOOKUP(L14026,'[2]tabela de preços'!$A:$F,6,0)</f>
        <v>ESPUMA EXPANSIVA</v>
      </c>
      <c r="X14026" t="str">
        <f>VLOOKUP(L14026,'[2]tabela de preços'!$A:$G,7,0)</f>
        <v>IMOBILIÁRIO</v>
      </c>
    </row>
    <row r="14027" spans="1:24" x14ac:dyDescent="0.3">
      <c r="A14027" t="s">
        <v>2236</v>
      </c>
      <c r="B14027" t="s">
        <v>2237</v>
      </c>
      <c r="C14027" t="s">
        <v>6456</v>
      </c>
      <c r="D14027" s="1">
        <v>46134</v>
      </c>
      <c r="E14027" t="s">
        <v>6457</v>
      </c>
      <c r="F14027">
        <v>9</v>
      </c>
      <c r="G14027">
        <v>236</v>
      </c>
      <c r="H14027" t="str">
        <f>VLOOKUP(G14027,[1]OPERADORES!$A:$B,2,0)</f>
        <v>DANIEL</v>
      </c>
      <c r="I14027" t="s">
        <v>21</v>
      </c>
      <c r="J14027" t="s">
        <v>2240</v>
      </c>
      <c r="K14027" t="s">
        <v>2241</v>
      </c>
      <c r="L14027">
        <v>23602</v>
      </c>
      <c r="M14027" t="s">
        <v>5463</v>
      </c>
      <c r="O14027" t="s">
        <v>11</v>
      </c>
      <c r="P14027">
        <v>5403</v>
      </c>
      <c r="Q14027">
        <v>6</v>
      </c>
      <c r="R14027">
        <v>36.9</v>
      </c>
      <c r="S14027">
        <v>221.4</v>
      </c>
      <c r="T14027">
        <v>176.94</v>
      </c>
      <c r="U14027">
        <v>20.079999999999998</v>
      </c>
      <c r="V14027" t="str">
        <f>VLOOKUP(L14027,'[2]tabela de preços'!$A:$D,4,0)</f>
        <v>SHERWIN WILLIAMS</v>
      </c>
      <c r="W14027" t="str">
        <f>VLOOKUP(L14027,'[2]tabela de preços'!$A:$F,6,0)</f>
        <v>VERNIZ AUTOMOTIVO</v>
      </c>
      <c r="X14027" t="str">
        <f>VLOOKUP(L14027,'[2]tabela de preços'!$A:$G,7,0)</f>
        <v>AUTOMOTIVO</v>
      </c>
    </row>
    <row r="14028" spans="1:24" x14ac:dyDescent="0.3">
      <c r="A14028" t="s">
        <v>2236</v>
      </c>
      <c r="B14028" t="s">
        <v>2237</v>
      </c>
      <c r="C14028" t="s">
        <v>6456</v>
      </c>
      <c r="D14028" s="1">
        <v>46134</v>
      </c>
      <c r="E14028" t="s">
        <v>6457</v>
      </c>
      <c r="F14028">
        <v>9</v>
      </c>
      <c r="G14028">
        <v>236</v>
      </c>
      <c r="H14028" t="str">
        <f>VLOOKUP(G14028,[1]OPERADORES!$A:$B,2,0)</f>
        <v>DANIEL</v>
      </c>
      <c r="I14028" t="s">
        <v>21</v>
      </c>
      <c r="J14028" t="s">
        <v>2240</v>
      </c>
      <c r="K14028" t="s">
        <v>2241</v>
      </c>
      <c r="L14028">
        <v>20525</v>
      </c>
      <c r="M14028" t="s">
        <v>137</v>
      </c>
      <c r="O14028" t="s">
        <v>11</v>
      </c>
      <c r="P14028">
        <v>5102</v>
      </c>
      <c r="Q14028">
        <v>2</v>
      </c>
      <c r="R14028">
        <v>12.58</v>
      </c>
      <c r="S14028">
        <v>25.16</v>
      </c>
      <c r="T14028">
        <v>19.100000000000001</v>
      </c>
      <c r="U14028">
        <v>24.09</v>
      </c>
      <c r="V14028" t="str">
        <f>VLOOKUP(L14028,'[2]tabela de preços'!$A:$D,4,0)</f>
        <v>SHERWIN WILLIAMS</v>
      </c>
      <c r="W14028" t="str">
        <f>VLOOKUP(L14028,'[2]tabela de preços'!$A:$F,6,0)</f>
        <v>MASSA DE PEQUENOS REPAROS</v>
      </c>
      <c r="X14028" t="str">
        <f>VLOOKUP(L14028,'[2]tabela de preços'!$A:$G,7,0)</f>
        <v>AUTOMOTIVO</v>
      </c>
    </row>
    <row r="14029" spans="1:24" x14ac:dyDescent="0.3">
      <c r="A14029" t="s">
        <v>2236</v>
      </c>
      <c r="B14029" t="s">
        <v>2237</v>
      </c>
      <c r="C14029" t="s">
        <v>6456</v>
      </c>
      <c r="D14029" s="1">
        <v>46134</v>
      </c>
      <c r="E14029" t="s">
        <v>6457</v>
      </c>
      <c r="F14029">
        <v>9</v>
      </c>
      <c r="G14029">
        <v>236</v>
      </c>
      <c r="H14029" t="str">
        <f>VLOOKUP(G14029,[1]OPERADORES!$A:$B,2,0)</f>
        <v>DANIEL</v>
      </c>
      <c r="I14029" t="s">
        <v>21</v>
      </c>
      <c r="J14029" t="s">
        <v>2240</v>
      </c>
      <c r="K14029" t="s">
        <v>2241</v>
      </c>
      <c r="L14029">
        <v>21436</v>
      </c>
      <c r="M14029" t="s">
        <v>1833</v>
      </c>
      <c r="O14029" t="s">
        <v>11</v>
      </c>
      <c r="P14029">
        <v>5102</v>
      </c>
      <c r="Q14029">
        <v>2</v>
      </c>
      <c r="R14029">
        <v>27.81</v>
      </c>
      <c r="S14029">
        <v>55.62</v>
      </c>
      <c r="T14029">
        <v>42.22</v>
      </c>
      <c r="U14029">
        <v>24.09</v>
      </c>
      <c r="V14029" t="str">
        <f>VLOOKUP(L14029,'[2]tabela de preços'!$A:$D,4,0)</f>
        <v>ROBERLO</v>
      </c>
      <c r="W14029" t="str">
        <f>VLOOKUP(L14029,'[2]tabela de preços'!$A:$F,6,0)</f>
        <v>PRIMER AUTOMOTIVO</v>
      </c>
      <c r="X14029" t="str">
        <f>VLOOKUP(L14029,'[2]tabela de preços'!$A:$G,7,0)</f>
        <v>AUTOMOTIVO</v>
      </c>
    </row>
    <row r="14030" spans="1:24" x14ac:dyDescent="0.3">
      <c r="A14030" t="s">
        <v>2236</v>
      </c>
      <c r="B14030" t="s">
        <v>2237</v>
      </c>
      <c r="C14030" t="s">
        <v>6456</v>
      </c>
      <c r="D14030" s="1">
        <v>46134</v>
      </c>
      <c r="E14030" t="s">
        <v>6457</v>
      </c>
      <c r="F14030">
        <v>9</v>
      </c>
      <c r="G14030">
        <v>236</v>
      </c>
      <c r="H14030" t="str">
        <f>VLOOKUP(G14030,[1]OPERADORES!$A:$B,2,0)</f>
        <v>DANIEL</v>
      </c>
      <c r="I14030" t="s">
        <v>21</v>
      </c>
      <c r="J14030" t="s">
        <v>2240</v>
      </c>
      <c r="K14030" t="s">
        <v>2241</v>
      </c>
      <c r="L14030">
        <v>20212</v>
      </c>
      <c r="M14030" t="s">
        <v>198</v>
      </c>
      <c r="O14030" t="s">
        <v>11</v>
      </c>
      <c r="P14030">
        <v>5403</v>
      </c>
      <c r="Q14030">
        <v>1</v>
      </c>
      <c r="R14030">
        <v>26.16</v>
      </c>
      <c r="S14030">
        <v>26.16</v>
      </c>
      <c r="T14030">
        <v>19.86</v>
      </c>
      <c r="U14030">
        <v>24.08</v>
      </c>
      <c r="V14030" t="str">
        <f>VLOOKUP(L14030,'[2]tabela de preços'!$A:$D,4,0)</f>
        <v>MAXI RUBBER</v>
      </c>
      <c r="W14030" t="str">
        <f>VLOOKUP(L14030,'[2]tabela de preços'!$A:$F,6,0)</f>
        <v>SELADORA P/ PLASTICO</v>
      </c>
      <c r="X14030" t="str">
        <f>VLOOKUP(L14030,'[2]tabela de preços'!$A:$G,7,0)</f>
        <v>AUTOMOTIVO</v>
      </c>
    </row>
    <row r="14031" spans="1:24" x14ac:dyDescent="0.3">
      <c r="A14031" t="s">
        <v>2236</v>
      </c>
      <c r="B14031" t="s">
        <v>2237</v>
      </c>
      <c r="C14031" t="s">
        <v>6576</v>
      </c>
      <c r="D14031" s="1">
        <v>46139</v>
      </c>
      <c r="E14031" t="s">
        <v>6577</v>
      </c>
      <c r="F14031">
        <v>9</v>
      </c>
      <c r="G14031">
        <v>236</v>
      </c>
      <c r="H14031" t="str">
        <f>VLOOKUP(G14031,[1]OPERADORES!$A:$B,2,0)</f>
        <v>DANIEL</v>
      </c>
      <c r="I14031" t="s">
        <v>21</v>
      </c>
      <c r="J14031" t="s">
        <v>2240</v>
      </c>
      <c r="K14031" t="s">
        <v>2241</v>
      </c>
      <c r="L14031">
        <v>21860</v>
      </c>
      <c r="M14031" t="s">
        <v>2038</v>
      </c>
      <c r="O14031" t="s">
        <v>11</v>
      </c>
      <c r="P14031">
        <v>5403</v>
      </c>
      <c r="Q14031">
        <v>1</v>
      </c>
      <c r="R14031">
        <v>63.48</v>
      </c>
      <c r="S14031">
        <v>63.48</v>
      </c>
      <c r="T14031">
        <v>46.54</v>
      </c>
      <c r="U14031">
        <v>26.69</v>
      </c>
      <c r="V14031" t="str">
        <f>VLOOKUP(L14031,'[2]tabela de preços'!$A:$D,4,0)</f>
        <v>SIKKENS</v>
      </c>
      <c r="W14031" t="str">
        <f>VLOOKUP(L14031,'[2]tabela de preços'!$A:$F,6,0)</f>
        <v>VERNIZ AUTOMOTIVO</v>
      </c>
      <c r="X14031" t="str">
        <f>VLOOKUP(L14031,'[2]tabela de preços'!$A:$G,7,0)</f>
        <v>AUTOMOTIVO</v>
      </c>
    </row>
    <row r="14032" spans="1:24" x14ac:dyDescent="0.3">
      <c r="A14032" t="s">
        <v>2236</v>
      </c>
      <c r="B14032" t="s">
        <v>2237</v>
      </c>
      <c r="C14032" t="s">
        <v>6576</v>
      </c>
      <c r="D14032" s="1">
        <v>46139</v>
      </c>
      <c r="E14032" t="s">
        <v>6577</v>
      </c>
      <c r="F14032">
        <v>9</v>
      </c>
      <c r="G14032">
        <v>236</v>
      </c>
      <c r="H14032" t="str">
        <f>VLOOKUP(G14032,[1]OPERADORES!$A:$B,2,0)</f>
        <v>DANIEL</v>
      </c>
      <c r="I14032" t="s">
        <v>21</v>
      </c>
      <c r="J14032" t="s">
        <v>2240</v>
      </c>
      <c r="K14032" t="s">
        <v>2241</v>
      </c>
      <c r="L14032">
        <v>21437</v>
      </c>
      <c r="M14032" t="s">
        <v>1832</v>
      </c>
      <c r="O14032" t="s">
        <v>11</v>
      </c>
      <c r="P14032">
        <v>5102</v>
      </c>
      <c r="Q14032">
        <v>4</v>
      </c>
      <c r="R14032">
        <v>9.17</v>
      </c>
      <c r="S14032">
        <v>36.68</v>
      </c>
      <c r="T14032">
        <v>27.84</v>
      </c>
      <c r="U14032">
        <v>24.1</v>
      </c>
      <c r="V14032" t="str">
        <f>VLOOKUP(L14032,'[2]tabela de preços'!$A:$D,4,0)</f>
        <v>ROBERLO</v>
      </c>
      <c r="W14032" t="str">
        <f>VLOOKUP(L14032,'[2]tabela de preços'!$A:$F,6,0)</f>
        <v>PRIMER AUTOMOTIVO</v>
      </c>
      <c r="X14032" t="str">
        <f>VLOOKUP(L14032,'[2]tabela de preços'!$A:$G,7,0)</f>
        <v>AUTOMOTIVO</v>
      </c>
    </row>
    <row r="14033" spans="1:24" x14ac:dyDescent="0.3">
      <c r="A14033" t="s">
        <v>2236</v>
      </c>
      <c r="B14033" t="s">
        <v>2237</v>
      </c>
      <c r="C14033" t="s">
        <v>6576</v>
      </c>
      <c r="D14033" s="1">
        <v>46139</v>
      </c>
      <c r="E14033" t="s">
        <v>6577</v>
      </c>
      <c r="F14033">
        <v>9</v>
      </c>
      <c r="G14033">
        <v>236</v>
      </c>
      <c r="H14033" t="str">
        <f>VLOOKUP(G14033,[1]OPERADORES!$A:$B,2,0)</f>
        <v>DANIEL</v>
      </c>
      <c r="I14033" t="s">
        <v>21</v>
      </c>
      <c r="J14033" t="s">
        <v>2240</v>
      </c>
      <c r="K14033" t="s">
        <v>2241</v>
      </c>
      <c r="L14033">
        <v>10226</v>
      </c>
      <c r="M14033" t="s">
        <v>145</v>
      </c>
      <c r="O14033" t="s">
        <v>11</v>
      </c>
      <c r="P14033">
        <v>5102</v>
      </c>
      <c r="Q14033">
        <v>15</v>
      </c>
      <c r="R14033">
        <v>2.89</v>
      </c>
      <c r="S14033">
        <v>43.35</v>
      </c>
      <c r="T14033">
        <v>36.75</v>
      </c>
      <c r="U14033">
        <v>15.22</v>
      </c>
      <c r="V14033" t="str">
        <f>VLOOKUP(L14033,'[2]tabela de preços'!$A:$D,4,0)</f>
        <v>NORTON</v>
      </c>
      <c r="W14033" t="str">
        <f>VLOOKUP(L14033,'[2]tabela de preços'!$A:$F,6,0)</f>
        <v xml:space="preserve">DISCOS / LIXAS / ABRASIVOS </v>
      </c>
      <c r="X14033" t="str">
        <f>VLOOKUP(L14033,'[2]tabela de preços'!$A:$G,7,0)</f>
        <v>AUTOMOTIVO</v>
      </c>
    </row>
    <row r="14034" spans="1:24" x14ac:dyDescent="0.3">
      <c r="A14034" t="s">
        <v>2236</v>
      </c>
      <c r="B14034" t="s">
        <v>2237</v>
      </c>
      <c r="C14034" t="s">
        <v>6576</v>
      </c>
      <c r="D14034" s="1">
        <v>46139</v>
      </c>
      <c r="E14034" t="s">
        <v>6577</v>
      </c>
      <c r="F14034">
        <v>9</v>
      </c>
      <c r="G14034">
        <v>236</v>
      </c>
      <c r="H14034" t="str">
        <f>VLOOKUP(G14034,[1]OPERADORES!$A:$B,2,0)</f>
        <v>DANIEL</v>
      </c>
      <c r="I14034" t="s">
        <v>21</v>
      </c>
      <c r="J14034" t="s">
        <v>2240</v>
      </c>
      <c r="K14034" t="s">
        <v>2241</v>
      </c>
      <c r="L14034">
        <v>10230</v>
      </c>
      <c r="M14034" t="s">
        <v>193</v>
      </c>
      <c r="O14034" t="s">
        <v>11</v>
      </c>
      <c r="P14034">
        <v>5102</v>
      </c>
      <c r="Q14034">
        <v>20</v>
      </c>
      <c r="R14034">
        <v>2.89</v>
      </c>
      <c r="S14034">
        <v>57.8</v>
      </c>
      <c r="T14034">
        <v>47.8</v>
      </c>
      <c r="U14034">
        <v>17.3</v>
      </c>
      <c r="V14034" t="str">
        <f>VLOOKUP(L14034,'[2]tabela de preços'!$A:$D,4,0)</f>
        <v>NORTON</v>
      </c>
      <c r="W14034" t="str">
        <f>VLOOKUP(L14034,'[2]tabela de preços'!$A:$F,6,0)</f>
        <v xml:space="preserve">DISCOS / LIXAS / ABRASIVOS </v>
      </c>
      <c r="X14034" t="str">
        <f>VLOOKUP(L14034,'[2]tabela de preços'!$A:$G,7,0)</f>
        <v>AUTOMOTIVO</v>
      </c>
    </row>
    <row r="14035" spans="1:24" x14ac:dyDescent="0.3">
      <c r="A14035" t="s">
        <v>2236</v>
      </c>
      <c r="B14035" t="s">
        <v>2237</v>
      </c>
      <c r="C14035" t="s">
        <v>6576</v>
      </c>
      <c r="D14035" s="1">
        <v>46139</v>
      </c>
      <c r="E14035" t="s">
        <v>6577</v>
      </c>
      <c r="F14035">
        <v>9</v>
      </c>
      <c r="G14035">
        <v>236</v>
      </c>
      <c r="H14035" t="str">
        <f>VLOOKUP(G14035,[1]OPERADORES!$A:$B,2,0)</f>
        <v>DANIEL</v>
      </c>
      <c r="I14035" t="s">
        <v>21</v>
      </c>
      <c r="J14035" t="s">
        <v>2240</v>
      </c>
      <c r="K14035" t="s">
        <v>2241</v>
      </c>
      <c r="L14035">
        <v>10234</v>
      </c>
      <c r="M14035" t="s">
        <v>157</v>
      </c>
      <c r="O14035" t="s">
        <v>11</v>
      </c>
      <c r="P14035">
        <v>5102</v>
      </c>
      <c r="Q14035">
        <v>20</v>
      </c>
      <c r="R14035">
        <v>2.89</v>
      </c>
      <c r="S14035">
        <v>57.8</v>
      </c>
      <c r="T14035">
        <v>49</v>
      </c>
      <c r="U14035">
        <v>15.22</v>
      </c>
      <c r="V14035" t="str">
        <f>VLOOKUP(L14035,'[2]tabela de preços'!$A:$D,4,0)</f>
        <v>NORTON</v>
      </c>
      <c r="W14035" t="str">
        <f>VLOOKUP(L14035,'[2]tabela de preços'!$A:$F,6,0)</f>
        <v xml:space="preserve">DISCOS / LIXAS / ABRASIVOS </v>
      </c>
      <c r="X14035" t="str">
        <f>VLOOKUP(L14035,'[2]tabela de preços'!$A:$G,7,0)</f>
        <v>AUTOMOTIVO</v>
      </c>
    </row>
    <row r="14036" spans="1:24" x14ac:dyDescent="0.3">
      <c r="A14036" t="s">
        <v>2236</v>
      </c>
      <c r="B14036" t="s">
        <v>2237</v>
      </c>
      <c r="C14036" t="s">
        <v>6576</v>
      </c>
      <c r="D14036" s="1">
        <v>46139</v>
      </c>
      <c r="E14036" t="s">
        <v>6577</v>
      </c>
      <c r="F14036">
        <v>9</v>
      </c>
      <c r="G14036">
        <v>236</v>
      </c>
      <c r="H14036" t="str">
        <f>VLOOKUP(G14036,[1]OPERADORES!$A:$B,2,0)</f>
        <v>DANIEL</v>
      </c>
      <c r="I14036" t="s">
        <v>21</v>
      </c>
      <c r="J14036" t="s">
        <v>2240</v>
      </c>
      <c r="K14036" t="s">
        <v>2241</v>
      </c>
      <c r="L14036">
        <v>21862</v>
      </c>
      <c r="M14036" t="s">
        <v>2040</v>
      </c>
      <c r="O14036" t="s">
        <v>11</v>
      </c>
      <c r="P14036">
        <v>5102</v>
      </c>
      <c r="Q14036">
        <v>1</v>
      </c>
      <c r="R14036">
        <v>30.3</v>
      </c>
      <c r="S14036">
        <v>30.3</v>
      </c>
      <c r="T14036">
        <v>21.72</v>
      </c>
      <c r="U14036">
        <v>28.32</v>
      </c>
      <c r="V14036" t="str">
        <f>VLOOKUP(L14036,'[2]tabela de preços'!$A:$D,4,0)</f>
        <v>SIKKENS</v>
      </c>
      <c r="W14036" t="str">
        <f>VLOOKUP(L14036,'[2]tabela de preços'!$A:$F,6,0)</f>
        <v>CATALISADORES INDIVIDUAS</v>
      </c>
      <c r="X14036" t="str">
        <f>VLOOKUP(L14036,'[2]tabela de preços'!$A:$G,7,0)</f>
        <v>AUTOMOTIVO</v>
      </c>
    </row>
    <row r="14037" spans="1:24" x14ac:dyDescent="0.3">
      <c r="A14037" t="s">
        <v>2236</v>
      </c>
      <c r="B14037" t="s">
        <v>2237</v>
      </c>
      <c r="C14037" t="s">
        <v>6576</v>
      </c>
      <c r="D14037" s="1">
        <v>46139</v>
      </c>
      <c r="E14037" t="s">
        <v>6577</v>
      </c>
      <c r="F14037">
        <v>9</v>
      </c>
      <c r="G14037">
        <v>236</v>
      </c>
      <c r="H14037" t="str">
        <f>VLOOKUP(G14037,[1]OPERADORES!$A:$B,2,0)</f>
        <v>DANIEL</v>
      </c>
      <c r="I14037" t="s">
        <v>21</v>
      </c>
      <c r="J14037" t="s">
        <v>2240</v>
      </c>
      <c r="K14037" t="s">
        <v>2241</v>
      </c>
      <c r="L14037">
        <v>20021</v>
      </c>
      <c r="M14037" t="s">
        <v>5785</v>
      </c>
      <c r="O14037" t="s">
        <v>11</v>
      </c>
      <c r="P14037">
        <v>5102</v>
      </c>
      <c r="Q14037">
        <v>10</v>
      </c>
      <c r="R14037">
        <v>3.55</v>
      </c>
      <c r="S14037">
        <v>35.5</v>
      </c>
      <c r="T14037">
        <v>26</v>
      </c>
      <c r="U14037">
        <v>26.76</v>
      </c>
      <c r="V14037" t="str">
        <f>VLOOKUP(L14037,'[2]tabela de preços'!$A:$D,4,0)</f>
        <v>3M</v>
      </c>
      <c r="W14037" t="str">
        <f>VLOOKUP(L14037,'[2]tabela de preços'!$A:$F,6,0)</f>
        <v>LIXA DÁGUA</v>
      </c>
      <c r="X14037" t="str">
        <f>VLOOKUP(L14037,'[2]tabela de preços'!$A:$G,7,0)</f>
        <v>AUTOMOTIVO</v>
      </c>
    </row>
    <row r="14038" spans="1:24" x14ac:dyDescent="0.3">
      <c r="A14038" t="s">
        <v>2236</v>
      </c>
      <c r="B14038" t="s">
        <v>2237</v>
      </c>
      <c r="C14038" t="s">
        <v>6576</v>
      </c>
      <c r="D14038" s="1">
        <v>46139</v>
      </c>
      <c r="E14038" t="s">
        <v>6577</v>
      </c>
      <c r="F14038">
        <v>9</v>
      </c>
      <c r="G14038">
        <v>236</v>
      </c>
      <c r="H14038" t="str">
        <f>VLOOKUP(G14038,[1]OPERADORES!$A:$B,2,0)</f>
        <v>DANIEL</v>
      </c>
      <c r="I14038" t="s">
        <v>21</v>
      </c>
      <c r="J14038" t="s">
        <v>2240</v>
      </c>
      <c r="K14038" t="s">
        <v>2241</v>
      </c>
      <c r="L14038">
        <v>21436</v>
      </c>
      <c r="M14038" t="s">
        <v>1833</v>
      </c>
      <c r="O14038" t="s">
        <v>11</v>
      </c>
      <c r="P14038">
        <v>5102</v>
      </c>
      <c r="Q14038">
        <v>4</v>
      </c>
      <c r="R14038">
        <v>27.81</v>
      </c>
      <c r="S14038">
        <v>111.24</v>
      </c>
      <c r="T14038">
        <v>84.44</v>
      </c>
      <c r="U14038">
        <v>24.09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2236</v>
      </c>
      <c r="B14039" t="s">
        <v>2237</v>
      </c>
      <c r="C14039" t="s">
        <v>6576</v>
      </c>
      <c r="D14039" s="1">
        <v>46139</v>
      </c>
      <c r="E14039" t="s">
        <v>6577</v>
      </c>
      <c r="F14039">
        <v>9</v>
      </c>
      <c r="G14039">
        <v>236</v>
      </c>
      <c r="H14039" t="str">
        <f>VLOOKUP(G14039,[1]OPERADORES!$A:$B,2,0)</f>
        <v>DANIEL</v>
      </c>
      <c r="I14039" t="s">
        <v>21</v>
      </c>
      <c r="J14039" t="s">
        <v>2240</v>
      </c>
      <c r="K14039" t="s">
        <v>2241</v>
      </c>
      <c r="L14039">
        <v>20414</v>
      </c>
      <c r="M14039" t="s">
        <v>112</v>
      </c>
      <c r="O14039" t="s">
        <v>11</v>
      </c>
      <c r="P14039">
        <v>5102</v>
      </c>
      <c r="Q14039">
        <v>4</v>
      </c>
      <c r="R14039">
        <v>22.39</v>
      </c>
      <c r="S14039">
        <v>89.56</v>
      </c>
      <c r="T14039">
        <v>73.64</v>
      </c>
      <c r="U14039">
        <v>17.78</v>
      </c>
      <c r="V14039" t="str">
        <f>VLOOKUP(L14039,'[2]tabela de preços'!$A:$D,4,0)</f>
        <v>SHERWIN WILLIAMS</v>
      </c>
      <c r="W14039" t="str">
        <f>VLOOKUP(L14039,'[2]tabela de preços'!$A:$F,6,0)</f>
        <v>DILUENTE</v>
      </c>
      <c r="X14039" t="str">
        <f>VLOOKUP(L14039,'[2]tabela de preços'!$A:$G,7,0)</f>
        <v>AUTOMOTIVO</v>
      </c>
    </row>
    <row r="14040" spans="1:24" x14ac:dyDescent="0.3">
      <c r="A14040" t="s">
        <v>3317</v>
      </c>
      <c r="C14040" t="s">
        <v>6458</v>
      </c>
      <c r="D14040" s="1">
        <v>46134</v>
      </c>
      <c r="E14040" t="s">
        <v>6459</v>
      </c>
      <c r="F14040">
        <v>9</v>
      </c>
      <c r="G14040">
        <v>145</v>
      </c>
      <c r="H14040" t="str">
        <f>VLOOKUP(G14040,[1]OPERADORES!$A:$B,2,0)</f>
        <v xml:space="preserve">FABRICIA </v>
      </c>
      <c r="I14040" t="s">
        <v>21</v>
      </c>
      <c r="J14040" t="s">
        <v>3320</v>
      </c>
      <c r="K14040" t="s">
        <v>3321</v>
      </c>
      <c r="L14040">
        <v>85318</v>
      </c>
      <c r="M14040" t="s">
        <v>258</v>
      </c>
      <c r="O14040" t="s">
        <v>11</v>
      </c>
      <c r="P14040">
        <v>5102</v>
      </c>
      <c r="Q14040">
        <v>1</v>
      </c>
      <c r="R14040">
        <v>772.59</v>
      </c>
      <c r="S14040">
        <v>772.59</v>
      </c>
      <c r="T14040">
        <v>608.1</v>
      </c>
      <c r="U14040">
        <v>21.29</v>
      </c>
      <c r="V14040" t="str">
        <f>VLOOKUP(L14040,'[2]tabela de preços'!$A:$D,4,0)</f>
        <v>BRASILUX</v>
      </c>
      <c r="W14040" t="str">
        <f>VLOOKUP(L14040,'[2]tabela de preços'!$A:$F,6,0)</f>
        <v>TINTA EM PÓ</v>
      </c>
      <c r="X14040" t="str">
        <f>VLOOKUP(L14040,'[2]tabela de preços'!$A:$G,7,0)</f>
        <v>INDUSTRIAL</v>
      </c>
    </row>
    <row r="14041" spans="1:24" x14ac:dyDescent="0.3">
      <c r="A14041" t="s">
        <v>2259</v>
      </c>
      <c r="B14041" t="s">
        <v>2260</v>
      </c>
      <c r="C14041" t="s">
        <v>5911</v>
      </c>
      <c r="D14041" s="1">
        <v>46120</v>
      </c>
      <c r="E14041" t="s">
        <v>5912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762</v>
      </c>
      <c r="K14041" t="s">
        <v>2263</v>
      </c>
      <c r="L14041">
        <v>85164</v>
      </c>
      <c r="M14041" t="s">
        <v>278</v>
      </c>
      <c r="O14041" t="s">
        <v>11</v>
      </c>
      <c r="P14041">
        <v>5102</v>
      </c>
      <c r="Q14041">
        <v>8</v>
      </c>
      <c r="R14041">
        <v>14.28</v>
      </c>
      <c r="S14041">
        <v>114.24</v>
      </c>
      <c r="T14041">
        <v>81.92</v>
      </c>
      <c r="U14041">
        <v>28.29</v>
      </c>
      <c r="V14041" t="str">
        <f>VLOOKUP(L14041,'[2]tabela de preços'!$A:$D,4,0)</f>
        <v>BRASILUX</v>
      </c>
      <c r="W14041" t="str">
        <f>VLOOKUP(L14041,'[2]tabela de preços'!$A:$F,6,0)</f>
        <v>QUEROSENE</v>
      </c>
      <c r="X14041" t="str">
        <f>VLOOKUP(L14041,'[2]tabela de preços'!$A:$G,7,0)</f>
        <v>AUTOMOTIVO</v>
      </c>
    </row>
    <row r="14042" spans="1:24" x14ac:dyDescent="0.3">
      <c r="A14042" t="s">
        <v>2259</v>
      </c>
      <c r="B14042" t="s">
        <v>2260</v>
      </c>
      <c r="C14042" t="s">
        <v>5913</v>
      </c>
      <c r="D14042" s="1">
        <v>46121</v>
      </c>
      <c r="E14042" t="s">
        <v>5914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762</v>
      </c>
      <c r="K14042" t="s">
        <v>2263</v>
      </c>
      <c r="L14042">
        <v>23440</v>
      </c>
      <c r="M14042" t="s">
        <v>5915</v>
      </c>
      <c r="O14042" t="s">
        <v>11</v>
      </c>
      <c r="P14042">
        <v>5102</v>
      </c>
      <c r="Q14042">
        <v>1</v>
      </c>
      <c r="R14042">
        <v>26.84</v>
      </c>
      <c r="S14042">
        <v>26.84</v>
      </c>
      <c r="T14042">
        <v>19.239999999999998</v>
      </c>
      <c r="U14042">
        <v>28.32</v>
      </c>
      <c r="V14042" t="str">
        <f>VLOOKUP(L14042,'[2]tabela de preços'!$A:$D,4,0)</f>
        <v>VONIXX</v>
      </c>
      <c r="W14042" t="str">
        <f>VLOOKUP(L14042,'[2]tabela de preços'!$A:$F,6,0)</f>
        <v>LINHA DE HIGENIZAÇÃO E ESTÉTICA  AUTOMOTIVA</v>
      </c>
      <c r="X14042" t="str">
        <f>VLOOKUP(L14042,'[2]tabela de preços'!$A:$G,7,0)</f>
        <v>AUTOMOTIVO</v>
      </c>
    </row>
    <row r="14043" spans="1:24" x14ac:dyDescent="0.3">
      <c r="A14043" t="s">
        <v>2259</v>
      </c>
      <c r="B14043" t="s">
        <v>2260</v>
      </c>
      <c r="C14043" t="s">
        <v>5913</v>
      </c>
      <c r="D14043" s="1">
        <v>46121</v>
      </c>
      <c r="E14043" t="s">
        <v>5914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762</v>
      </c>
      <c r="K14043" t="s">
        <v>2263</v>
      </c>
      <c r="L14043">
        <v>83872</v>
      </c>
      <c r="M14043" t="s">
        <v>1076</v>
      </c>
      <c r="O14043" t="s">
        <v>11</v>
      </c>
      <c r="P14043">
        <v>5102</v>
      </c>
      <c r="Q14043">
        <v>1</v>
      </c>
      <c r="R14043">
        <v>24.75</v>
      </c>
      <c r="S14043">
        <v>24.75</v>
      </c>
      <c r="T14043">
        <v>18.149999999999999</v>
      </c>
      <c r="U14043">
        <v>26.67</v>
      </c>
      <c r="V14043" t="str">
        <f>VLOOKUP(L14043,'[2]tabela de preços'!$A:$D,4,0)</f>
        <v>VONIXX</v>
      </c>
      <c r="W14043" t="str">
        <f>VLOOKUP(L14043,'[2]tabela de preços'!$A:$F,6,0)</f>
        <v>LINHA DE HIGENIZAÇÃO E ESTÉTICA  AUTOMOTIVA</v>
      </c>
      <c r="X14043" t="str">
        <f>VLOOKUP(L14043,'[2]tabela de preços'!$A:$G,7,0)</f>
        <v>AUTOMOTIVO</v>
      </c>
    </row>
    <row r="14044" spans="1:24" x14ac:dyDescent="0.3">
      <c r="A14044" t="s">
        <v>3442</v>
      </c>
      <c r="C14044" t="s">
        <v>6460</v>
      </c>
      <c r="D14044" s="1">
        <v>46135</v>
      </c>
      <c r="E14044" t="s">
        <v>6461</v>
      </c>
      <c r="F14044">
        <v>9</v>
      </c>
      <c r="G14044">
        <v>197</v>
      </c>
      <c r="H14044" t="str">
        <f>VLOOKUP(G14044,[1]OPERADORES!$A:$B,2,0)</f>
        <v xml:space="preserve">POLIANA LORRANE DE AMORIM </v>
      </c>
      <c r="I14044" t="s">
        <v>21</v>
      </c>
      <c r="J14044" t="s">
        <v>2128</v>
      </c>
      <c r="K14044" t="s">
        <v>3445</v>
      </c>
      <c r="L14044">
        <v>84032</v>
      </c>
      <c r="M14044" t="s">
        <v>1573</v>
      </c>
      <c r="O14044" t="s">
        <v>11</v>
      </c>
      <c r="P14044">
        <v>5102</v>
      </c>
      <c r="Q14044">
        <v>1</v>
      </c>
      <c r="R14044">
        <v>99.38</v>
      </c>
      <c r="S14044">
        <v>99.38</v>
      </c>
      <c r="T14044">
        <v>75.430000000000007</v>
      </c>
      <c r="U14044">
        <v>24.1</v>
      </c>
      <c r="V14044" t="str">
        <f>VLOOKUP(L14044,'[2]tabela de preços'!$A:$D,4,0)</f>
        <v>BRASILUX</v>
      </c>
      <c r="W14044" t="str">
        <f>VLOOKUP(L14044,'[2]tabela de preços'!$A:$F,6,0)</f>
        <v>MASSA CORRIDA / ACRÍLICA</v>
      </c>
      <c r="X14044" t="str">
        <f>VLOOKUP(L14044,'[2]tabela de preços'!$A:$G,7,0)</f>
        <v>IMOBILIÁRIO</v>
      </c>
    </row>
    <row r="14045" spans="1:24" x14ac:dyDescent="0.3">
      <c r="A14045" t="s">
        <v>3442</v>
      </c>
      <c r="C14045" t="s">
        <v>6460</v>
      </c>
      <c r="D14045" s="1">
        <v>46135</v>
      </c>
      <c r="E14045" t="s">
        <v>6461</v>
      </c>
      <c r="F14045">
        <v>9</v>
      </c>
      <c r="G14045">
        <v>197</v>
      </c>
      <c r="H14045" t="str">
        <f>VLOOKUP(G14045,[1]OPERADORES!$A:$B,2,0)</f>
        <v xml:space="preserve">POLIANA LORRANE DE AMORIM </v>
      </c>
      <c r="I14045" t="s">
        <v>21</v>
      </c>
      <c r="J14045" t="s">
        <v>2128</v>
      </c>
      <c r="K14045" t="s">
        <v>3445</v>
      </c>
      <c r="L14045">
        <v>87030</v>
      </c>
      <c r="M14045" t="s">
        <v>3447</v>
      </c>
      <c r="O14045" t="s">
        <v>11</v>
      </c>
      <c r="P14045">
        <v>5403</v>
      </c>
      <c r="Q14045">
        <v>8</v>
      </c>
      <c r="R14045">
        <v>97.37</v>
      </c>
      <c r="S14045">
        <v>778.96</v>
      </c>
      <c r="T14045">
        <v>591.20000000000005</v>
      </c>
      <c r="U14045">
        <v>24.1</v>
      </c>
      <c r="V14045" t="str">
        <f>VLOOKUP(L14045,'[2]tabela de preços'!$A:$D,4,0)</f>
        <v>BRASILUX</v>
      </c>
      <c r="W14045" t="str">
        <f>VLOOKUP(L14045,'[2]tabela de preços'!$A:$F,6,0)</f>
        <v>MOVELEIRA</v>
      </c>
      <c r="X14045" t="str">
        <f>VLOOKUP(L14045,'[2]tabela de preços'!$A:$G,7,0)</f>
        <v>MOVELEIRA</v>
      </c>
    </row>
    <row r="14046" spans="1:24" x14ac:dyDescent="0.3">
      <c r="A14046" t="s">
        <v>2289</v>
      </c>
      <c r="C14046" t="s">
        <v>6578</v>
      </c>
      <c r="D14046" s="1">
        <v>46139</v>
      </c>
      <c r="E14046" t="s">
        <v>6579</v>
      </c>
      <c r="F14046">
        <v>9</v>
      </c>
      <c r="G14046">
        <v>231</v>
      </c>
      <c r="H14046" t="str">
        <f>VLOOKUP(G14046,[1]OPERADORES!$A:$B,2,0)</f>
        <v>EDIJANE</v>
      </c>
      <c r="I14046" t="s">
        <v>21</v>
      </c>
      <c r="J14046" t="s">
        <v>66</v>
      </c>
      <c r="K14046" t="s">
        <v>2292</v>
      </c>
      <c r="L14046">
        <v>16</v>
      </c>
      <c r="M14046" t="s">
        <v>5334</v>
      </c>
      <c r="O14046" t="s">
        <v>11</v>
      </c>
      <c r="P14046">
        <v>5102</v>
      </c>
      <c r="Q14046">
        <v>50</v>
      </c>
      <c r="R14046">
        <v>2.9</v>
      </c>
      <c r="S14046">
        <v>145</v>
      </c>
      <c r="T14046">
        <v>110</v>
      </c>
      <c r="U14046">
        <v>24.14</v>
      </c>
      <c r="V14046" t="str">
        <f>VLOOKUP(L14046,'[2]tabela de preços'!$A:$D,4,0)</f>
        <v>3M</v>
      </c>
      <c r="W14046" t="str">
        <f>VLOOKUP(L14046,'[2]tabela de preços'!$A:$F,6,0)</f>
        <v>LIXA DÁGUA</v>
      </c>
      <c r="X14046" t="str">
        <f>VLOOKUP(L14046,'[2]tabela de preços'!$A:$G,7,0)</f>
        <v>AUTOMOTIVO</v>
      </c>
    </row>
    <row r="14047" spans="1:24" x14ac:dyDescent="0.3">
      <c r="A14047" t="s">
        <v>2289</v>
      </c>
      <c r="C14047" t="s">
        <v>6578</v>
      </c>
      <c r="D14047" s="1">
        <v>46139</v>
      </c>
      <c r="E14047" t="s">
        <v>6579</v>
      </c>
      <c r="F14047">
        <v>9</v>
      </c>
      <c r="G14047">
        <v>231</v>
      </c>
      <c r="H14047" t="str">
        <f>VLOOKUP(G14047,[1]OPERADORES!$A:$B,2,0)</f>
        <v>EDIJANE</v>
      </c>
      <c r="I14047" t="s">
        <v>21</v>
      </c>
      <c r="J14047" t="s">
        <v>66</v>
      </c>
      <c r="K14047" t="s">
        <v>2292</v>
      </c>
      <c r="L14047">
        <v>10238</v>
      </c>
      <c r="M14047" t="s">
        <v>79</v>
      </c>
      <c r="O14047" t="s">
        <v>11</v>
      </c>
      <c r="P14047">
        <v>5102</v>
      </c>
      <c r="Q14047">
        <v>50</v>
      </c>
      <c r="R14047">
        <v>3.55</v>
      </c>
      <c r="S14047">
        <v>177.5</v>
      </c>
      <c r="T14047">
        <v>118</v>
      </c>
      <c r="U14047">
        <v>33.520000000000003</v>
      </c>
      <c r="V14047" t="str">
        <f>VLOOKUP(L14047,'[2]tabela de preços'!$A:$D,4,0)</f>
        <v>NORTON</v>
      </c>
      <c r="W14047" t="str">
        <f>VLOOKUP(L14047,'[2]tabela de preços'!$A:$F,6,0)</f>
        <v xml:space="preserve">DISCOS / LIXAS / ABRASIVOS </v>
      </c>
      <c r="X14047" t="str">
        <f>VLOOKUP(L14047,'[2]tabela de preços'!$A:$G,7,0)</f>
        <v>AUTOMOTIVO</v>
      </c>
    </row>
    <row r="14048" spans="1:24" x14ac:dyDescent="0.3">
      <c r="A14048" t="s">
        <v>2289</v>
      </c>
      <c r="C14048" t="s">
        <v>6578</v>
      </c>
      <c r="D14048" s="1">
        <v>46139</v>
      </c>
      <c r="E14048" t="s">
        <v>6579</v>
      </c>
      <c r="F14048">
        <v>9</v>
      </c>
      <c r="G14048">
        <v>231</v>
      </c>
      <c r="H14048" t="str">
        <f>VLOOKUP(G14048,[1]OPERADORES!$A:$B,2,0)</f>
        <v>EDIJANE</v>
      </c>
      <c r="I14048" t="s">
        <v>21</v>
      </c>
      <c r="J14048" t="s">
        <v>66</v>
      </c>
      <c r="K14048" t="s">
        <v>2292</v>
      </c>
      <c r="L14048">
        <v>87043</v>
      </c>
      <c r="M14048" t="s">
        <v>217</v>
      </c>
      <c r="O14048" t="s">
        <v>11</v>
      </c>
      <c r="P14048">
        <v>5102</v>
      </c>
      <c r="Q14048">
        <v>6</v>
      </c>
      <c r="R14048">
        <v>21.89</v>
      </c>
      <c r="S14048">
        <v>131.34</v>
      </c>
      <c r="T14048">
        <v>108.12</v>
      </c>
      <c r="U14048">
        <v>17.68</v>
      </c>
      <c r="V14048" t="str">
        <f>VLOOKUP(L14048,'[2]tabela de preços'!$A:$D,4,0)</f>
        <v>ROBERLO</v>
      </c>
      <c r="W14048" t="str">
        <f>VLOOKUP(L14048,'[2]tabela de preços'!$A:$F,6,0)</f>
        <v>MASSA POLIÉSTER</v>
      </c>
      <c r="X14048" t="str">
        <f>VLOOKUP(L14048,'[2]tabela de preços'!$A:$G,7,0)</f>
        <v>AUTOMOTIVO</v>
      </c>
    </row>
    <row r="14049" spans="1:24" x14ac:dyDescent="0.3">
      <c r="A14049" t="s">
        <v>2289</v>
      </c>
      <c r="C14049" t="s">
        <v>6578</v>
      </c>
      <c r="D14049" s="1">
        <v>46139</v>
      </c>
      <c r="E14049" t="s">
        <v>6579</v>
      </c>
      <c r="F14049">
        <v>9</v>
      </c>
      <c r="G14049">
        <v>231</v>
      </c>
      <c r="H14049" t="str">
        <f>VLOOKUP(G14049,[1]OPERADORES!$A:$B,2,0)</f>
        <v>EDIJANE</v>
      </c>
      <c r="I14049" t="s">
        <v>21</v>
      </c>
      <c r="J14049" t="s">
        <v>66</v>
      </c>
      <c r="K14049" t="s">
        <v>2292</v>
      </c>
      <c r="L14049">
        <v>10297</v>
      </c>
      <c r="M14049" t="s">
        <v>41</v>
      </c>
      <c r="O14049" t="s">
        <v>11</v>
      </c>
      <c r="P14049">
        <v>5102</v>
      </c>
      <c r="Q14049">
        <v>4</v>
      </c>
      <c r="R14049">
        <v>13.06</v>
      </c>
      <c r="S14049">
        <v>52.24</v>
      </c>
      <c r="T14049">
        <v>39.64</v>
      </c>
      <c r="U14049">
        <v>24.12</v>
      </c>
      <c r="V14049" t="str">
        <f>VLOOKUP(L14049,'[2]tabela de preços'!$A:$D,4,0)</f>
        <v>ANJO</v>
      </c>
      <c r="W14049" t="str">
        <f>VLOOKUP(L14049,'[2]tabela de preços'!$A:$F,6,0)</f>
        <v>THINNER DE LIMPEZA</v>
      </c>
      <c r="X14049" t="str">
        <f>VLOOKUP(L14049,'[2]tabela de preços'!$A:$G,7,0)</f>
        <v>THINNER</v>
      </c>
    </row>
    <row r="14050" spans="1:24" x14ac:dyDescent="0.3">
      <c r="A14050" t="s">
        <v>2293</v>
      </c>
      <c r="C14050" t="s">
        <v>5968</v>
      </c>
      <c r="D14050" s="1">
        <v>46122</v>
      </c>
      <c r="E14050" t="s">
        <v>5969</v>
      </c>
      <c r="F14050">
        <v>9</v>
      </c>
      <c r="G14050">
        <v>197</v>
      </c>
      <c r="H14050" t="str">
        <f>VLOOKUP(G14050,[1]OPERADORES!$A:$B,2,0)</f>
        <v xml:space="preserve">POLIANA LORRANE DE AMORIM </v>
      </c>
      <c r="I14050" t="s">
        <v>21</v>
      </c>
      <c r="J14050" t="s">
        <v>2296</v>
      </c>
      <c r="K14050" t="s">
        <v>2297</v>
      </c>
      <c r="L14050">
        <v>84616</v>
      </c>
      <c r="M14050" t="s">
        <v>2298</v>
      </c>
      <c r="O14050" t="s">
        <v>11</v>
      </c>
      <c r="P14050">
        <v>5403</v>
      </c>
      <c r="Q14050">
        <v>2</v>
      </c>
      <c r="R14050">
        <v>65.8</v>
      </c>
      <c r="S14050">
        <v>131.6</v>
      </c>
      <c r="T14050">
        <v>99.88</v>
      </c>
      <c r="U14050">
        <v>24.1</v>
      </c>
      <c r="V14050" t="str">
        <f>VLOOKUP(L14050,'[2]tabela de preços'!$A:$D,4,0)</f>
        <v>BRASILUX</v>
      </c>
      <c r="W14050" t="str">
        <f>VLOOKUP(L14050,'[2]tabela de preços'!$A:$F,6,0)</f>
        <v>BASES IMOBILIÁRIAS</v>
      </c>
      <c r="X14050" t="str">
        <f>VLOOKUP(L14050,'[2]tabela de preços'!$A:$G,7,0)</f>
        <v>IMOBILIÁRIO</v>
      </c>
    </row>
    <row r="14051" spans="1:24" x14ac:dyDescent="0.3">
      <c r="A14051" t="s">
        <v>2293</v>
      </c>
      <c r="C14051" t="s">
        <v>5968</v>
      </c>
      <c r="D14051" s="1">
        <v>46122</v>
      </c>
      <c r="E14051" t="s">
        <v>5969</v>
      </c>
      <c r="F14051">
        <v>9</v>
      </c>
      <c r="G14051">
        <v>197</v>
      </c>
      <c r="H14051" t="str">
        <f>VLOOKUP(G14051,[1]OPERADORES!$A:$B,2,0)</f>
        <v xml:space="preserve">POLIANA LORRANE DE AMORIM </v>
      </c>
      <c r="I14051" t="s">
        <v>21</v>
      </c>
      <c r="J14051" t="s">
        <v>2296</v>
      </c>
      <c r="K14051" t="s">
        <v>2297</v>
      </c>
      <c r="L14051">
        <v>85053</v>
      </c>
      <c r="M14051" t="s">
        <v>2305</v>
      </c>
      <c r="O14051" t="s">
        <v>11</v>
      </c>
      <c r="P14051">
        <v>5102</v>
      </c>
      <c r="Q14051">
        <v>4</v>
      </c>
      <c r="R14051">
        <v>5.22</v>
      </c>
      <c r="S14051">
        <v>20.88</v>
      </c>
      <c r="T14051">
        <v>15.84</v>
      </c>
      <c r="U14051">
        <v>24.14</v>
      </c>
      <c r="V14051" t="str">
        <f>VLOOKUP(L14051,'[2]tabela de preços'!$A:$D,4,0)</f>
        <v>ATLAS</v>
      </c>
      <c r="W14051" t="str">
        <f>VLOOKUP(L14051,'[2]tabela de preços'!$A:$F,6,0)</f>
        <v>ROLOS / TRINCHAS / PINCÉIS / ESPÁTULAS</v>
      </c>
      <c r="X14051" t="str">
        <f>VLOOKUP(L14051,'[2]tabela de preços'!$A:$G,7,0)</f>
        <v>IMOBILIÁRIO</v>
      </c>
    </row>
    <row r="14052" spans="1:24" x14ac:dyDescent="0.3">
      <c r="A14052" t="s">
        <v>2293</v>
      </c>
      <c r="C14052" t="s">
        <v>5968</v>
      </c>
      <c r="D14052" s="1">
        <v>46122</v>
      </c>
      <c r="E14052" t="s">
        <v>5969</v>
      </c>
      <c r="F14052">
        <v>9</v>
      </c>
      <c r="G14052">
        <v>197</v>
      </c>
      <c r="H14052" t="str">
        <f>VLOOKUP(G14052,[1]OPERADORES!$A:$B,2,0)</f>
        <v xml:space="preserve">POLIANA LORRANE DE AMORIM </v>
      </c>
      <c r="I14052" t="s">
        <v>21</v>
      </c>
      <c r="J14052" t="s">
        <v>2296</v>
      </c>
      <c r="K14052" t="s">
        <v>2297</v>
      </c>
      <c r="L14052">
        <v>84134</v>
      </c>
      <c r="M14052" t="s">
        <v>589</v>
      </c>
      <c r="O14052" t="s">
        <v>11</v>
      </c>
      <c r="P14052">
        <v>5403</v>
      </c>
      <c r="Q14052">
        <v>6</v>
      </c>
      <c r="R14052">
        <v>7.93</v>
      </c>
      <c r="S14052">
        <v>47.58</v>
      </c>
      <c r="T14052">
        <v>36.119999999999997</v>
      </c>
      <c r="U14052">
        <v>24.09</v>
      </c>
      <c r="V14052" t="str">
        <f>VLOOKUP(L14052,'[2]tabela de preços'!$A:$D,4,0)</f>
        <v>BRASILUX</v>
      </c>
      <c r="W14052" t="str">
        <f>VLOOKUP(L14052,'[2]tabela de preços'!$A:$F,6,0)</f>
        <v>ESMALTES</v>
      </c>
      <c r="X14052" t="str">
        <f>VLOOKUP(L14052,'[2]tabela de preços'!$A:$G,7,0)</f>
        <v>INDUSTRIAL</v>
      </c>
    </row>
    <row r="14053" spans="1:24" x14ac:dyDescent="0.3">
      <c r="A14053" t="s">
        <v>2293</v>
      </c>
      <c r="C14053" t="s">
        <v>5968</v>
      </c>
      <c r="D14053" s="1">
        <v>46122</v>
      </c>
      <c r="E14053" t="s">
        <v>5969</v>
      </c>
      <c r="F14053">
        <v>9</v>
      </c>
      <c r="G14053">
        <v>197</v>
      </c>
      <c r="H14053" t="str">
        <f>VLOOKUP(G14053,[1]OPERADORES!$A:$B,2,0)</f>
        <v xml:space="preserve">POLIANA LORRANE DE AMORIM </v>
      </c>
      <c r="I14053" t="s">
        <v>21</v>
      </c>
      <c r="J14053" t="s">
        <v>2296</v>
      </c>
      <c r="K14053" t="s">
        <v>2297</v>
      </c>
      <c r="L14053">
        <v>84142</v>
      </c>
      <c r="M14053" t="s">
        <v>1594</v>
      </c>
      <c r="O14053" t="s">
        <v>11</v>
      </c>
      <c r="P14053">
        <v>5403</v>
      </c>
      <c r="Q14053">
        <v>4</v>
      </c>
      <c r="R14053">
        <v>69.92</v>
      </c>
      <c r="S14053">
        <v>279.68</v>
      </c>
      <c r="T14053">
        <v>212.28</v>
      </c>
      <c r="U14053">
        <v>24.1</v>
      </c>
      <c r="V14053" t="str">
        <f>VLOOKUP(L14053,'[2]tabela de preços'!$A:$D,4,0)</f>
        <v>BRASILUX</v>
      </c>
      <c r="W14053" t="str">
        <f>VLOOKUP(L14053,'[2]tabela de preços'!$A:$F,6,0)</f>
        <v>ESMALTES</v>
      </c>
      <c r="X14053" t="str">
        <f>VLOOKUP(L14053,'[2]tabela de preços'!$A:$G,7,0)</f>
        <v>INDUSTRIAL</v>
      </c>
    </row>
    <row r="14054" spans="1:24" x14ac:dyDescent="0.3">
      <c r="A14054" t="s">
        <v>2293</v>
      </c>
      <c r="C14054" t="s">
        <v>5968</v>
      </c>
      <c r="D14054" s="1">
        <v>46122</v>
      </c>
      <c r="E14054" t="s">
        <v>5969</v>
      </c>
      <c r="F14054">
        <v>9</v>
      </c>
      <c r="G14054">
        <v>197</v>
      </c>
      <c r="H14054" t="str">
        <f>VLOOKUP(G14054,[1]OPERADORES!$A:$B,2,0)</f>
        <v xml:space="preserve">POLIANA LORRANE DE AMORIM </v>
      </c>
      <c r="I14054" t="s">
        <v>21</v>
      </c>
      <c r="J14054" t="s">
        <v>2296</v>
      </c>
      <c r="K14054" t="s">
        <v>2297</v>
      </c>
      <c r="L14054">
        <v>84143</v>
      </c>
      <c r="M14054" t="s">
        <v>1706</v>
      </c>
      <c r="O14054" t="s">
        <v>11</v>
      </c>
      <c r="P14054">
        <v>5403</v>
      </c>
      <c r="Q14054">
        <v>4</v>
      </c>
      <c r="R14054">
        <v>21.42</v>
      </c>
      <c r="S14054">
        <v>85.68</v>
      </c>
      <c r="T14054">
        <v>65.040000000000006</v>
      </c>
      <c r="U14054">
        <v>24.09</v>
      </c>
      <c r="V14054" t="str">
        <f>VLOOKUP(L14054,'[2]tabela de preços'!$A:$D,4,0)</f>
        <v>BRASILUX</v>
      </c>
      <c r="W14054" t="str">
        <f>VLOOKUP(L14054,'[2]tabela de preços'!$A:$F,6,0)</f>
        <v>ESMALTES</v>
      </c>
      <c r="X14054" t="str">
        <f>VLOOKUP(L14054,'[2]tabela de preços'!$A:$G,7,0)</f>
        <v>INDUSTRIAL</v>
      </c>
    </row>
    <row r="14055" spans="1:24" x14ac:dyDescent="0.3">
      <c r="A14055" t="s">
        <v>2293</v>
      </c>
      <c r="C14055" t="s">
        <v>5968</v>
      </c>
      <c r="D14055" s="1">
        <v>46122</v>
      </c>
      <c r="E14055" t="s">
        <v>5969</v>
      </c>
      <c r="F14055">
        <v>9</v>
      </c>
      <c r="G14055">
        <v>197</v>
      </c>
      <c r="H14055" t="str">
        <f>VLOOKUP(G14055,[1]OPERADORES!$A:$B,2,0)</f>
        <v xml:space="preserve">POLIANA LORRANE DE AMORIM </v>
      </c>
      <c r="I14055" t="s">
        <v>21</v>
      </c>
      <c r="J14055" t="s">
        <v>2296</v>
      </c>
      <c r="K14055" t="s">
        <v>2297</v>
      </c>
      <c r="L14055">
        <v>84144</v>
      </c>
      <c r="M14055" t="s">
        <v>1287</v>
      </c>
      <c r="O14055" t="s">
        <v>11</v>
      </c>
      <c r="P14055">
        <v>5403</v>
      </c>
      <c r="Q14055">
        <v>1</v>
      </c>
      <c r="R14055">
        <v>69.92</v>
      </c>
      <c r="S14055">
        <v>69.92</v>
      </c>
      <c r="T14055">
        <v>53.07</v>
      </c>
      <c r="U14055">
        <v>24.1</v>
      </c>
      <c r="V14055" t="str">
        <f>VLOOKUP(L14055,'[2]tabela de preços'!$A:$D,4,0)</f>
        <v>BRASILUX</v>
      </c>
      <c r="W14055" t="str">
        <f>VLOOKUP(L14055,'[2]tabela de preços'!$A:$F,6,0)</f>
        <v>ESMALTES</v>
      </c>
      <c r="X14055" t="str">
        <f>VLOOKUP(L14055,'[2]tabela de preços'!$A:$G,7,0)</f>
        <v>INDUSTRIAL</v>
      </c>
    </row>
    <row r="14056" spans="1:24" x14ac:dyDescent="0.3">
      <c r="A14056" t="s">
        <v>2293</v>
      </c>
      <c r="C14056" t="s">
        <v>5968</v>
      </c>
      <c r="D14056" s="1">
        <v>46122</v>
      </c>
      <c r="E14056" t="s">
        <v>5969</v>
      </c>
      <c r="F14056">
        <v>9</v>
      </c>
      <c r="G14056">
        <v>197</v>
      </c>
      <c r="H14056" t="str">
        <f>VLOOKUP(G14056,[1]OPERADORES!$A:$B,2,0)</f>
        <v xml:space="preserve">POLIANA LORRANE DE AMORIM </v>
      </c>
      <c r="I14056" t="s">
        <v>21</v>
      </c>
      <c r="J14056" t="s">
        <v>2296</v>
      </c>
      <c r="K14056" t="s">
        <v>2297</v>
      </c>
      <c r="L14056">
        <v>84139</v>
      </c>
      <c r="M14056" t="s">
        <v>590</v>
      </c>
      <c r="O14056" t="s">
        <v>11</v>
      </c>
      <c r="P14056">
        <v>5403</v>
      </c>
      <c r="Q14056">
        <v>3</v>
      </c>
      <c r="R14056">
        <v>8.1300000000000008</v>
      </c>
      <c r="S14056">
        <v>24.39</v>
      </c>
      <c r="T14056">
        <v>18.54</v>
      </c>
      <c r="U14056">
        <v>23.99</v>
      </c>
      <c r="V14056" t="str">
        <f>VLOOKUP(L14056,'[2]tabela de preços'!$A:$D,4,0)</f>
        <v>BRASILUX</v>
      </c>
      <c r="W14056" t="str">
        <f>VLOOKUP(L14056,'[2]tabela de preços'!$A:$F,6,0)</f>
        <v>ESMALTES</v>
      </c>
      <c r="X14056" t="str">
        <f>VLOOKUP(L14056,'[2]tabela de preços'!$A:$G,7,0)</f>
        <v>INDUSTRIAL</v>
      </c>
    </row>
    <row r="14057" spans="1:24" x14ac:dyDescent="0.3">
      <c r="A14057" t="s">
        <v>2293</v>
      </c>
      <c r="C14057" t="s">
        <v>5968</v>
      </c>
      <c r="D14057" s="1">
        <v>46122</v>
      </c>
      <c r="E14057" t="s">
        <v>5969</v>
      </c>
      <c r="F14057">
        <v>9</v>
      </c>
      <c r="G14057">
        <v>197</v>
      </c>
      <c r="H14057" t="str">
        <f>VLOOKUP(G14057,[1]OPERADORES!$A:$B,2,0)</f>
        <v xml:space="preserve">POLIANA LORRANE DE AMORIM </v>
      </c>
      <c r="I14057" t="s">
        <v>21</v>
      </c>
      <c r="J14057" t="s">
        <v>2296</v>
      </c>
      <c r="K14057" t="s">
        <v>2297</v>
      </c>
      <c r="L14057">
        <v>84174</v>
      </c>
      <c r="M14057" t="s">
        <v>1532</v>
      </c>
      <c r="O14057" t="s">
        <v>11</v>
      </c>
      <c r="P14057">
        <v>5403</v>
      </c>
      <c r="Q14057">
        <v>1</v>
      </c>
      <c r="R14057">
        <v>92.33</v>
      </c>
      <c r="S14057">
        <v>92.33</v>
      </c>
      <c r="T14057">
        <v>70.08</v>
      </c>
      <c r="U14057">
        <v>24.1</v>
      </c>
      <c r="V14057" t="str">
        <f>VLOOKUP(L14057,'[2]tabela de preços'!$A:$D,4,0)</f>
        <v>BRASILUX</v>
      </c>
      <c r="W14057" t="str">
        <f>VLOOKUP(L14057,'[2]tabela de preços'!$A:$F,6,0)</f>
        <v>ESMALTES</v>
      </c>
      <c r="X14057" t="str">
        <f>VLOOKUP(L14057,'[2]tabela de preços'!$A:$G,7,0)</f>
        <v>INDUSTRIAL</v>
      </c>
    </row>
    <row r="14058" spans="1:24" x14ac:dyDescent="0.3">
      <c r="A14058" t="s">
        <v>2293</v>
      </c>
      <c r="C14058" t="s">
        <v>5968</v>
      </c>
      <c r="D14058" s="1">
        <v>46122</v>
      </c>
      <c r="E14058" t="s">
        <v>5969</v>
      </c>
      <c r="F14058">
        <v>9</v>
      </c>
      <c r="G14058">
        <v>197</v>
      </c>
      <c r="H14058" t="str">
        <f>VLOOKUP(G14058,[1]OPERADORES!$A:$B,2,0)</f>
        <v xml:space="preserve">POLIANA LORRANE DE AMORIM </v>
      </c>
      <c r="I14058" t="s">
        <v>21</v>
      </c>
      <c r="J14058" t="s">
        <v>2296</v>
      </c>
      <c r="K14058" t="s">
        <v>2297</v>
      </c>
      <c r="L14058">
        <v>84177</v>
      </c>
      <c r="M14058" t="s">
        <v>1718</v>
      </c>
      <c r="O14058" t="s">
        <v>11</v>
      </c>
      <c r="P14058">
        <v>5403</v>
      </c>
      <c r="Q14058">
        <v>2</v>
      </c>
      <c r="R14058">
        <v>32.67</v>
      </c>
      <c r="S14058">
        <v>65.34</v>
      </c>
      <c r="T14058">
        <v>49.6</v>
      </c>
      <c r="U14058">
        <v>24.09</v>
      </c>
      <c r="V14058" t="str">
        <f>VLOOKUP(L14058,'[2]tabela de preços'!$A:$D,4,0)</f>
        <v>BRASILUX</v>
      </c>
      <c r="W14058" t="str">
        <f>VLOOKUP(L14058,'[2]tabela de preços'!$A:$F,6,0)</f>
        <v>ESMALTES</v>
      </c>
      <c r="X14058" t="str">
        <f>VLOOKUP(L14058,'[2]tabela de preços'!$A:$G,7,0)</f>
        <v>INDUSTRIAL</v>
      </c>
    </row>
    <row r="14059" spans="1:24" x14ac:dyDescent="0.3">
      <c r="A14059" t="s">
        <v>2293</v>
      </c>
      <c r="C14059" t="s">
        <v>5968</v>
      </c>
      <c r="D14059" s="1">
        <v>46122</v>
      </c>
      <c r="E14059" t="s">
        <v>5969</v>
      </c>
      <c r="F14059">
        <v>9</v>
      </c>
      <c r="G14059">
        <v>197</v>
      </c>
      <c r="H14059" t="str">
        <f>VLOOKUP(G14059,[1]OPERADORES!$A:$B,2,0)</f>
        <v xml:space="preserve">POLIANA LORRANE DE AMORIM </v>
      </c>
      <c r="I14059" t="s">
        <v>21</v>
      </c>
      <c r="J14059" t="s">
        <v>2296</v>
      </c>
      <c r="K14059" t="s">
        <v>2297</v>
      </c>
      <c r="L14059">
        <v>85268</v>
      </c>
      <c r="M14059" t="s">
        <v>3812</v>
      </c>
      <c r="O14059" t="s">
        <v>11</v>
      </c>
      <c r="P14059">
        <v>5403</v>
      </c>
      <c r="Q14059">
        <v>1</v>
      </c>
      <c r="R14059">
        <v>101.71</v>
      </c>
      <c r="S14059">
        <v>101.71</v>
      </c>
      <c r="T14059">
        <v>77.2</v>
      </c>
      <c r="U14059">
        <v>24.1</v>
      </c>
      <c r="V14059" t="str">
        <f>VLOOKUP(L14059,'[2]tabela de preços'!$A:$D,4,0)</f>
        <v>BRASILUX</v>
      </c>
      <c r="W14059" t="str">
        <f>VLOOKUP(L14059,'[2]tabela de preços'!$A:$F,6,0)</f>
        <v>ESMALTES</v>
      </c>
      <c r="X14059" t="str">
        <f>VLOOKUP(L14059,'[2]tabela de preços'!$A:$G,7,0)</f>
        <v>INDUSTRIAL</v>
      </c>
    </row>
    <row r="14060" spans="1:24" x14ac:dyDescent="0.3">
      <c r="A14060" t="s">
        <v>2293</v>
      </c>
      <c r="C14060" t="s">
        <v>5968</v>
      </c>
      <c r="D14060" s="1">
        <v>46122</v>
      </c>
      <c r="E14060" t="s">
        <v>5969</v>
      </c>
      <c r="F14060">
        <v>9</v>
      </c>
      <c r="G14060">
        <v>197</v>
      </c>
      <c r="H14060" t="str">
        <f>VLOOKUP(G14060,[1]OPERADORES!$A:$B,2,0)</f>
        <v xml:space="preserve">POLIANA LORRANE DE AMORIM </v>
      </c>
      <c r="I14060" t="s">
        <v>21</v>
      </c>
      <c r="J14060" t="s">
        <v>2296</v>
      </c>
      <c r="K14060" t="s">
        <v>2297</v>
      </c>
      <c r="L14060">
        <v>23364</v>
      </c>
      <c r="M14060" t="s">
        <v>3548</v>
      </c>
      <c r="O14060" t="s">
        <v>11</v>
      </c>
      <c r="P14060">
        <v>5102</v>
      </c>
      <c r="Q14060">
        <v>6</v>
      </c>
      <c r="R14060">
        <v>6.47</v>
      </c>
      <c r="S14060">
        <v>38.82</v>
      </c>
      <c r="T14060">
        <v>29.46</v>
      </c>
      <c r="U14060">
        <v>24.11</v>
      </c>
      <c r="V14060" t="str">
        <f>VLOOKUP(L14060,'[2]tabela de preços'!$A:$D,4,0)</f>
        <v>AUTO AMERICA</v>
      </c>
      <c r="W14060" t="str">
        <f>VLOOKUP(L14060,'[2]tabela de preços'!$A:$F,6,0)</f>
        <v>FLANELAS / PANOS</v>
      </c>
      <c r="X14060" t="str">
        <f>VLOOKUP(L14060,'[2]tabela de preços'!$A:$G,7,0)</f>
        <v>AUTOMOTIVO</v>
      </c>
    </row>
    <row r="14061" spans="1:24" x14ac:dyDescent="0.3">
      <c r="A14061" t="s">
        <v>2293</v>
      </c>
      <c r="C14061" t="s">
        <v>5968</v>
      </c>
      <c r="D14061" s="1">
        <v>46122</v>
      </c>
      <c r="E14061" t="s">
        <v>5969</v>
      </c>
      <c r="F14061">
        <v>9</v>
      </c>
      <c r="G14061">
        <v>197</v>
      </c>
      <c r="H14061" t="str">
        <f>VLOOKUP(G14061,[1]OPERADORES!$A:$B,2,0)</f>
        <v xml:space="preserve">POLIANA LORRANE DE AMORIM </v>
      </c>
      <c r="I14061" t="s">
        <v>21</v>
      </c>
      <c r="J14061" t="s">
        <v>2296</v>
      </c>
      <c r="K14061" t="s">
        <v>2297</v>
      </c>
      <c r="L14061">
        <v>84113</v>
      </c>
      <c r="M14061" t="s">
        <v>737</v>
      </c>
      <c r="O14061" t="s">
        <v>11</v>
      </c>
      <c r="P14061">
        <v>5403</v>
      </c>
      <c r="Q14061">
        <v>1</v>
      </c>
      <c r="R14061">
        <v>164.21</v>
      </c>
      <c r="S14061">
        <v>164.21</v>
      </c>
      <c r="T14061">
        <v>120.39</v>
      </c>
      <c r="U14061">
        <v>26.69</v>
      </c>
      <c r="V14061" t="str">
        <f>VLOOKUP(L14061,'[2]tabela de preços'!$A:$D,4,0)</f>
        <v>BRASILUX</v>
      </c>
      <c r="W14061" t="str">
        <f>VLOOKUP(L14061,'[2]tabela de preços'!$A:$F,6,0)</f>
        <v>EPOXI</v>
      </c>
      <c r="X14061" t="str">
        <f>VLOOKUP(L14061,'[2]tabela de preços'!$A:$G,7,0)</f>
        <v>INDUSTRIAL</v>
      </c>
    </row>
    <row r="14062" spans="1:24" x14ac:dyDescent="0.3">
      <c r="A14062" t="s">
        <v>2293</v>
      </c>
      <c r="C14062" t="s">
        <v>6462</v>
      </c>
      <c r="D14062" s="1">
        <v>46134</v>
      </c>
      <c r="E14062" t="s">
        <v>6463</v>
      </c>
      <c r="F14062">
        <v>9</v>
      </c>
      <c r="G14062">
        <v>197</v>
      </c>
      <c r="H14062" t="str">
        <f>VLOOKUP(G14062,[1]OPERADORES!$A:$B,2,0)</f>
        <v xml:space="preserve">POLIANA LORRANE DE AMORIM </v>
      </c>
      <c r="I14062" t="s">
        <v>21</v>
      </c>
      <c r="J14062" t="s">
        <v>2296</v>
      </c>
      <c r="K14062" t="s">
        <v>2297</v>
      </c>
      <c r="L14062">
        <v>84617</v>
      </c>
      <c r="M14062" t="s">
        <v>3336</v>
      </c>
      <c r="O14062" t="s">
        <v>11</v>
      </c>
      <c r="P14062">
        <v>5403</v>
      </c>
      <c r="Q14062">
        <v>1</v>
      </c>
      <c r="R14062">
        <v>301.23</v>
      </c>
      <c r="S14062">
        <v>301.23</v>
      </c>
      <c r="T14062">
        <v>228.64</v>
      </c>
      <c r="U14062">
        <v>24.1</v>
      </c>
      <c r="V14062" t="str">
        <f>VLOOKUP(L14062,'[2]tabela de preços'!$A:$D,4,0)</f>
        <v>BRASILUX</v>
      </c>
      <c r="W14062" t="str">
        <f>VLOOKUP(L14062,'[2]tabela de preços'!$A:$F,6,0)</f>
        <v>BASES IMOBILIÁRIAS</v>
      </c>
      <c r="X14062" t="str">
        <f>VLOOKUP(L14062,'[2]tabela de preços'!$A:$G,7,0)</f>
        <v>IMOBILIÁRIO</v>
      </c>
    </row>
    <row r="14063" spans="1:24" x14ac:dyDescent="0.3">
      <c r="A14063" t="s">
        <v>2293</v>
      </c>
      <c r="C14063" t="s">
        <v>6462</v>
      </c>
      <c r="D14063" s="1">
        <v>46134</v>
      </c>
      <c r="E14063" t="s">
        <v>6463</v>
      </c>
      <c r="F14063">
        <v>9</v>
      </c>
      <c r="G14063">
        <v>197</v>
      </c>
      <c r="H14063" t="str">
        <f>VLOOKUP(G14063,[1]OPERADORES!$A:$B,2,0)</f>
        <v xml:space="preserve">POLIANA LORRANE DE AMORIM </v>
      </c>
      <c r="I14063" t="s">
        <v>21</v>
      </c>
      <c r="J14063" t="s">
        <v>2296</v>
      </c>
      <c r="K14063" t="s">
        <v>2297</v>
      </c>
      <c r="L14063">
        <v>84615</v>
      </c>
      <c r="M14063" t="s">
        <v>2304</v>
      </c>
      <c r="O14063" t="s">
        <v>11</v>
      </c>
      <c r="P14063">
        <v>5403</v>
      </c>
      <c r="Q14063">
        <v>3</v>
      </c>
      <c r="R14063">
        <v>17.91</v>
      </c>
      <c r="S14063">
        <v>53.73</v>
      </c>
      <c r="T14063">
        <v>40.770000000000003</v>
      </c>
      <c r="U14063">
        <v>24.12</v>
      </c>
      <c r="V14063" t="str">
        <f>VLOOKUP(L14063,'[2]tabela de preços'!$A:$D,4,0)</f>
        <v>BRASILUX</v>
      </c>
      <c r="W14063" t="str">
        <f>VLOOKUP(L14063,'[2]tabela de preços'!$A:$F,6,0)</f>
        <v>BASES IMOBILIÁRIAS</v>
      </c>
      <c r="X14063" t="str">
        <f>VLOOKUP(L14063,'[2]tabela de preços'!$A:$G,7,0)</f>
        <v>IMOBILIÁRIO</v>
      </c>
    </row>
    <row r="14064" spans="1:24" x14ac:dyDescent="0.3">
      <c r="A14064" t="s">
        <v>2293</v>
      </c>
      <c r="C14064" t="s">
        <v>6462</v>
      </c>
      <c r="D14064" s="1">
        <v>46134</v>
      </c>
      <c r="E14064" t="s">
        <v>6463</v>
      </c>
      <c r="F14064">
        <v>9</v>
      </c>
      <c r="G14064">
        <v>197</v>
      </c>
      <c r="H14064" t="str">
        <f>VLOOKUP(G14064,[1]OPERADORES!$A:$B,2,0)</f>
        <v xml:space="preserve">POLIANA LORRANE DE AMORIM </v>
      </c>
      <c r="I14064" t="s">
        <v>21</v>
      </c>
      <c r="J14064" t="s">
        <v>2296</v>
      </c>
      <c r="K14064" t="s">
        <v>2297</v>
      </c>
      <c r="L14064">
        <v>84188</v>
      </c>
      <c r="M14064" t="s">
        <v>1557</v>
      </c>
      <c r="O14064" t="s">
        <v>11</v>
      </c>
      <c r="P14064">
        <v>5403</v>
      </c>
      <c r="Q14064">
        <v>2</v>
      </c>
      <c r="R14064">
        <v>87.39</v>
      </c>
      <c r="S14064">
        <v>174.78</v>
      </c>
      <c r="T14064">
        <v>132.66</v>
      </c>
      <c r="U14064">
        <v>24.1</v>
      </c>
      <c r="V14064" t="str">
        <f>VLOOKUP(L14064,'[2]tabela de preços'!$A:$D,4,0)</f>
        <v>BRASILUX</v>
      </c>
      <c r="W14064" t="str">
        <f>VLOOKUP(L14064,'[2]tabela de preços'!$A:$F,6,0)</f>
        <v>LINHA MOVELEIRA</v>
      </c>
      <c r="X14064" t="str">
        <f>VLOOKUP(L14064,'[2]tabela de preços'!$A:$G,7,0)</f>
        <v>MOVELEIRA</v>
      </c>
    </row>
    <row r="14065" spans="1:24" x14ac:dyDescent="0.3">
      <c r="A14065" t="s">
        <v>2293</v>
      </c>
      <c r="C14065" t="s">
        <v>6462</v>
      </c>
      <c r="D14065" s="1">
        <v>46134</v>
      </c>
      <c r="E14065" t="s">
        <v>6463</v>
      </c>
      <c r="F14065">
        <v>9</v>
      </c>
      <c r="G14065">
        <v>197</v>
      </c>
      <c r="H14065" t="str">
        <f>VLOOKUP(G14065,[1]OPERADORES!$A:$B,2,0)</f>
        <v xml:space="preserve">POLIANA LORRANE DE AMORIM </v>
      </c>
      <c r="I14065" t="s">
        <v>21</v>
      </c>
      <c r="J14065" t="s">
        <v>2296</v>
      </c>
      <c r="K14065" t="s">
        <v>2297</v>
      </c>
      <c r="L14065">
        <v>84191</v>
      </c>
      <c r="M14065" t="s">
        <v>889</v>
      </c>
      <c r="O14065" t="s">
        <v>11</v>
      </c>
      <c r="P14065">
        <v>5403</v>
      </c>
      <c r="Q14065">
        <v>4</v>
      </c>
      <c r="R14065">
        <v>22.02</v>
      </c>
      <c r="S14065">
        <v>88.08</v>
      </c>
      <c r="T14065">
        <v>66.88</v>
      </c>
      <c r="U14065">
        <v>24.07</v>
      </c>
      <c r="V14065" t="str">
        <f>VLOOKUP(L14065,'[2]tabela de preços'!$A:$D,4,0)</f>
        <v>BRASILUX</v>
      </c>
      <c r="W14065" t="str">
        <f>VLOOKUP(L14065,'[2]tabela de preços'!$A:$F,6,0)</f>
        <v>LINHA MOVELEIRA</v>
      </c>
      <c r="X14065" t="str">
        <f>VLOOKUP(L14065,'[2]tabela de preços'!$A:$G,7,0)</f>
        <v>MOVELEIRA</v>
      </c>
    </row>
    <row r="14066" spans="1:24" x14ac:dyDescent="0.3">
      <c r="A14066" t="s">
        <v>2293</v>
      </c>
      <c r="C14066" t="s">
        <v>6462</v>
      </c>
      <c r="D14066" s="1">
        <v>46134</v>
      </c>
      <c r="E14066" t="s">
        <v>6463</v>
      </c>
      <c r="F14066">
        <v>9</v>
      </c>
      <c r="G14066">
        <v>197</v>
      </c>
      <c r="H14066" t="str">
        <f>VLOOKUP(G14066,[1]OPERADORES!$A:$B,2,0)</f>
        <v xml:space="preserve">POLIANA LORRANE DE AMORIM </v>
      </c>
      <c r="I14066" t="s">
        <v>21</v>
      </c>
      <c r="J14066" t="s">
        <v>2296</v>
      </c>
      <c r="K14066" t="s">
        <v>2297</v>
      </c>
      <c r="L14066">
        <v>84178</v>
      </c>
      <c r="M14066" t="s">
        <v>5988</v>
      </c>
      <c r="O14066" t="s">
        <v>11</v>
      </c>
      <c r="P14066">
        <v>5403</v>
      </c>
      <c r="Q14066">
        <v>1</v>
      </c>
      <c r="R14066">
        <v>24.75</v>
      </c>
      <c r="S14066">
        <v>24.75</v>
      </c>
      <c r="T14066">
        <v>18.79</v>
      </c>
      <c r="U14066">
        <v>24.08</v>
      </c>
      <c r="V14066" t="str">
        <f>VLOOKUP(L14066,'[2]tabela de preços'!$A:$D,4,0)</f>
        <v>BRASILUX</v>
      </c>
      <c r="W14066" t="str">
        <f>VLOOKUP(L14066,'[2]tabela de preços'!$A:$F,6,0)</f>
        <v>ESMALTES</v>
      </c>
      <c r="X14066" t="str">
        <f>VLOOKUP(L14066,'[2]tabela de preços'!$A:$G,7,0)</f>
        <v>INDUSTRIAL</v>
      </c>
    </row>
    <row r="14067" spans="1:24" x14ac:dyDescent="0.3">
      <c r="A14067" t="s">
        <v>2293</v>
      </c>
      <c r="C14067" t="s">
        <v>6462</v>
      </c>
      <c r="D14067" s="1">
        <v>46134</v>
      </c>
      <c r="E14067" t="s">
        <v>6463</v>
      </c>
      <c r="F14067">
        <v>9</v>
      </c>
      <c r="G14067">
        <v>197</v>
      </c>
      <c r="H14067" t="str">
        <f>VLOOKUP(G14067,[1]OPERADORES!$A:$B,2,0)</f>
        <v xml:space="preserve">POLIANA LORRANE DE AMORIM </v>
      </c>
      <c r="I14067" t="s">
        <v>21</v>
      </c>
      <c r="J14067" t="s">
        <v>2296</v>
      </c>
      <c r="K14067" t="s">
        <v>2297</v>
      </c>
      <c r="L14067">
        <v>86892</v>
      </c>
      <c r="M14067" t="s">
        <v>1801</v>
      </c>
      <c r="O14067" t="s">
        <v>11</v>
      </c>
      <c r="P14067">
        <v>5403</v>
      </c>
      <c r="Q14067">
        <v>8</v>
      </c>
      <c r="R14067">
        <v>56.86</v>
      </c>
      <c r="S14067">
        <v>454.88</v>
      </c>
      <c r="T14067">
        <v>369.84</v>
      </c>
      <c r="U14067">
        <v>18.7</v>
      </c>
      <c r="V14067" t="str">
        <f>VLOOKUP(L14067,'[2]tabela de preços'!$A:$D,4,0)</f>
        <v>VEDACIT</v>
      </c>
      <c r="W14067" t="str">
        <f>VLOOKUP(L14067,'[2]tabela de preços'!$A:$F,6,0)</f>
        <v>IMPERMEABILIZANTES</v>
      </c>
      <c r="X14067" t="str">
        <f>VLOOKUP(L14067,'[2]tabela de preços'!$A:$G,7,0)</f>
        <v>IMOBILIÁRIO</v>
      </c>
    </row>
    <row r="14068" spans="1:24" x14ac:dyDescent="0.3">
      <c r="A14068" t="s">
        <v>2293</v>
      </c>
      <c r="C14068" t="s">
        <v>6462</v>
      </c>
      <c r="D14068" s="1">
        <v>46134</v>
      </c>
      <c r="E14068" t="s">
        <v>6463</v>
      </c>
      <c r="F14068">
        <v>9</v>
      </c>
      <c r="G14068">
        <v>197</v>
      </c>
      <c r="H14068" t="str">
        <f>VLOOKUP(G14068,[1]OPERADORES!$A:$B,2,0)</f>
        <v xml:space="preserve">POLIANA LORRANE DE AMORIM </v>
      </c>
      <c r="I14068" t="s">
        <v>21</v>
      </c>
      <c r="J14068" t="s">
        <v>2296</v>
      </c>
      <c r="K14068" t="s">
        <v>2297</v>
      </c>
      <c r="L14068">
        <v>84169</v>
      </c>
      <c r="M14068" t="s">
        <v>5989</v>
      </c>
      <c r="O14068" t="s">
        <v>11</v>
      </c>
      <c r="P14068">
        <v>5403</v>
      </c>
      <c r="Q14068">
        <v>2</v>
      </c>
      <c r="R14068">
        <v>23.63</v>
      </c>
      <c r="S14068">
        <v>47.26</v>
      </c>
      <c r="T14068">
        <v>35.46</v>
      </c>
      <c r="U14068">
        <v>24.97</v>
      </c>
      <c r="V14068" t="str">
        <f>VLOOKUP(L14068,'[2]tabela de preços'!$A:$D,4,0)</f>
        <v>BRASILUX</v>
      </c>
      <c r="W14068" t="str">
        <f>VLOOKUP(L14068,'[2]tabela de preços'!$A:$F,6,0)</f>
        <v>ESMALTES</v>
      </c>
      <c r="X14068" t="str">
        <f>VLOOKUP(L14068,'[2]tabela de preços'!$A:$G,7,0)</f>
        <v>INDUSTRIAL</v>
      </c>
    </row>
    <row r="14069" spans="1:24" x14ac:dyDescent="0.3">
      <c r="A14069" t="s">
        <v>2293</v>
      </c>
      <c r="C14069" t="s">
        <v>6462</v>
      </c>
      <c r="D14069" s="1">
        <v>46134</v>
      </c>
      <c r="E14069" t="s">
        <v>6463</v>
      </c>
      <c r="F14069">
        <v>9</v>
      </c>
      <c r="G14069">
        <v>197</v>
      </c>
      <c r="H14069" t="str">
        <f>VLOOKUP(G14069,[1]OPERADORES!$A:$B,2,0)</f>
        <v xml:space="preserve">POLIANA LORRANE DE AMORIM </v>
      </c>
      <c r="I14069" t="s">
        <v>21</v>
      </c>
      <c r="J14069" t="s">
        <v>2296</v>
      </c>
      <c r="K14069" t="s">
        <v>2297</v>
      </c>
      <c r="L14069">
        <v>85698</v>
      </c>
      <c r="M14069" t="s">
        <v>1946</v>
      </c>
      <c r="O14069" t="s">
        <v>11</v>
      </c>
      <c r="P14069">
        <v>5102</v>
      </c>
      <c r="Q14069">
        <v>2</v>
      </c>
      <c r="R14069">
        <v>129.9</v>
      </c>
      <c r="S14069">
        <v>259.8</v>
      </c>
      <c r="T14069">
        <v>207.72</v>
      </c>
      <c r="U14069">
        <v>20.05</v>
      </c>
      <c r="V14069" t="str">
        <f>VLOOKUP(L14069,'[2]tabela de preços'!$A:$D,4,0)</f>
        <v>SIMAPPEL</v>
      </c>
      <c r="W14069" t="str">
        <f>VLOOKUP(L14069,'[2]tabela de preços'!$A:$F,6,0)</f>
        <v>PAPELAO ONDULADO</v>
      </c>
      <c r="X14069" t="str">
        <f>VLOOKUP(L14069,'[2]tabela de preços'!$A:$G,7,0)</f>
        <v>IMOBILIÁRIO</v>
      </c>
    </row>
    <row r="14070" spans="1:24" x14ac:dyDescent="0.3">
      <c r="A14070" t="s">
        <v>2306</v>
      </c>
      <c r="C14070" t="s">
        <v>5673</v>
      </c>
      <c r="D14070" s="1">
        <v>46118</v>
      </c>
      <c r="E14070" t="s">
        <v>5674</v>
      </c>
      <c r="F14070">
        <v>9</v>
      </c>
      <c r="G14070">
        <v>231</v>
      </c>
      <c r="H14070" t="str">
        <f>VLOOKUP(G14070,[1]OPERADORES!$A:$B,2,0)</f>
        <v>EDIJANE</v>
      </c>
      <c r="I14070" t="s">
        <v>21</v>
      </c>
      <c r="J14070" t="s">
        <v>2309</v>
      </c>
      <c r="K14070" t="s">
        <v>2310</v>
      </c>
      <c r="L14070">
        <v>84217</v>
      </c>
      <c r="M14070" t="s">
        <v>882</v>
      </c>
      <c r="O14070" t="s">
        <v>11</v>
      </c>
      <c r="P14070">
        <v>5403</v>
      </c>
      <c r="Q14070">
        <v>4</v>
      </c>
      <c r="R14070">
        <v>53.22</v>
      </c>
      <c r="S14070">
        <v>212.88</v>
      </c>
      <c r="T14070">
        <v>161.56</v>
      </c>
      <c r="U14070">
        <v>24.11</v>
      </c>
      <c r="V14070" t="str">
        <f>VLOOKUP(L14070,'[2]tabela de preços'!$A:$D,4,0)</f>
        <v>BRASILUX</v>
      </c>
      <c r="W14070" t="str">
        <f>VLOOKUP(L14070,'[2]tabela de preços'!$A:$F,6,0)</f>
        <v>ESMALTES</v>
      </c>
      <c r="X14070" t="str">
        <f>VLOOKUP(L14070,'[2]tabela de preços'!$A:$G,7,0)</f>
        <v>INDUSTRIAL</v>
      </c>
    </row>
    <row r="14071" spans="1:24" x14ac:dyDescent="0.3">
      <c r="A14071" t="s">
        <v>2306</v>
      </c>
      <c r="C14071" t="s">
        <v>5673</v>
      </c>
      <c r="D14071" s="1">
        <v>46118</v>
      </c>
      <c r="E14071" t="s">
        <v>5674</v>
      </c>
      <c r="F14071">
        <v>9</v>
      </c>
      <c r="G14071">
        <v>231</v>
      </c>
      <c r="H14071" t="str">
        <f>VLOOKUP(G14071,[1]OPERADORES!$A:$B,2,0)</f>
        <v>EDIJANE</v>
      </c>
      <c r="I14071" t="s">
        <v>21</v>
      </c>
      <c r="J14071" t="s">
        <v>2309</v>
      </c>
      <c r="K14071" t="s">
        <v>2310</v>
      </c>
      <c r="L14071">
        <v>84221</v>
      </c>
      <c r="M14071" t="s">
        <v>3884</v>
      </c>
      <c r="O14071" t="s">
        <v>11</v>
      </c>
      <c r="P14071">
        <v>5403</v>
      </c>
      <c r="Q14071">
        <v>6</v>
      </c>
      <c r="R14071">
        <v>15.19</v>
      </c>
      <c r="S14071">
        <v>91.14</v>
      </c>
      <c r="T14071">
        <v>69.180000000000007</v>
      </c>
      <c r="U14071">
        <v>24.09</v>
      </c>
      <c r="V14071" t="str">
        <f>VLOOKUP(L14071,'[2]tabela de preços'!$A:$D,4,0)</f>
        <v>BRASILUX</v>
      </c>
      <c r="W14071" t="str">
        <f>VLOOKUP(L14071,'[2]tabela de preços'!$A:$F,6,0)</f>
        <v>ESMALTES</v>
      </c>
      <c r="X14071" t="str">
        <f>VLOOKUP(L14071,'[2]tabela de preços'!$A:$G,7,0)</f>
        <v>INDUSTRIAL</v>
      </c>
    </row>
    <row r="14072" spans="1:24" x14ac:dyDescent="0.3">
      <c r="A14072" t="s">
        <v>2306</v>
      </c>
      <c r="C14072" t="s">
        <v>5673</v>
      </c>
      <c r="D14072" s="1">
        <v>46118</v>
      </c>
      <c r="E14072" t="s">
        <v>5674</v>
      </c>
      <c r="F14072">
        <v>9</v>
      </c>
      <c r="G14072">
        <v>231</v>
      </c>
      <c r="H14072" t="str">
        <f>VLOOKUP(G14072,[1]OPERADORES!$A:$B,2,0)</f>
        <v>EDIJANE</v>
      </c>
      <c r="I14072" t="s">
        <v>21</v>
      </c>
      <c r="J14072" t="s">
        <v>2309</v>
      </c>
      <c r="K14072" t="s">
        <v>2310</v>
      </c>
      <c r="L14072">
        <v>84218</v>
      </c>
      <c r="M14072" t="s">
        <v>879</v>
      </c>
      <c r="O14072" t="s">
        <v>11</v>
      </c>
      <c r="P14072">
        <v>5403</v>
      </c>
      <c r="Q14072">
        <v>4</v>
      </c>
      <c r="R14072">
        <v>59.41</v>
      </c>
      <c r="S14072">
        <v>237.64</v>
      </c>
      <c r="T14072">
        <v>180.36</v>
      </c>
      <c r="U14072">
        <v>24.1</v>
      </c>
      <c r="V14072" t="str">
        <f>VLOOKUP(L14072,'[2]tabela de preços'!$A:$D,4,0)</f>
        <v>BRASILUX</v>
      </c>
      <c r="W14072" t="str">
        <f>VLOOKUP(L14072,'[2]tabela de preços'!$A:$F,6,0)</f>
        <v>ESMALTES</v>
      </c>
      <c r="X14072" t="str">
        <f>VLOOKUP(L14072,'[2]tabela de preços'!$A:$G,7,0)</f>
        <v>INDUSTRIAL</v>
      </c>
    </row>
    <row r="14073" spans="1:24" x14ac:dyDescent="0.3">
      <c r="A14073" t="s">
        <v>2306</v>
      </c>
      <c r="C14073" t="s">
        <v>5673</v>
      </c>
      <c r="D14073" s="1">
        <v>46118</v>
      </c>
      <c r="E14073" t="s">
        <v>5674</v>
      </c>
      <c r="F14073">
        <v>9</v>
      </c>
      <c r="G14073">
        <v>231</v>
      </c>
      <c r="H14073" t="str">
        <f>VLOOKUP(G14073,[1]OPERADORES!$A:$B,2,0)</f>
        <v>EDIJANE</v>
      </c>
      <c r="I14073" t="s">
        <v>21</v>
      </c>
      <c r="J14073" t="s">
        <v>2309</v>
      </c>
      <c r="K14073" t="s">
        <v>2310</v>
      </c>
      <c r="L14073">
        <v>84222</v>
      </c>
      <c r="M14073" t="s">
        <v>1548</v>
      </c>
      <c r="O14073" t="s">
        <v>11</v>
      </c>
      <c r="P14073">
        <v>5403</v>
      </c>
      <c r="Q14073">
        <v>6</v>
      </c>
      <c r="R14073">
        <v>17.47</v>
      </c>
      <c r="S14073">
        <v>104.82</v>
      </c>
      <c r="T14073">
        <v>79.56</v>
      </c>
      <c r="U14073">
        <v>24.1</v>
      </c>
      <c r="V14073" t="str">
        <f>VLOOKUP(L14073,'[2]tabela de preços'!$A:$D,4,0)</f>
        <v>BRASILUX</v>
      </c>
      <c r="W14073" t="str">
        <f>VLOOKUP(L14073,'[2]tabela de preços'!$A:$F,6,0)</f>
        <v>ESMALTES</v>
      </c>
      <c r="X14073" t="str">
        <f>VLOOKUP(L14073,'[2]tabela de preços'!$A:$G,7,0)</f>
        <v>INDUSTRIAL</v>
      </c>
    </row>
    <row r="14074" spans="1:24" x14ac:dyDescent="0.3">
      <c r="A14074" t="s">
        <v>2306</v>
      </c>
      <c r="C14074" t="s">
        <v>6464</v>
      </c>
      <c r="D14074" s="1">
        <v>46135</v>
      </c>
      <c r="E14074" t="s">
        <v>6465</v>
      </c>
      <c r="F14074">
        <v>9</v>
      </c>
      <c r="G14074">
        <v>231</v>
      </c>
      <c r="H14074" t="str">
        <f>VLOOKUP(G14074,[1]OPERADORES!$A:$B,2,0)</f>
        <v>EDIJANE</v>
      </c>
      <c r="I14074" t="s">
        <v>21</v>
      </c>
      <c r="J14074" t="s">
        <v>2309</v>
      </c>
      <c r="K14074" t="s">
        <v>2310</v>
      </c>
      <c r="L14074">
        <v>84174</v>
      </c>
      <c r="M14074" t="s">
        <v>1532</v>
      </c>
      <c r="O14074" t="s">
        <v>11</v>
      </c>
      <c r="P14074">
        <v>5403</v>
      </c>
      <c r="Q14074">
        <v>4</v>
      </c>
      <c r="R14074">
        <v>92.33</v>
      </c>
      <c r="S14074">
        <v>369.32</v>
      </c>
      <c r="T14074">
        <v>280.32</v>
      </c>
      <c r="U14074">
        <v>24.1</v>
      </c>
      <c r="V14074" t="str">
        <f>VLOOKUP(L14074,'[2]tabela de preços'!$A:$D,4,0)</f>
        <v>BRASILUX</v>
      </c>
      <c r="W14074" t="str">
        <f>VLOOKUP(L14074,'[2]tabela de preços'!$A:$F,6,0)</f>
        <v>ESMALTES</v>
      </c>
      <c r="X14074" t="str">
        <f>VLOOKUP(L14074,'[2]tabela de preços'!$A:$G,7,0)</f>
        <v>INDUSTRIAL</v>
      </c>
    </row>
    <row r="14075" spans="1:24" x14ac:dyDescent="0.3">
      <c r="A14075" t="s">
        <v>2306</v>
      </c>
      <c r="C14075" t="s">
        <v>6464</v>
      </c>
      <c r="D14075" s="1">
        <v>46135</v>
      </c>
      <c r="E14075" t="s">
        <v>6465</v>
      </c>
      <c r="F14075">
        <v>9</v>
      </c>
      <c r="G14075">
        <v>231</v>
      </c>
      <c r="H14075" t="str">
        <f>VLOOKUP(G14075,[1]OPERADORES!$A:$B,2,0)</f>
        <v>EDIJANE</v>
      </c>
      <c r="I14075" t="s">
        <v>21</v>
      </c>
      <c r="J14075" t="s">
        <v>2309</v>
      </c>
      <c r="K14075" t="s">
        <v>2310</v>
      </c>
      <c r="L14075">
        <v>84177</v>
      </c>
      <c r="M14075" t="s">
        <v>1718</v>
      </c>
      <c r="O14075" t="s">
        <v>11</v>
      </c>
      <c r="P14075">
        <v>5403</v>
      </c>
      <c r="Q14075">
        <v>6</v>
      </c>
      <c r="R14075">
        <v>32.67</v>
      </c>
      <c r="S14075">
        <v>196.02</v>
      </c>
      <c r="T14075">
        <v>148.80000000000001</v>
      </c>
      <c r="U14075">
        <v>24.09</v>
      </c>
      <c r="V14075" t="str">
        <f>VLOOKUP(L14075,'[2]tabela de preços'!$A:$D,4,0)</f>
        <v>BRASILUX</v>
      </c>
      <c r="W14075" t="str">
        <f>VLOOKUP(L14075,'[2]tabela de preços'!$A:$F,6,0)</f>
        <v>ESMALTES</v>
      </c>
      <c r="X14075" t="str">
        <f>VLOOKUP(L14075,'[2]tabela de preços'!$A:$G,7,0)</f>
        <v>INDUSTRIAL</v>
      </c>
    </row>
    <row r="14076" spans="1:24" x14ac:dyDescent="0.3">
      <c r="A14076" t="s">
        <v>2319</v>
      </c>
      <c r="C14076" t="s">
        <v>5916</v>
      </c>
      <c r="D14076" s="1">
        <v>46121</v>
      </c>
      <c r="E14076" t="s">
        <v>5917</v>
      </c>
      <c r="F14076">
        <v>9</v>
      </c>
      <c r="G14076">
        <v>231</v>
      </c>
      <c r="H14076" t="str">
        <f>VLOOKUP(G14076,[1]OPERADORES!$A:$B,2,0)</f>
        <v>EDIJANE</v>
      </c>
      <c r="I14076" t="s">
        <v>21</v>
      </c>
      <c r="J14076" t="s">
        <v>843</v>
      </c>
      <c r="K14076" t="s">
        <v>2322</v>
      </c>
      <c r="L14076">
        <v>85324</v>
      </c>
      <c r="M14076" t="s">
        <v>1846</v>
      </c>
      <c r="O14076" t="s">
        <v>11</v>
      </c>
      <c r="P14076">
        <v>5102</v>
      </c>
      <c r="Q14076">
        <v>10</v>
      </c>
      <c r="R14076">
        <v>565.63</v>
      </c>
      <c r="S14076" s="2">
        <v>5656.3</v>
      </c>
      <c r="T14076" s="2">
        <v>4033</v>
      </c>
      <c r="U14076">
        <v>28.7</v>
      </c>
      <c r="V14076" t="str">
        <f>VLOOKUP(L14076,'[2]tabela de preços'!$A:$D,4,0)</f>
        <v>BRASILUX</v>
      </c>
      <c r="W14076" t="str">
        <f>VLOOKUP(L14076,'[2]tabela de preços'!$A:$F,6,0)</f>
        <v>TINTA EM PÓ</v>
      </c>
      <c r="X14076" t="str">
        <f>VLOOKUP(L14076,'[2]tabela de preços'!$A:$G,7,0)</f>
        <v>INDUSTRIAL</v>
      </c>
    </row>
    <row r="14077" spans="1:24" x14ac:dyDescent="0.3">
      <c r="A14077" t="s">
        <v>5918</v>
      </c>
      <c r="B14077" t="s">
        <v>5919</v>
      </c>
      <c r="C14077" t="s">
        <v>5920</v>
      </c>
      <c r="D14077" s="1">
        <v>46121</v>
      </c>
      <c r="E14077" t="s">
        <v>5921</v>
      </c>
      <c r="F14077">
        <v>9</v>
      </c>
      <c r="G14077">
        <v>174</v>
      </c>
      <c r="H14077" t="str">
        <f>VLOOKUP(G14077,[1]OPERADORES!$A:$B,2,0)</f>
        <v>MIRIÃ LOBATO RODRIGUES</v>
      </c>
      <c r="I14077" t="s">
        <v>21</v>
      </c>
      <c r="J14077" t="s">
        <v>5922</v>
      </c>
      <c r="K14077" t="s">
        <v>5923</v>
      </c>
      <c r="L14077">
        <v>84793</v>
      </c>
      <c r="M14077" t="s">
        <v>5924</v>
      </c>
      <c r="O14077" t="s">
        <v>11</v>
      </c>
      <c r="P14077">
        <v>5403</v>
      </c>
      <c r="Q14077">
        <v>2</v>
      </c>
      <c r="R14077">
        <v>373.65</v>
      </c>
      <c r="S14077">
        <v>747.3</v>
      </c>
      <c r="T14077">
        <v>535.70000000000005</v>
      </c>
      <c r="U14077">
        <v>28.32</v>
      </c>
      <c r="V14077" t="str">
        <f>VLOOKUP(L14077,'[2]tabela de preços'!$A:$D,4,0)</f>
        <v>BRASILUX</v>
      </c>
      <c r="W14077" t="str">
        <f>VLOOKUP(L14077,'[2]tabela de preços'!$A:$F,6,0)</f>
        <v>ESMALTES</v>
      </c>
      <c r="X14077" t="str">
        <f>VLOOKUP(L14077,'[2]tabela de preços'!$A:$G,7,0)</f>
        <v>INDUSTRIAL</v>
      </c>
    </row>
    <row r="14078" spans="1:24" x14ac:dyDescent="0.3">
      <c r="A14078" t="s">
        <v>5918</v>
      </c>
      <c r="B14078" t="s">
        <v>5919</v>
      </c>
      <c r="C14078" t="s">
        <v>5970</v>
      </c>
      <c r="D14078" s="1">
        <v>46122</v>
      </c>
      <c r="E14078" t="s">
        <v>5971</v>
      </c>
      <c r="F14078">
        <v>9</v>
      </c>
      <c r="G14078">
        <v>174</v>
      </c>
      <c r="H14078" t="str">
        <f>VLOOKUP(G14078,[1]OPERADORES!$A:$B,2,0)</f>
        <v>MIRIÃ LOBATO RODRIGUES</v>
      </c>
      <c r="I14078" t="s">
        <v>21</v>
      </c>
      <c r="J14078" t="s">
        <v>5922</v>
      </c>
      <c r="K14078" t="s">
        <v>5923</v>
      </c>
      <c r="L14078">
        <v>84794</v>
      </c>
      <c r="M14078" t="s">
        <v>5972</v>
      </c>
      <c r="O14078" t="s">
        <v>11</v>
      </c>
      <c r="P14078">
        <v>5403</v>
      </c>
      <c r="Q14078">
        <v>2</v>
      </c>
      <c r="R14078">
        <v>304.77</v>
      </c>
      <c r="S14078">
        <v>609.54</v>
      </c>
      <c r="T14078">
        <v>436.94</v>
      </c>
      <c r="U14078">
        <v>28.32</v>
      </c>
      <c r="V14078" t="str">
        <f>VLOOKUP(L14078,'[2]tabela de preços'!$A:$D,4,0)</f>
        <v>BRASILUX</v>
      </c>
      <c r="W14078" t="str">
        <f>VLOOKUP(L14078,'[2]tabela de preços'!$A:$F,6,0)</f>
        <v>ESMALTES</v>
      </c>
      <c r="X14078" t="str">
        <f>VLOOKUP(L14078,'[2]tabela de preços'!$A:$G,7,0)</f>
        <v>INDUSTRIAL</v>
      </c>
    </row>
    <row r="14079" spans="1:24" x14ac:dyDescent="0.3">
      <c r="A14079" t="s">
        <v>2333</v>
      </c>
      <c r="B14079" t="s">
        <v>2334</v>
      </c>
      <c r="C14079" t="s">
        <v>5925</v>
      </c>
      <c r="D14079" s="1">
        <v>46119</v>
      </c>
      <c r="E14079" t="s">
        <v>5926</v>
      </c>
      <c r="F14079">
        <v>9</v>
      </c>
      <c r="G14079">
        <v>174</v>
      </c>
      <c r="H14079" t="str">
        <f>VLOOKUP(G14079,[1]OPERADORES!$A:$B,2,0)</f>
        <v>MIRIÃ LOBATO RODRIGUES</v>
      </c>
      <c r="I14079" t="s">
        <v>126</v>
      </c>
      <c r="J14079" t="s">
        <v>2337</v>
      </c>
      <c r="K14079" t="s">
        <v>2338</v>
      </c>
      <c r="L14079">
        <v>21643</v>
      </c>
      <c r="M14079" t="s">
        <v>2735</v>
      </c>
      <c r="O14079" t="s">
        <v>11</v>
      </c>
      <c r="P14079">
        <v>6102</v>
      </c>
      <c r="Q14079">
        <v>12</v>
      </c>
      <c r="R14079">
        <v>30.95</v>
      </c>
      <c r="S14079">
        <v>371.4</v>
      </c>
      <c r="T14079">
        <v>281.88</v>
      </c>
      <c r="U14079">
        <v>24.1</v>
      </c>
      <c r="V14079" t="str">
        <f>VLOOKUP(L14079,'[2]tabela de preços'!$A:$D,4,0)</f>
        <v>MAXI RUBBER</v>
      </c>
      <c r="W14079" t="str">
        <f>VLOOKUP(L14079,'[2]tabela de preços'!$A:$F,6,0)</f>
        <v>COLA INST./ ADESIVOS COLANTES</v>
      </c>
      <c r="X14079" t="str">
        <f>VLOOKUP(L14079,'[2]tabela de preços'!$A:$G,7,0)</f>
        <v>AUTOMOTIVO</v>
      </c>
    </row>
    <row r="14080" spans="1:24" x14ac:dyDescent="0.3">
      <c r="A14080" t="s">
        <v>2333</v>
      </c>
      <c r="B14080" t="s">
        <v>2334</v>
      </c>
      <c r="C14080" t="s">
        <v>5925</v>
      </c>
      <c r="D14080" s="1">
        <v>46119</v>
      </c>
      <c r="E14080" t="s">
        <v>5926</v>
      </c>
      <c r="F14080">
        <v>9</v>
      </c>
      <c r="G14080">
        <v>174</v>
      </c>
      <c r="H14080" t="str">
        <f>VLOOKUP(G14080,[1]OPERADORES!$A:$B,2,0)</f>
        <v>MIRIÃ LOBATO RODRIGUES</v>
      </c>
      <c r="I14080" t="s">
        <v>126</v>
      </c>
      <c r="J14080" t="s">
        <v>2337</v>
      </c>
      <c r="K14080" t="s">
        <v>2338</v>
      </c>
      <c r="L14080">
        <v>10242</v>
      </c>
      <c r="M14080" t="s">
        <v>82</v>
      </c>
      <c r="O14080" t="s">
        <v>11</v>
      </c>
      <c r="P14080">
        <v>6102</v>
      </c>
      <c r="Q14080">
        <v>100</v>
      </c>
      <c r="R14080">
        <v>2.95</v>
      </c>
      <c r="S14080">
        <v>295</v>
      </c>
      <c r="T14080">
        <v>224</v>
      </c>
      <c r="U14080">
        <v>24.07</v>
      </c>
      <c r="V14080" t="str">
        <f>VLOOKUP(L14080,'[2]tabela de preços'!$A:$D,4,0)</f>
        <v>NORTON</v>
      </c>
      <c r="W14080" t="str">
        <f>VLOOKUP(L14080,'[2]tabela de preços'!$A:$F,6,0)</f>
        <v xml:space="preserve">DISCOS / LIXAS / ABRASIVOS </v>
      </c>
      <c r="X14080" t="str">
        <f>VLOOKUP(L14080,'[2]tabela de preços'!$A:$G,7,0)</f>
        <v>AUTOMOTIVO</v>
      </c>
    </row>
    <row r="14081" spans="1:24" x14ac:dyDescent="0.3">
      <c r="A14081" t="s">
        <v>2333</v>
      </c>
      <c r="B14081" t="s">
        <v>2334</v>
      </c>
      <c r="C14081" t="s">
        <v>5925</v>
      </c>
      <c r="D14081" s="1">
        <v>46119</v>
      </c>
      <c r="E14081" t="s">
        <v>5926</v>
      </c>
      <c r="F14081">
        <v>9</v>
      </c>
      <c r="G14081">
        <v>174</v>
      </c>
      <c r="H14081" t="str">
        <f>VLOOKUP(G14081,[1]OPERADORES!$A:$B,2,0)</f>
        <v>MIRIÃ LOBATO RODRIGUES</v>
      </c>
      <c r="I14081" t="s">
        <v>126</v>
      </c>
      <c r="J14081" t="s">
        <v>2337</v>
      </c>
      <c r="K14081" t="s">
        <v>2338</v>
      </c>
      <c r="L14081">
        <v>10243</v>
      </c>
      <c r="M14081" t="s">
        <v>83</v>
      </c>
      <c r="O14081" t="s">
        <v>11</v>
      </c>
      <c r="P14081">
        <v>6102</v>
      </c>
      <c r="Q14081">
        <v>50</v>
      </c>
      <c r="R14081">
        <v>2.54</v>
      </c>
      <c r="S14081">
        <v>127</v>
      </c>
      <c r="T14081">
        <v>96.5</v>
      </c>
      <c r="U14081">
        <v>24.02</v>
      </c>
      <c r="V14081" t="str">
        <f>VLOOKUP(L14081,'[2]tabela de preços'!$A:$D,4,0)</f>
        <v>NORTON</v>
      </c>
      <c r="W14081" t="str">
        <f>VLOOKUP(L14081,'[2]tabela de preços'!$A:$F,6,0)</f>
        <v xml:space="preserve">DISCOS / LIXAS / ABRASIVOS </v>
      </c>
      <c r="X14081" t="str">
        <f>VLOOKUP(L14081,'[2]tabela de preços'!$A:$G,7,0)</f>
        <v>AUTOMOTIVO</v>
      </c>
    </row>
    <row r="14082" spans="1:24" x14ac:dyDescent="0.3">
      <c r="A14082" t="s">
        <v>2333</v>
      </c>
      <c r="B14082" t="s">
        <v>2334</v>
      </c>
      <c r="C14082" t="s">
        <v>5925</v>
      </c>
      <c r="D14082" s="1">
        <v>46119</v>
      </c>
      <c r="E14082" t="s">
        <v>5926</v>
      </c>
      <c r="F14082">
        <v>9</v>
      </c>
      <c r="G14082">
        <v>174</v>
      </c>
      <c r="H14082" t="str">
        <f>VLOOKUP(G14082,[1]OPERADORES!$A:$B,2,0)</f>
        <v>MIRIÃ LOBATO RODRIGUES</v>
      </c>
      <c r="I14082" t="s">
        <v>126</v>
      </c>
      <c r="J14082" t="s">
        <v>2337</v>
      </c>
      <c r="K14082" t="s">
        <v>2338</v>
      </c>
      <c r="L14082">
        <v>84054</v>
      </c>
      <c r="M14082" t="s">
        <v>4488</v>
      </c>
      <c r="O14082" t="s">
        <v>11</v>
      </c>
      <c r="P14082">
        <v>6403</v>
      </c>
      <c r="Q14082">
        <v>2</v>
      </c>
      <c r="R14082">
        <v>77.87</v>
      </c>
      <c r="S14082">
        <v>155.74</v>
      </c>
      <c r="T14082">
        <v>118.2</v>
      </c>
      <c r="U14082">
        <v>24.1</v>
      </c>
      <c r="V14082" t="str">
        <f>VLOOKUP(L14082,'[2]tabela de preços'!$A:$D,4,0)</f>
        <v>BRASILUX</v>
      </c>
      <c r="W14082" t="str">
        <f>VLOOKUP(L14082,'[2]tabela de preços'!$A:$F,6,0)</f>
        <v>IMPERMEABILIZANTES</v>
      </c>
      <c r="X14082" t="str">
        <f>VLOOKUP(L14082,'[2]tabela de preços'!$A:$G,7,0)</f>
        <v>IMOBILIÁRIO</v>
      </c>
    </row>
    <row r="14083" spans="1:24" x14ac:dyDescent="0.3">
      <c r="A14083" t="s">
        <v>4563</v>
      </c>
      <c r="C14083" t="s">
        <v>5675</v>
      </c>
      <c r="D14083" s="1">
        <v>46118</v>
      </c>
      <c r="E14083" t="s">
        <v>5676</v>
      </c>
      <c r="F14083">
        <v>9</v>
      </c>
      <c r="G14083">
        <v>236</v>
      </c>
      <c r="H14083" t="str">
        <f>VLOOKUP(G14083,[1]OPERADORES!$A:$B,2,0)</f>
        <v>DANIEL</v>
      </c>
      <c r="I14083" t="s">
        <v>21</v>
      </c>
      <c r="J14083" t="s">
        <v>872</v>
      </c>
      <c r="K14083" t="s">
        <v>4566</v>
      </c>
      <c r="L14083">
        <v>84325</v>
      </c>
      <c r="M14083" t="s">
        <v>678</v>
      </c>
      <c r="O14083" t="s">
        <v>11</v>
      </c>
      <c r="P14083">
        <v>5403</v>
      </c>
      <c r="Q14083">
        <v>8</v>
      </c>
      <c r="R14083">
        <v>62.9</v>
      </c>
      <c r="S14083">
        <v>503.2</v>
      </c>
      <c r="T14083">
        <v>424.56</v>
      </c>
      <c r="U14083">
        <v>15.63</v>
      </c>
      <c r="V14083" t="str">
        <f>VLOOKUP(L14083,'[2]tabela de preços'!$A:$D,4,0)</f>
        <v>BRASILUX</v>
      </c>
      <c r="W14083" t="str">
        <f>VLOOKUP(L14083,'[2]tabela de preços'!$A:$F,6,0)</f>
        <v>ESMALTES</v>
      </c>
      <c r="X14083" t="str">
        <f>VLOOKUP(L14083,'[2]tabela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2026-04-28T22:27:56Z</dcterms:modified>
</cp:coreProperties>
</file>