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66B133F8-0D70-43E0-B96F-CD17B5719E5F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883" i="1" l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<sst xmlns="http://schemas.openxmlformats.org/spreadsheetml/2006/main" count="57596" uniqueCount="5237">
  <si>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</si>
  <si>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</si>
  <si>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</si>
  <si>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</si>
  <si>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</si>
  <si>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</si>
  <si>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</si>
  <si>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</si>
  <si>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</si>
  <si>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</si>
  <si>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</si>
  <si>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</si>
  <si>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</si>
  <si>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</si>
  <si>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</si>
  <si>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</si>
  <si>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</si>
  <si>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</si>
  <si>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</si>
  <si>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</si>
  <si>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</si>
  <si>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</si>
  <si>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</si>
  <si>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</si>
  <si>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</si>
  <si>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</si>
  <si>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</si>
  <si>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</si>
  <si>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</si>
  <si>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</si>
  <si>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</si>
  <si>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</si>
  <si>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</si>
  <si>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</si>
  <si>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</si>
  <si>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</si>
  <si>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</si>
  <si>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</si>
  <si>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</si>
  <si>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</si>
  <si>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</si>
  <si>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</si>
  <si>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</si>
  <si>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</si>
  <si>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</si>
  <si>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</si>
  <si>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</si>
  <si>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</si>
  <si>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</si>
  <si>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</si>
  <si>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</si>
  <si>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</si>
  <si>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</si>
  <si>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</si>
  <si>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</si>
  <si>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</si>
  <si>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</si>
  <si>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</si>
  <si>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</si>
  <si>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</si>
  <si>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</si>
  <si>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</si>
  <si>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</si>
  <si>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</si>
  <si>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</si>
  <si>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</si>
  <si>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</si>
  <si>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</si>
  <si>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</si>
  <si>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</si>
  <si>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</si>
  <si>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</si>
  <si>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</si>
  <si>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</si>
  <si>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</si>
  <si>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</si>
  <si>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</si>
  <si>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</si>
  <si>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</si>
  <si>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</si>
  <si>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</si>
  <si>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</si>
  <si>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</si>
  <si>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</si>
  <si>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</si>
  <si>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</si>
  <si>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</si>
  <si>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</si>
  <si>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</si>
  <si>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</si>
  <si>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</si>
  <si>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</si>
  <si>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</si>
  <si>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</si>
  <si>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</si>
  <si>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</si>
  <si>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</si>
  <si>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</si>
  <si>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</si>
  <si>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</si>
  <si>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</si>
  <si>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</si>
  <si>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</si>
  <si>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</si>
  <si>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</si>
  <si>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</si>
  <si>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</si>
  <si>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</si>
  <si>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</si>
  <si>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</si>
  <si>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</si>
  <si>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</si>
  <si>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</si>
  <si>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</si>
  <si>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</si>
  <si>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</si>
  <si>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</si>
  <si>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</si>
  <si>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</si>
  <si>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</si>
  <si>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</si>
  <si>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</si>
  <si>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</si>
  <si>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</si>
  <si>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</si>
  <si>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</si>
  <si>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</si>
  <si>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</si>
  <si>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</si>
  <si>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</si>
  <si>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</si>
  <si>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</si>
  <si>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</si>
  <si>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</si>
  <si>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</si>
  <si>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</si>
  <si>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</si>
  <si>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</si>
  <si>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</si>
  <si>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</si>
  <si>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</si>
  <si>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</si>
  <si>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</si>
  <si>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</si>
  <si>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</si>
  <si>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</si>
  <si>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</si>
  <si>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</si>
  <si>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</si>
  <si>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</si>
  <si>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</si>
  <si>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</si>
  <si>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</si>
  <si>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</si>
  <si>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</si>
  <si>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</si>
  <si>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</si>
  <si>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</si>
  <si>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</si>
  <si>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</si>
  <si>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</si>
  <si>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</si>
  <si>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</si>
  <si>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</si>
  <si>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</si>
  <si>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</si>
  <si>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</si>
  <si>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</si>
  <si>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</si>
  <si>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</si>
  <si>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</si>
  <si>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</si>
  <si>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</si>
  <si>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</si>
  <si>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</si>
  <si>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</si>
  <si>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</si>
  <si>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</si>
  <si>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</si>
  <si>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</si>
  <si>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</si>
  <si>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</si>
  <si>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</si>
  <si>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</si>
  <si>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</si>
  <si>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</si>
  <si>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</si>
  <si>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</si>
  <si>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</si>
  <si>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</si>
  <si>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</si>
  <si>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</si>
  <si>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</si>
  <si>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</si>
  <si>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</si>
  <si>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</si>
  <si>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</si>
  <si>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</si>
  <si>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</si>
  <si>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</si>
  <si>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</si>
  <si>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</si>
  <si>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</si>
  <si>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</si>
  <si>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</si>
  <si>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</si>
  <si>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</si>
  <si>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</si>
  <si>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</si>
  <si>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</si>
  <si>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</si>
  <si>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</si>
  <si>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</si>
  <si>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</si>
  <si>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</si>
  <si>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</si>
  <si>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</si>
  <si>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</si>
  <si>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</si>
  <si>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</si>
  <si>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</si>
  <si>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</si>
  <si>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</si>
  <si>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</si>
  <si>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</si>
  <si>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</si>
  <si>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</si>
  <si>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</si>
  <si>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</si>
  <si>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</si>
  <si>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</si>
  <si>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</si>
  <si>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</si>
  <si>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</si>
  <si>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</si>
  <si>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</si>
  <si>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</si>
  <si>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</si>
  <si>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</si>
  <si>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</si>
  <si>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</si>
  <si>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</si>
  <si>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</si>
  <si>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</si>
  <si>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</si>
  <si>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</si>
  <si>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</si>
  <si>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</si>
  <si>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</si>
  <si>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</si>
  <si>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</si>
  <si>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</si>
  <si>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</si>
  <si>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</si>
  <si>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</si>
  <si>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</si>
  <si>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</si>
  <si>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</si>
  <si>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</si>
  <si>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</si>
  <si>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</si>
  <si>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</si>
  <si>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</si>
  <si>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</si>
  <si>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</si>
  <si>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</si>
  <si>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</si>
  <si>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</si>
  <si>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</si>
  <si>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</si>
  <si>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</si>
  <si>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</si>
  <si>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</si>
  <si>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</si>
  <si>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</si>
  <si>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</si>
  <si>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</si>
  <si>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</si>
  <si>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</si>
  <si>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</si>
  <si>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</si>
  <si>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</si>
  <si>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</si>
  <si>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</si>
  <si>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</si>
  <si>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</si>
  <si>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</si>
  <si>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</si>
  <si>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</si>
  <si>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</si>
  <si>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</si>
  <si>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</si>
  <si>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</si>
  <si>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</si>
  <si>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</si>
  <si>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</si>
  <si>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</si>
  <si>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</si>
  <si>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</si>
  <si>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</si>
  <si>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</si>
  <si>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</si>
  <si>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</si>
  <si>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</si>
  <si>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</si>
  <si>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</si>
  <si>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</si>
  <si>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</si>
  <si>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</si>
  <si>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</si>
  <si>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</si>
  <si>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</si>
  <si>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</si>
  <si>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</si>
  <si>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</si>
  <si>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</si>
  <si>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</si>
  <si>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</si>
  <si>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</si>
  <si>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</si>
  <si>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</si>
  <si>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</si>
  <si>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</si>
  <si>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</si>
  <si>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</si>
  <si>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</si>
  <si>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</si>
  <si>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</si>
  <si>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</si>
  <si>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</si>
  <si>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</si>
  <si>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</si>
  <si>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</si>
  <si>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</si>
  <si>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</si>
  <si>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</si>
  <si>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</si>
  <si>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</si>
  <si>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</si>
  <si>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</si>
  <si>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</si>
  <si>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</si>
  <si>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</si>
  <si>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</si>
  <si>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</si>
  <si>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</si>
  <si>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</si>
  <si>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</si>
  <si>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</si>
  <si>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</si>
  <si>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</si>
  <si>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</si>
  <si>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</si>
  <si>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</si>
  <si>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</si>
  <si>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</si>
  <si>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</si>
  <si>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</si>
  <si>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</si>
  <si>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</si>
  <si>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</si>
  <si>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</si>
  <si>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</si>
  <si>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</si>
  <si>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</si>
  <si>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</si>
  <si>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</si>
  <si>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</si>
  <si>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</si>
  <si>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</si>
  <si>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</si>
  <si>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</si>
  <si>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</si>
  <si>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</si>
  <si>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</si>
  <si>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</si>
  <si>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</si>
  <si>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</si>
  <si>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</si>
  <si>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</si>
  <si>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</si>
  <si>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</si>
  <si>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</si>
  <si>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</si>
  <si>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</si>
  <si>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</si>
  <si>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</si>
  <si>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</si>
  <si>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</si>
  <si>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</si>
  <si>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</si>
  <si>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</si>
  <si>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</si>
  <si>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</si>
  <si>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</si>
  <si>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</si>
  <si>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</si>
  <si>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</si>
  <si>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</si>
  <si>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</si>
  <si>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</si>
  <si>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</si>
  <si>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</si>
  <si>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</si>
  <si>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</si>
  <si>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</si>
  <si>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</si>
  <si>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</si>
  <si>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</si>
  <si>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</si>
  <si>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</si>
  <si>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</si>
  <si>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</si>
  <si>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</si>
  <si>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</si>
  <si>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</si>
  <si>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</si>
  <si>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</si>
  <si>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</si>
  <si>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</si>
  <si>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</si>
  <si>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</si>
  <si>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</si>
  <si>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</si>
  <si>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</si>
  <si>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</si>
  <si>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</si>
  <si>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</si>
  <si>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</si>
  <si>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</si>
  <si>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</si>
  <si>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</si>
  <si>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</si>
  <si>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</si>
  <si>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</si>
  <si>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</si>
  <si>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</si>
  <si>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</si>
  <si>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</si>
  <si>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</si>
  <si>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</si>
  <si>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</si>
  <si>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</si>
  <si>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</si>
  <si>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</si>
  <si>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</si>
  <si>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</si>
  <si>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</si>
  <si>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</si>
  <si>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</si>
  <si>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</si>
  <si>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</si>
  <si>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</si>
  <si>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</si>
  <si>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</si>
  <si>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</si>
  <si>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</si>
  <si>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</si>
  <si>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</si>
  <si>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</si>
  <si>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</si>
  <si>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</si>
  <si>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</si>
  <si>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</si>
  <si>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</si>
  <si>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</si>
  <si>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</si>
  <si>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</si>
  <si>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</si>
  <si>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</si>
  <si>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</si>
  <si>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</si>
  <si>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</si>
  <si>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</si>
  <si>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</si>
  <si>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</si>
  <si>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</si>
  <si>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</si>
  <si>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</si>
  <si>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</si>
  <si>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</si>
  <si>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</si>
  <si>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</si>
  <si>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</si>
  <si>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</si>
  <si>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</si>
  <si>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</si>
  <si>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</si>
  <si>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</si>
  <si>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</si>
  <si>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</si>
  <si>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</si>
  <si>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</si>
  <si>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</si>
  <si>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</si>
  <si>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</si>
  <si>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</si>
  <si>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</si>
  <si>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</si>
  <si>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</si>
  <si>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</si>
  <si>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</si>
  <si>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</si>
  <si>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</si>
  <si>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</si>
  <si>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</si>
  <si>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</si>
  <si>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</si>
  <si>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</si>
  <si>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</si>
  <si>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</si>
  <si>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</si>
  <si>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</si>
  <si>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</si>
  <si>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</si>
  <si>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</si>
  <si>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</si>
  <si>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</si>
  <si>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</si>
  <si>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</si>
  <si>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</si>
  <si>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</si>
  <si>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</si>
  <si>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</si>
  <si>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</si>
  <si>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</si>
  <si>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</si>
  <si>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</si>
  <si>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</si>
  <si>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</si>
  <si>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</si>
  <si>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</si>
  <si>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</si>
  <si>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</si>
  <si>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</si>
  <si>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</si>
  <si>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</si>
  <si>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</si>
  <si>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</si>
  <si>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</si>
  <si>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</si>
  <si>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</si>
  <si>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</si>
  <si>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</si>
  <si>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</si>
  <si>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</si>
  <si>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</si>
  <si>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</si>
  <si>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</si>
  <si>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</si>
  <si>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</si>
  <si>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</si>
  <si>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</si>
  <si>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</si>
  <si>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</si>
  <si>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</si>
  <si>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</si>
  <si>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</si>
  <si>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</si>
  <si>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</si>
  <si>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</si>
  <si>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</si>
  <si>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</si>
  <si>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</si>
  <si>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</si>
  <si>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</si>
  <si>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</si>
  <si>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</si>
  <si>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</si>
  <si>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</si>
  <si>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</si>
  <si>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</si>
  <si>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</si>
  <si>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</si>
  <si>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</si>
  <si>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</si>
  <si>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</si>
  <si>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</si>
  <si>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</si>
  <si>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</si>
  <si>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</si>
  <si>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</si>
  <si>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</si>
  <si>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</si>
  <si>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</si>
  <si>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</si>
  <si>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</si>
  <si>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</si>
  <si>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</si>
  <si>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</si>
  <si>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</si>
  <si>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</si>
  <si>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</si>
  <si>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</si>
  <si>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</si>
  <si>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</si>
  <si>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</si>
  <si>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</si>
  <si>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</si>
  <si>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</si>
  <si>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</si>
  <si>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</si>
  <si>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</si>
  <si>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</si>
  <si>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</si>
  <si>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</si>
  <si>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</si>
  <si>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</si>
  <si>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</si>
  <si>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</si>
  <si>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</si>
  <si>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</si>
  <si>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</si>
  <si>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</si>
  <si>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</si>
  <si>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</si>
  <si>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</si>
  <si>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</si>
  <si>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</si>
  <si>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</si>
  <si>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</si>
  <si>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</si>
  <si>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</si>
  <si>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</si>
  <si>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</si>
  <si>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</si>
  <si>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</si>
  <si>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</si>
  <si>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</si>
  <si>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</si>
  <si>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</si>
  <si>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</si>
  <si>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</si>
  <si>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</si>
  <si>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</si>
  <si>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</si>
  <si>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</si>
  <si>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</si>
  <si>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</si>
  <si>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</si>
  <si>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</si>
  <si>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</si>
  <si>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</si>
  <si>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</si>
  <si>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</si>
  <si>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</si>
  <si>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</si>
  <si>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</si>
  <si>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</si>
  <si>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</si>
  <si>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</si>
  <si>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</si>
  <si>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</si>
  <si>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</si>
  <si>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</si>
  <si>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</si>
  <si>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</si>
  <si>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</si>
  <si>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</si>
  <si>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</si>
  <si>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</si>
  <si>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</si>
  <si>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</si>
  <si>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</si>
  <si>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</si>
  <si>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</si>
  <si>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</si>
  <si>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</si>
  <si>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</si>
  <si>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</si>
  <si>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</si>
  <si>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</si>
  <si>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</si>
  <si>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</si>
  <si>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</si>
  <si>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</si>
  <si>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</si>
  <si>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</si>
  <si>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</si>
  <si>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</si>
  <si>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</si>
  <si>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</si>
  <si>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</si>
  <si>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</si>
  <si>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</si>
  <si>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</si>
  <si>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</si>
  <si>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</si>
  <si>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</si>
  <si>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</si>
  <si>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</si>
  <si>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</si>
  <si>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</si>
  <si>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</si>
  <si>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</si>
  <si>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</si>
  <si>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</si>
  <si>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</si>
  <si>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</si>
  <si>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</si>
  <si>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</si>
  <si>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</si>
  <si>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</si>
  <si>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</si>
  <si>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</si>
  <si>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</si>
  <si>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</si>
  <si>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</si>
  <si>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</si>
  <si>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</si>
  <si>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</si>
  <si>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</si>
  <si>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</si>
  <si>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</si>
  <si>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</si>
  <si>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</si>
  <si>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</si>
  <si>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</si>
  <si>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</si>
  <si>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</si>
  <si>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</si>
  <si>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</si>
  <si>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</si>
  <si>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</si>
  <si>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</si>
  <si>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</si>
  <si>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</si>
  <si>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</si>
  <si>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</si>
  <si>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</si>
  <si>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</si>
  <si>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</si>
  <si>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</si>
  <si>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</si>
  <si>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</si>
  <si>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</si>
  <si>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</si>
  <si>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</si>
  <si>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</si>
  <si>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</si>
  <si>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</si>
  <si>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</si>
  <si>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</si>
  <si>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</si>
  <si>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</si>
  <si>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</si>
  <si>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</si>
  <si>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</si>
  <si>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</si>
  <si>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</si>
  <si>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</si>
  <si>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</si>
  <si>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</si>
  <si>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</si>
  <si>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</si>
  <si>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</si>
  <si>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</si>
  <si>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</si>
  <si>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</si>
  <si>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</si>
  <si>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</si>
  <si>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</si>
  <si>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</si>
  <si>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</si>
  <si>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</si>
  <si>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</si>
  <si>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</si>
  <si>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</si>
  <si>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</si>
  <si>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</si>
  <si>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</si>
  <si>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</si>
  <si>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</si>
  <si>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</si>
  <si>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</si>
  <si>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</si>
  <si>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</si>
  <si>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</si>
  <si>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</si>
  <si>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</si>
  <si>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</si>
  <si>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</si>
  <si>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</si>
  <si>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</si>
  <si>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</si>
  <si>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</si>
  <si>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</si>
  <si>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</si>
  <si>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</si>
  <si>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</si>
  <si>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</si>
  <si>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</si>
  <si>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</si>
  <si>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</si>
  <si>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</si>
  <si>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</si>
  <si>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</si>
  <si>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</si>
  <si>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</si>
  <si>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</si>
  <si>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</si>
  <si>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</si>
  <si>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</si>
  <si>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</si>
  <si>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</si>
  <si>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</si>
  <si>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</si>
  <si>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</si>
  <si>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</si>
  <si>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</si>
  <si>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</si>
  <si>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</si>
  <si>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</si>
  <si>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</si>
  <si>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</si>
  <si>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</si>
  <si>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</si>
  <si>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</si>
  <si>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</si>
  <si>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</si>
  <si>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</si>
  <si>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</si>
  <si>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</si>
  <si>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</si>
  <si>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</si>
  <si>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</si>
  <si>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</si>
  <si>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</si>
  <si>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</si>
  <si>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</si>
  <si>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</si>
  <si>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</si>
  <si>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</si>
  <si>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</si>
  <si>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</si>
  <si>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</si>
  <si>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</si>
  <si>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</si>
  <si>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</si>
  <si>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</si>
  <si>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</si>
  <si>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</si>
  <si>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</si>
  <si>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</si>
  <si>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</si>
  <si>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</si>
  <si>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</si>
  <si>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</si>
  <si>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</si>
  <si>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</si>
  <si>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</si>
  <si>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</si>
  <si>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</si>
  <si>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</si>
  <si>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</si>
  <si>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</si>
  <si>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</si>
  <si>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</si>
  <si>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</si>
  <si>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</si>
  <si>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</si>
  <si>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</si>
  <si>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</si>
  <si>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</si>
  <si>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</si>
  <si>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</si>
  <si>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</si>
  <si>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</si>
  <si>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</si>
  <si>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</si>
  <si>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</si>
  <si>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</si>
  <si>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</si>
  <si>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</si>
  <si>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</si>
  <si>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</si>
  <si>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</si>
  <si>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</si>
  <si>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</si>
  <si>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</si>
  <si>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</si>
  <si>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</si>
  <si>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</si>
  <si>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</si>
  <si>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</si>
  <si>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</si>
  <si>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</si>
  <si>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</si>
  <si>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</si>
  <si>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</si>
  <si>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</si>
  <si>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</si>
  <si>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</si>
  <si>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</si>
  <si>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</si>
  <si>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</si>
  <si>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</si>
  <si>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</si>
  <si>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</si>
  <si>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</si>
  <si>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</si>
  <si>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</si>
  <si>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</si>
  <si>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</si>
  <si>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</si>
  <si>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</si>
  <si>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</si>
  <si>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</si>
  <si>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</si>
  <si>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</si>
  <si>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</si>
  <si>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</si>
  <si>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</si>
  <si>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</si>
  <si>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</si>
  <si>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</si>
  <si>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</si>
  <si>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</si>
  <si>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</si>
  <si>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</si>
  <si>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</si>
  <si>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</si>
  <si>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</si>
  <si>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</si>
  <si>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</si>
  <si>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</si>
  <si>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</si>
  <si>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</si>
  <si>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</si>
  <si>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</si>
  <si>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</si>
  <si>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</si>
  <si>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</si>
  <si>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</si>
  <si>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</si>
  <si>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</si>
  <si>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</si>
  <si>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</si>
  <si>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</si>
  <si>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</si>
  <si>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</si>
  <si>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</si>
  <si>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</si>
  <si>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</si>
  <si>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</si>
  <si>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</si>
  <si>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</si>
  <si>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</si>
  <si>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</si>
  <si>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</si>
  <si>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</si>
  <si>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</si>
  <si>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</si>
  <si>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</si>
  <si>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</si>
  <si>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</si>
  <si>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</si>
  <si>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</si>
  <si>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</si>
  <si>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</si>
  <si>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</si>
  <si>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</si>
  <si>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</si>
  <si>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</si>
  <si>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</si>
  <si>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</si>
  <si>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</si>
  <si>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</si>
  <si>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</si>
  <si>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</si>
  <si>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</si>
  <si>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</si>
  <si>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</si>
  <si>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</si>
  <si>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</si>
  <si>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</si>
  <si>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</si>
  <si>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</si>
  <si>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</si>
  <si>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</si>
  <si>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</si>
  <si>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</si>
  <si>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</si>
  <si>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</si>
  <si>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</si>
  <si>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</si>
  <si>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</si>
  <si>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</si>
  <si>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</si>
  <si>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</si>
  <si>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</si>
  <si>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</si>
  <si>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</si>
  <si>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</si>
  <si>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</si>
  <si>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</si>
  <si>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</si>
  <si>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</si>
  <si>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</si>
  <si>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</si>
  <si>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</si>
  <si>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</si>
  <si>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</si>
  <si>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</si>
  <si>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</si>
  <si>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</si>
  <si>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</si>
  <si>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</si>
  <si>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</si>
  <si>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</si>
  <si>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</si>
  <si>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</si>
  <si>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</si>
  <si>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</si>
  <si>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</si>
  <si>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</si>
  <si>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</si>
  <si>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</si>
  <si>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</si>
  <si>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</si>
  <si>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</si>
  <si>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</si>
  <si>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</si>
  <si>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</si>
  <si>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</si>
  <si>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</si>
  <si>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</si>
  <si>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</si>
  <si>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</si>
  <si>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</si>
  <si>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</si>
  <si>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</si>
  <si>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</si>
  <si>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</si>
  <si>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</si>
  <si>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</si>
  <si>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</si>
  <si>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</si>
  <si>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</si>
  <si>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</si>
  <si>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</si>
  <si>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</si>
  <si>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</si>
  <si>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</si>
  <si>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</si>
  <si>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</si>
  <si>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</si>
  <si>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</si>
  <si>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</si>
  <si>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</si>
  <si>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</si>
  <si>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</si>
  <si>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</si>
  <si>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</si>
  <si>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</si>
  <si>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</si>
  <si>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</si>
  <si>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</si>
  <si>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</si>
  <si>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</si>
  <si>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</si>
  <si>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</si>
  <si>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</si>
  <si>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</si>
  <si>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</si>
  <si>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</si>
  <si>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</si>
  <si>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</si>
  <si>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</si>
  <si>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</si>
  <si>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</si>
  <si>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</si>
  <si>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</si>
  <si>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</si>
  <si>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</si>
  <si>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</si>
  <si>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</si>
  <si>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</si>
  <si>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</si>
  <si>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</si>
  <si>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</si>
  <si>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</si>
  <si>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</si>
  <si>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</si>
  <si>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</si>
  <si>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</si>
  <si>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</si>
  <si>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</si>
  <si>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</si>
  <si>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</si>
  <si>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</si>
  <si>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</si>
  <si>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</si>
  <si>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</si>
  <si>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</si>
  <si>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</si>
  <si>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</si>
  <si>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</si>
  <si>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</si>
  <si>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</si>
  <si>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</si>
  <si>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</si>
  <si>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</si>
  <si>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</si>
  <si>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</si>
  <si>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</si>
  <si>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</si>
  <si>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</si>
  <si>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</si>
  <si>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</si>
  <si>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</si>
  <si>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</si>
  <si>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</si>
  <si>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</si>
  <si>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</si>
  <si>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</si>
  <si>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</si>
  <si>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</si>
  <si>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</si>
  <si>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</si>
  <si>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</si>
  <si>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</si>
  <si>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</si>
  <si>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</si>
  <si>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</si>
  <si>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</si>
  <si>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</si>
  <si>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</si>
  <si>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</si>
  <si>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</si>
  <si>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</si>
  <si>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</si>
  <si>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</si>
  <si>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</si>
  <si>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</si>
  <si>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</si>
  <si>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</si>
  <si>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</si>
  <si>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</si>
  <si>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</si>
  <si>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</si>
  <si>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</si>
  <si>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</si>
  <si>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</si>
  <si>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</si>
  <si>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</si>
  <si>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</si>
  <si>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</si>
  <si>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</si>
  <si>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</si>
  <si>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</si>
  <si>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</si>
  <si>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</si>
  <si>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</si>
  <si>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</si>
  <si>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</si>
  <si>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</si>
  <si>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</si>
  <si>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</si>
  <si>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</si>
  <si>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</si>
  <si>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</si>
  <si>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</si>
  <si>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</si>
  <si>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</si>
  <si>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</si>
  <si>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</si>
  <si>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</si>
  <si>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</si>
  <si>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</si>
  <si>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</si>
  <si>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</si>
  <si>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</si>
  <si>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</si>
  <si>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</si>
  <si>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</si>
  <si>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</si>
  <si>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</si>
  <si>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</si>
  <si>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</si>
  <si>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</si>
  <si>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</si>
  <si>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</si>
  <si>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</si>
  <si>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</si>
  <si>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</si>
  <si>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</si>
  <si>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</si>
  <si>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</si>
  <si>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</si>
  <si>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</si>
  <si>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</si>
  <si>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</si>
  <si>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</si>
  <si>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</si>
  <si>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</si>
  <si>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</si>
  <si>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</si>
  <si>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</si>
  <si>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</si>
  <si>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</si>
  <si>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</si>
  <si>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</si>
  <si>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</si>
  <si>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</si>
  <si>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</si>
  <si>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</si>
  <si>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</si>
  <si>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</si>
  <si>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</si>
  <si>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</si>
  <si>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</si>
  <si>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</si>
  <si>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</si>
  <si>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</si>
  <si>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</si>
  <si>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</si>
  <si>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</si>
  <si>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</si>
  <si>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</si>
  <si>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</si>
  <si>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</si>
  <si>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</si>
  <si>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</si>
  <si>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</si>
  <si>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</si>
  <si>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</si>
  <si>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</si>
  <si>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</si>
  <si>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</si>
  <si>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</si>
  <si>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</si>
  <si>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</si>
  <si>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</si>
  <si>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</si>
  <si>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</si>
  <si>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</si>
  <si>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</si>
  <si>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</si>
  <si>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</si>
  <si>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</si>
  <si>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</si>
  <si>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</si>
  <si>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</si>
  <si>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</si>
  <si>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</si>
  <si>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</si>
  <si>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</si>
  <si>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</si>
  <si>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</si>
  <si>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</si>
  <si>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</si>
  <si>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</si>
  <si>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</si>
  <si>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</si>
  <si>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</si>
  <si>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</si>
  <si>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</si>
  <si>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</si>
  <si>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</si>
  <si>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</si>
  <si>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</si>
  <si>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</si>
  <si>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</si>
  <si>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</si>
  <si>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</si>
  <si>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</si>
  <si>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</si>
  <si>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</si>
  <si>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</si>
  <si>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</si>
  <si>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</si>
  <si>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</si>
  <si>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</si>
  <si>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</si>
  <si>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</si>
  <si>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</si>
  <si>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</si>
  <si>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</si>
  <si>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</si>
  <si>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</si>
  <si>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</si>
  <si>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</si>
  <si>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</si>
  <si>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</si>
  <si>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</si>
  <si>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</si>
  <si>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</si>
  <si>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</si>
  <si>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</si>
  <si>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</si>
  <si>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</si>
  <si>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</si>
  <si>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</si>
  <si>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</si>
  <si>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</si>
  <si>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</si>
  <si>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</si>
  <si>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</si>
  <si>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</si>
  <si>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</si>
  <si>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</si>
  <si>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</si>
  <si>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</si>
  <si>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</si>
  <si>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</si>
  <si>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</si>
  <si>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</si>
  <si>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</si>
  <si>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</si>
  <si>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</si>
  <si>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</si>
  <si>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</si>
  <si>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</si>
  <si>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</si>
  <si>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</si>
  <si>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</si>
  <si>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</si>
  <si>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</si>
  <si>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</si>
  <si>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</si>
  <si>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</si>
  <si>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</si>
  <si>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</si>
  <si>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</si>
  <si>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</si>
  <si>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</si>
  <si>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</si>
  <si>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</si>
  <si>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</si>
  <si>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</si>
  <si>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</si>
  <si>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</si>
  <si>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</si>
  <si>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</si>
  <si>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</si>
  <si>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</si>
  <si>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</si>
  <si>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</si>
  <si>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</si>
  <si>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</si>
  <si>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</si>
  <si>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</si>
  <si>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</si>
  <si>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</si>
  <si>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</si>
  <si>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</si>
  <si>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</si>
  <si>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</si>
  <si>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</si>
  <si>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</si>
  <si>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</si>
  <si>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</si>
  <si>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</si>
  <si>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</si>
  <si>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</si>
  <si>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</si>
  <si>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</si>
  <si>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</si>
  <si>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</si>
  <si>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</si>
  <si>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</si>
  <si>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</si>
  <si>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</si>
  <si>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</si>
  <si>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</si>
  <si>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</si>
  <si>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</si>
  <si>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</si>
  <si>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</si>
  <si>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</si>
  <si>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</si>
  <si>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</si>
  <si>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</si>
  <si>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</si>
  <si>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</si>
  <si>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</si>
  <si>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</si>
  <si>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</si>
  <si>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</si>
  <si>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</si>
  <si>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</si>
  <si>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</si>
  <si>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</si>
  <si>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</si>
  <si>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</si>
  <si>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</si>
  <si>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</si>
  <si>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</si>
  <si>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</si>
  <si>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</si>
  <si>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</si>
  <si>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</si>
  <si>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</si>
  <si>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</si>
  <si>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</si>
  <si>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</si>
  <si>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</si>
  <si>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</si>
  <si>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</si>
  <si>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</si>
  <si>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</si>
  <si>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</si>
  <si>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</si>
  <si>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</si>
  <si>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</si>
  <si>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</si>
  <si>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</si>
  <si>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</si>
  <si>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</si>
  <si>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</si>
  <si>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</si>
  <si>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</si>
  <si>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</si>
  <si>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</si>
  <si>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</si>
  <si>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</si>
  <si>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</si>
  <si>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</si>
  <si>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</si>
  <si>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</si>
  <si>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</si>
  <si>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</si>
  <si>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</si>
  <si>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</si>
  <si>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</si>
  <si>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</si>
  <si>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</si>
  <si>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</si>
  <si>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</si>
  <si>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</si>
  <si>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</si>
  <si>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</si>
  <si>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</si>
  <si>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</si>
  <si>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</si>
  <si>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</si>
  <si>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</si>
  <si>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</si>
  <si>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</si>
  <si>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</si>
  <si>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</si>
  <si>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</si>
  <si>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</si>
  <si>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</si>
  <si>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</si>
  <si>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</si>
  <si>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</si>
  <si>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</si>
  <si>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</si>
  <si>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</si>
  <si>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</si>
  <si>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</si>
  <si>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</si>
  <si>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</si>
  <si>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</si>
  <si>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</si>
  <si>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</si>
  <si>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</si>
  <si>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</si>
  <si>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</si>
  <si>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</si>
  <si>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</si>
  <si>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</si>
  <si>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</si>
  <si>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</si>
  <si>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</si>
  <si>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</si>
  <si>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</si>
  <si>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</si>
  <si>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</si>
  <si>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</si>
  <si>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</si>
  <si>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</si>
  <si>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</si>
  <si>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</si>
  <si>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</si>
  <si>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</si>
  <si>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</si>
  <si>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</si>
  <si>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</si>
  <si>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</si>
  <si>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</si>
  <si>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</si>
  <si>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</si>
  <si>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</si>
  <si>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</si>
  <si>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</si>
  <si>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</si>
  <si>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</si>
  <si>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</si>
  <si>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</si>
  <si>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</si>
  <si>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</si>
  <si>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</si>
  <si>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</si>
  <si>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</si>
  <si>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</si>
  <si>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</si>
  <si>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</si>
  <si>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</si>
  <si>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</si>
  <si>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</si>
  <si>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</si>
  <si>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</si>
  <si>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</si>
  <si>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</si>
  <si>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</si>
  <si>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</si>
  <si>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</si>
  <si>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</si>
  <si>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</si>
  <si>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</si>
  <si>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</si>
  <si>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</si>
  <si>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</si>
  <si>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</si>
  <si>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</si>
  <si>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</si>
  <si>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</si>
  <si>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</si>
  <si>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</si>
  <si>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</si>
  <si>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</si>
  <si>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</si>
  <si>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</si>
  <si>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</si>
  <si>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</si>
  <si>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</si>
  <si>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</si>
  <si>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</si>
  <si>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</si>
  <si>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</si>
  <si>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</si>
  <si>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</si>
  <si>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</si>
  <si>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</si>
  <si>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</si>
  <si>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</si>
  <si>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</si>
  <si>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</si>
  <si>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</si>
  <si>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</si>
  <si>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</si>
  <si>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</si>
  <si>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</si>
  <si>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</si>
  <si>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</si>
  <si>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</si>
  <si>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</si>
  <si>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</si>
  <si>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</si>
  <si>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</si>
  <si>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</si>
  <si>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</si>
  <si>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</si>
  <si>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</si>
  <si>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</si>
  <si>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</si>
  <si>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</si>
  <si>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</si>
  <si>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</si>
  <si>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</si>
  <si>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</si>
  <si>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</si>
  <si>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</si>
  <si>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</si>
  <si>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</si>
  <si>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</si>
  <si>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</si>
  <si>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</si>
  <si>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</si>
  <si>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</si>
  <si>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</si>
  <si>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</si>
  <si>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</si>
  <si>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</si>
  <si>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</si>
  <si>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</si>
  <si>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</si>
  <si>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</si>
  <si>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</si>
  <si>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</si>
  <si>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</si>
  <si>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</si>
  <si>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</si>
  <si>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</si>
  <si>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</si>
  <si>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</si>
  <si>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</si>
  <si>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</si>
  <si>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</si>
  <si>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</si>
  <si>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</si>
  <si>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</si>
  <si>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</si>
  <si>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</si>
  <si>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</si>
  <si>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</si>
  <si>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</si>
  <si>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</si>
  <si>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</si>
  <si>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</si>
  <si>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</si>
  <si>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</si>
  <si>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</si>
  <si>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</si>
  <si>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</si>
  <si>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</si>
  <si>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</si>
  <si>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</si>
  <si>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</si>
  <si>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</si>
  <si>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</si>
  <si>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</si>
  <si>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</si>
  <si>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</si>
  <si>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</si>
  <si>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</si>
  <si>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</si>
  <si>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</si>
  <si>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</si>
  <si>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</si>
  <si>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</si>
  <si>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</si>
  <si>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</si>
  <si>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</si>
  <si>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</si>
  <si>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</si>
  <si>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</si>
  <si>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</si>
  <si>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</si>
  <si>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</si>
  <si>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</si>
  <si>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</si>
  <si>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</si>
  <si>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</si>
  <si>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</si>
  <si>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</si>
  <si>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</si>
  <si>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</si>
  <si>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</si>
  <si>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</si>
  <si>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</si>
  <si>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</si>
  <si>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</si>
  <si>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</si>
  <si>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</si>
  <si>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</si>
  <si>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</si>
  <si>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</si>
  <si>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</si>
  <si>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</si>
  <si>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</si>
  <si>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</si>
  <si>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</si>
  <si>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</si>
  <si>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</si>
  <si>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</si>
  <si>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</si>
  <si>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</si>
  <si>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</si>
  <si>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</si>
  <si>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</si>
  <si>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</si>
  <si>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</si>
  <si>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</si>
  <si>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</si>
  <si>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</si>
  <si>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</si>
  <si>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</si>
  <si>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</si>
  <si>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</si>
  <si>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</si>
  <si>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</si>
  <si>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</si>
  <si>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</si>
  <si>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</si>
  <si>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</si>
  <si>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</si>
  <si>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</si>
  <si>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</si>
  <si>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</si>
  <si>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</si>
  <si>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</si>
  <si>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</si>
  <si>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</si>
  <si>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</si>
  <si>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</si>
  <si>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</si>
  <si>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</si>
  <si>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</si>
  <si>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</si>
  <si>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</si>
  <si>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</si>
  <si>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</si>
  <si>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</si>
  <si>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</si>
  <si>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</si>
  <si>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</si>
  <si>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</si>
  <si>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</si>
  <si>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</si>
  <si>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</si>
  <si>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</si>
  <si>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</si>
  <si>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</si>
  <si>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</si>
  <si>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</si>
  <si>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</si>
  <si>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</si>
  <si>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</si>
  <si>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</si>
  <si>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</si>
  <si>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</si>
  <si>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</si>
  <si>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</si>
  <si>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</si>
  <si>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</si>
  <si>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</si>
  <si>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</si>
  <si>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</si>
  <si>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</si>
  <si>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</si>
  <si>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</si>
  <si>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</si>
  <si>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</si>
  <si>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</si>
  <si>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</si>
  <si>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</si>
  <si>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</si>
  <si>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</si>
  <si>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</si>
  <si>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</si>
  <si>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</si>
  <si>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</si>
  <si>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</si>
  <si>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</si>
  <si>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</si>
  <si>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</si>
  <si>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</si>
  <si>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</si>
  <si>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</si>
  <si>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</si>
  <si>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</si>
  <si>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</si>
  <si>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</si>
  <si>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</si>
  <si>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</si>
  <si>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</si>
  <si>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</si>
  <si>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</si>
  <si>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</si>
  <si>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</si>
  <si>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</si>
  <si>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</si>
  <si>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</si>
  <si>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</si>
  <si>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</si>
  <si>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</si>
  <si>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</si>
  <si>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</si>
  <si>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</si>
  <si>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</si>
  <si>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</si>
  <si>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</si>
  <si>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</si>
  <si>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</si>
  <si>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</si>
  <si>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</si>
  <si>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</si>
  <si>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</si>
  <si>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</si>
  <si>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</si>
  <si>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</si>
  <si>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</si>
  <si>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</si>
  <si>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</si>
  <si>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</si>
  <si>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</si>
  <si>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</si>
  <si>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</si>
  <si>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</si>
  <si>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</si>
  <si>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</si>
  <si>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</si>
  <si>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</si>
  <si>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</si>
  <si>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</si>
  <si>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</si>
  <si>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</si>
  <si>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</si>
  <si>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</si>
  <si>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</si>
  <si>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</si>
  <si>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</si>
  <si>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</si>
  <si>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</si>
  <si>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</si>
  <si>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</si>
  <si>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</si>
  <si>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</si>
  <si>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</si>
  <si>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</si>
  <si>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</si>
  <si>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</si>
  <si>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</si>
  <si>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</si>
  <si>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</si>
  <si>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</si>
  <si>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</si>
  <si>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</si>
  <si>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</si>
  <si>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</si>
  <si>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</si>
  <si>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</si>
  <si>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</si>
  <si>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</si>
  <si>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</si>
  <si>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</si>
  <si>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</si>
  <si>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</si>
  <si>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</si>
  <si>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</si>
  <si>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</si>
  <si>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</si>
  <si>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</si>
  <si>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</si>
  <si>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</si>
  <si>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</si>
  <si>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</si>
  <si>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</si>
  <si>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</si>
  <si>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</si>
  <si>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</si>
  <si>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</si>
  <si>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</si>
  <si>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</si>
  <si>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</si>
  <si>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</si>
  <si>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</si>
  <si>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</si>
  <si>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</si>
  <si>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</si>
  <si>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</si>
  <si>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</si>
  <si>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</si>
  <si>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</si>
  <si>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</si>
  <si>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</si>
  <si>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</si>
  <si>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</si>
  <si>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</si>
  <si>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</si>
  <si>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</si>
  <si>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</si>
  <si>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</si>
  <si>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</si>
  <si>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</si>
  <si>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</si>
  <si>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</si>
  <si>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</si>
  <si>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</si>
  <si>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</si>
  <si>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</si>
  <si>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</si>
  <si>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</si>
  <si>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</si>
  <si>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</si>
  <si>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</si>
  <si>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</si>
  <si>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</si>
  <si>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</si>
  <si>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</si>
  <si>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</si>
  <si>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</si>
  <si>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</si>
  <si>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</si>
  <si>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</si>
  <si>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</si>
  <si>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</si>
  <si>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</si>
  <si>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</si>
  <si>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</si>
  <si>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</si>
  <si>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</si>
  <si>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</si>
  <si>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</si>
  <si>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</si>
  <si>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</si>
  <si>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</si>
  <si>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</si>
  <si>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</si>
  <si>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</si>
  <si>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</si>
  <si>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</si>
  <si>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</si>
  <si>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</si>
  <si>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</si>
  <si>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</si>
  <si>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</si>
  <si>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</si>
  <si>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</si>
  <si>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</si>
  <si>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</si>
  <si>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</si>
  <si>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</si>
  <si>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</si>
  <si>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</si>
  <si>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</si>
  <si>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</si>
  <si>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</si>
  <si>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</si>
  <si>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</si>
  <si>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</si>
  <si>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</si>
  <si>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</si>
  <si>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</si>
  <si>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</si>
  <si>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</si>
  <si>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</si>
  <si>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</si>
  <si>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</si>
  <si>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</si>
  <si>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</si>
  <si>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</si>
  <si>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</si>
  <si>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</si>
  <si>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</si>
  <si>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</si>
  <si>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</si>
  <si>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</si>
  <si>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</si>
  <si>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</si>
  <si>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</si>
  <si>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</si>
  <si>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</si>
  <si>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</si>
  <si>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</si>
  <si>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</si>
  <si>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</si>
  <si>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</si>
  <si>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</si>
  <si>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</si>
  <si>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</si>
  <si>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</si>
  <si>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</si>
  <si>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</si>
  <si>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</si>
  <si>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</si>
  <si>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</si>
  <si>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</si>
  <si>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</si>
  <si>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</si>
  <si>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</si>
  <si>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</si>
  <si>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</si>
  <si>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</si>
  <si>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</si>
  <si>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</si>
  <si>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</si>
  <si>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</si>
  <si>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</si>
  <si>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</si>
  <si>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</si>
  <si>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</si>
  <si>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</si>
  <si>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</si>
  <si>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</si>
  <si>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</si>
  <si>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</si>
  <si>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</si>
  <si>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</si>
  <si>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</si>
  <si>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</si>
  <si>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</si>
  <si>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</si>
  <si>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</si>
  <si>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</si>
  <si>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</si>
  <si>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</si>
  <si>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</si>
  <si>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</si>
  <si>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</si>
  <si>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</si>
  <si>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</si>
  <si>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</si>
  <si>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</si>
  <si>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</si>
  <si>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</si>
  <si>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</si>
  <si>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</si>
  <si>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</si>
  <si>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</si>
  <si>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</si>
  <si>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</si>
  <si>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</si>
  <si>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</si>
  <si>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</si>
  <si>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</si>
  <si>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</si>
  <si>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</si>
  <si>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</si>
  <si>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</si>
  <si>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</si>
  <si>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</si>
  <si>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</si>
  <si>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</si>
  <si>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</si>
  <si>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</si>
  <si>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</si>
  <si>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</si>
  <si>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</si>
  <si>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</si>
  <si>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</si>
  <si>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</si>
  <si>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</si>
  <si>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</si>
  <si>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</si>
  <si>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</si>
  <si>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</si>
  <si>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</si>
  <si>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</si>
  <si>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</si>
  <si>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</si>
  <si>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</si>
  <si>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</si>
  <si>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</si>
  <si>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</si>
  <si>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</si>
  <si>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</si>
  <si>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</si>
  <si>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</si>
  <si>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</si>
  <si>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</si>
  <si>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</si>
  <si>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</si>
  <si>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</si>
  <si>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</si>
  <si>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</si>
  <si>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</si>
  <si>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</si>
  <si>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</si>
  <si>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</si>
  <si>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</si>
  <si>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</si>
  <si>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</si>
  <si>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</si>
  <si>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</si>
  <si>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</si>
  <si>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</si>
  <si>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</si>
  <si>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</si>
  <si>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</si>
  <si>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</si>
  <si>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</si>
  <si>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</si>
  <si>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</si>
  <si>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</si>
  <si>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</si>
  <si>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</si>
  <si>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</si>
  <si>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</si>
  <si>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</si>
  <si>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</si>
  <si>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</si>
  <si>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</si>
  <si>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</si>
  <si>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</si>
  <si>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</si>
  <si>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</si>
  <si>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</si>
  <si>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</si>
  <si>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</si>
  <si>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</si>
  <si>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</si>
  <si>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</si>
  <si>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</si>
  <si>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</si>
  <si>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</si>
  <si>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</si>
  <si>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</si>
  <si>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</si>
  <si>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</si>
  <si>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</si>
  <si>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</si>
  <si>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</si>
  <si>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</si>
  <si>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</si>
  <si>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</si>
  <si>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</si>
  <si>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</si>
  <si>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</si>
  <si>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</si>
  <si>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</si>
  <si>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</si>
  <si>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</si>
  <si>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</si>
  <si>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</si>
  <si>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</si>
  <si>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</si>
  <si>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</si>
  <si>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</si>
  <si>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</si>
  <si>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</si>
  <si>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</si>
  <si>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</si>
  <si>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</si>
  <si>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</si>
  <si>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</si>
  <si>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</si>
  <si>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</si>
  <si>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</si>
  <si>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</si>
  <si>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</si>
  <si>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</si>
  <si>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</si>
  <si>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</si>
  <si>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</si>
  <si>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</si>
  <si>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</si>
  <si>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</si>
  <si>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</si>
  <si>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</si>
  <si>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</si>
  <si>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</si>
  <si>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</si>
  <si>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</si>
  <si>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</si>
  <si>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</si>
  <si>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</si>
  <si>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</si>
  <si>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</si>
  <si>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</si>
  <si>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</si>
  <si>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</si>
  <si>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</si>
  <si>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</si>
  <si>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</si>
  <si>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</si>
  <si>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</si>
  <si>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</si>
  <si>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</si>
  <si>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</si>
  <si>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</si>
  <si>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</si>
  <si>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</si>
  <si>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</si>
  <si>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</si>
  <si>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</si>
  <si>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</si>
  <si>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</si>
  <si>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</si>
  <si>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</si>
  <si>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</si>
  <si>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</si>
  <si>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</si>
  <si>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</si>
  <si>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</si>
  <si>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</si>
  <si>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</si>
  <si>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</si>
  <si>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</si>
  <si>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</si>
  <si>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</si>
  <si>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</si>
  <si>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</si>
  <si>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</si>
  <si>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</si>
  <si>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</si>
  <si>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</si>
  <si>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</si>
  <si>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</si>
  <si>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</si>
  <si>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</si>
  <si>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</si>
  <si>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</si>
  <si>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</si>
  <si>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</si>
  <si>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</si>
  <si>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</si>
  <si>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</si>
  <si>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</si>
  <si>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</si>
  <si>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</si>
  <si>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</si>
  <si>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</si>
  <si>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</si>
  <si>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</si>
  <si>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</si>
  <si>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</si>
  <si>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</si>
  <si>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</si>
  <si>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</si>
  <si>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</si>
  <si>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</si>
  <si>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</si>
  <si>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</si>
  <si>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</si>
  <si>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</si>
  <si>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</si>
  <si>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</si>
  <si>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</si>
  <si>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</si>
  <si>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</si>
  <si>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</si>
  <si>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</si>
  <si>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</si>
  <si>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</si>
  <si>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</si>
  <si>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</si>
  <si>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</si>
  <si>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</si>
  <si>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</si>
  <si>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</si>
  <si>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</si>
  <si>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</si>
  <si>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</si>
  <si>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</si>
  <si>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</si>
  <si>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</si>
  <si>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</si>
  <si>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</si>
  <si>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</si>
  <si>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</si>
  <si>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</si>
  <si>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</si>
  <si>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</si>
  <si>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</si>
  <si>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</si>
  <si>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</si>
  <si>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</si>
  <si>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</si>
  <si>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</si>
  <si>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</si>
  <si>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</si>
  <si>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</si>
  <si>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</si>
  <si>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</si>
  <si>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</si>
  <si>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</si>
  <si>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</si>
  <si>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</si>
  <si>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</si>
  <si>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</si>
  <si>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</si>
  <si>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</si>
  <si>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</si>
  <si>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</si>
  <si>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</si>
  <si>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</si>
  <si>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</si>
  <si>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</si>
  <si>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</si>
  <si>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</si>
  <si>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</si>
  <si>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</si>
  <si>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</si>
  <si>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</si>
  <si>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</si>
  <si>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</si>
  <si>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</si>
  <si>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</si>
  <si>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</si>
  <si>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</si>
  <si>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</si>
  <si>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</si>
  <si>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</si>
  <si>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</si>
  <si>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</si>
  <si>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</si>
  <si>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</si>
  <si>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</si>
  <si>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</si>
  <si>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</si>
  <si>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</si>
  <si>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</si>
  <si>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</si>
  <si>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</si>
  <si>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</si>
  <si>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</si>
  <si>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</si>
  <si>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</si>
  <si>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</si>
  <si>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</si>
  <si>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</si>
  <si>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</si>
  <si>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</si>
  <si>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</si>
  <si>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</si>
  <si>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</si>
  <si>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</si>
  <si>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</si>
  <si>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</si>
  <si>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</si>
  <si>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</si>
  <si>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</si>
  <si>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</si>
  <si>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</si>
  <si>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</si>
  <si>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</si>
  <si>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</si>
  <si>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</si>
  <si>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</si>
  <si>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</si>
  <si>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</si>
  <si>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</si>
  <si>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</si>
  <si>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</si>
  <si>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</si>
  <si>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</si>
  <si>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</si>
  <si>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</si>
  <si>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</si>
  <si>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</si>
  <si>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</si>
  <si>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</si>
  <si>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</si>
  <si>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</si>
  <si>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</si>
  <si>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</si>
  <si>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</si>
  <si>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</si>
  <si>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</si>
  <si>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</si>
  <si>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</si>
  <si>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</si>
  <si>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</si>
  <si>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</si>
  <si>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</si>
  <si>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</si>
  <si>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</si>
  <si>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</si>
  <si>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</si>
  <si>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</si>
  <si>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</si>
  <si>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</si>
  <si>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</si>
  <si>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</si>
  <si>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</si>
  <si>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</si>
  <si>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</si>
  <si>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</si>
  <si>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</si>
  <si>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</si>
  <si>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</si>
  <si>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</si>
  <si>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</si>
  <si>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</si>
  <si>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</si>
  <si>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</si>
  <si>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</si>
  <si>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</si>
  <si>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</si>
  <si>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</si>
  <si>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</si>
  <si>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</si>
  <si>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</si>
  <si>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</si>
  <si>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</si>
  <si>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</si>
  <si>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</si>
  <si>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</si>
  <si>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</si>
  <si>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</si>
  <si>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</si>
  <si>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</si>
  <si>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</si>
  <si>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</si>
  <si>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</si>
  <si>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</si>
  <si>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</si>
  <si>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</si>
  <si>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</si>
  <si>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</si>
  <si>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</si>
  <si>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</si>
  <si>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</si>
  <si>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</si>
  <si>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</si>
  <si>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</si>
  <si>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</si>
  <si>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</si>
  <si>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</si>
  <si>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</si>
  <si>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</si>
  <si>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</si>
  <si>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</si>
  <si>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</si>
  <si>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</si>
  <si>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</si>
  <si>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</si>
  <si>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</si>
  <si>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</si>
  <si>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</si>
  <si>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</si>
  <si>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</si>
  <si>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</si>
  <si>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</si>
  <si>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</si>
  <si>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</si>
  <si>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</si>
  <si>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</si>
  <si>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</si>
  <si>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</si>
  <si>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</si>
  <si>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</si>
  <si>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</si>
  <si>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</si>
  <si>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</si>
  <si>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</si>
  <si>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</si>
  <si>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</si>
  <si>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</si>
  <si>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</si>
  <si>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</si>
  <si>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</si>
  <si>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</si>
  <si>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</si>
  <si>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</si>
  <si>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</si>
  <si>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</si>
  <si>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</si>
  <si>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</si>
  <si>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</si>
  <si>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</si>
  <si>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</si>
  <si>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</si>
  <si>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</si>
  <si>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</si>
  <si>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</si>
  <si>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</si>
  <si>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</si>
  <si>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</si>
  <si>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</si>
  <si>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</si>
  <si>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</si>
  <si>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</si>
  <si>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</si>
  <si>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</si>
  <si>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</si>
  <si>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</si>
  <si>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</si>
  <si>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</si>
  <si>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</si>
  <si>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</si>
  <si>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</si>
  <si>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</si>
  <si>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</si>
  <si>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</si>
  <si>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</si>
  <si>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</si>
  <si>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</si>
  <si>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</si>
  <si>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</si>
  <si>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</si>
  <si>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</si>
  <si>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</si>
  <si>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</si>
  <si>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</si>
  <si>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</si>
  <si>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</si>
  <si>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</si>
  <si>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</si>
  <si>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</si>
  <si>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</si>
  <si>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</si>
  <si>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</si>
  <si>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</si>
  <si>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</si>
  <si>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</si>
  <si>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</si>
  <si>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</si>
  <si>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</si>
  <si>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</si>
  <si>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</si>
  <si>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</si>
  <si>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</si>
  <si>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</si>
  <si>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</si>
  <si>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</si>
  <si>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</si>
  <si>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</si>
  <si>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</si>
  <si>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</si>
  <si>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</si>
  <si>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</si>
  <si>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</si>
  <si>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</si>
  <si>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</si>
  <si>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</si>
  <si>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</si>
  <si>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</si>
  <si>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</si>
  <si>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</si>
  <si>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</si>
  <si>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</si>
  <si>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</si>
  <si>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</si>
  <si>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</si>
  <si>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</si>
  <si>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</si>
  <si>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</si>
  <si>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</si>
  <si>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</si>
  <si>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</si>
  <si>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</si>
  <si>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</si>
  <si>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</si>
  <si>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</si>
  <si>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</si>
  <si>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</si>
  <si>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</si>
  <si>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</si>
  <si>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</si>
  <si>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</si>
  <si>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</si>
  <si>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</si>
  <si>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</si>
  <si>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</si>
  <si>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</si>
  <si>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</si>
  <si>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</si>
  <si>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</si>
  <si>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</si>
  <si>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</si>
  <si>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</si>
  <si>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</si>
  <si>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</si>
  <si>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</si>
  <si>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</si>
  <si>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</si>
  <si>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</si>
  <si>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</si>
  <si>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</si>
  <si>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</si>
  <si>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</si>
  <si>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</si>
  <si>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</si>
  <si>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</si>
  <si>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</si>
  <si>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</si>
  <si>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</si>
  <si>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</si>
  <si>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</si>
  <si>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</si>
  <si>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</si>
  <si>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</si>
  <si>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</si>
  <si>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</si>
  <si>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</si>
  <si>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</si>
  <si>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</si>
  <si>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</si>
  <si>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</si>
  <si>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</si>
  <si>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</si>
  <si>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</si>
  <si>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</si>
  <si>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</si>
  <si>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</si>
  <si>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</si>
  <si>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</si>
  <si>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</si>
  <si>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</si>
  <si>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</si>
  <si>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</si>
  <si>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</si>
  <si>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</si>
  <si>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</si>
  <si>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</si>
  <si>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</si>
  <si>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</si>
  <si>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</si>
  <si>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</si>
  <si>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</si>
  <si>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</si>
  <si>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</si>
  <si>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</si>
  <si>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</si>
  <si>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</si>
  <si>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</si>
  <si>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</si>
  <si>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</si>
  <si>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</si>
  <si>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</si>
  <si>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</si>
  <si>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</si>
  <si>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</si>
  <si>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</si>
  <si>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</si>
  <si>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</si>
  <si>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</si>
  <si>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</si>
  <si>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</si>
  <si>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</si>
  <si>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</si>
  <si>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</si>
  <si>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</si>
  <si>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</si>
  <si>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</si>
  <si>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</si>
  <si>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</si>
  <si>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</si>
  <si>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</si>
  <si>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</si>
  <si>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</si>
  <si>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</si>
  <si>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</si>
  <si>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</si>
  <si>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</si>
  <si>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</si>
  <si>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</si>
  <si>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</si>
  <si>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</si>
  <si>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</si>
  <si>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</si>
  <si>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</si>
  <si>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</si>
  <si>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</si>
  <si>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</si>
  <si>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</si>
  <si>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</si>
  <si>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</si>
  <si>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</si>
  <si>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</si>
  <si>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</si>
  <si>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</si>
  <si>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</si>
  <si>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</si>
  <si>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</si>
  <si>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</si>
  <si>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</si>
  <si>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</si>
  <si>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</si>
  <si>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</si>
  <si>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</si>
  <si>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</si>
  <si>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</si>
  <si>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</si>
  <si>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</si>
  <si>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</si>
  <si>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</si>
  <si>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</si>
  <si>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</si>
  <si>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</si>
  <si>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</si>
  <si>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</si>
  <si>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</si>
  <si>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</si>
  <si>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</si>
  <si>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</si>
  <si>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</si>
  <si>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</si>
  <si>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</si>
  <si>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</si>
  <si>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</si>
  <si>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</si>
  <si>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</si>
  <si>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</si>
  <si>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</si>
  <si>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</si>
  <si>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</si>
  <si>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</si>
  <si>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</si>
  <si>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</si>
  <si>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</si>
  <si>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</si>
  <si>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</si>
  <si>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</si>
  <si>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</si>
  <si>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</si>
  <si>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</si>
  <si>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</si>
  <si>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</si>
  <si>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</si>
  <si>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</si>
  <si>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</si>
  <si>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</si>
  <si>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</si>
  <si>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</si>
  <si>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</si>
  <si>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</si>
  <si>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</si>
  <si>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</si>
  <si>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</si>
  <si>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</si>
  <si>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</si>
  <si>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</si>
  <si>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</si>
  <si>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</si>
  <si>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</si>
  <si>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</si>
  <si>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</si>
  <si>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</si>
  <si>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</si>
  <si>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</si>
  <si>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</si>
  <si>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</si>
  <si>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</si>
  <si>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</si>
  <si>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</si>
  <si>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</si>
  <si>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</si>
  <si>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</si>
  <si>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</si>
  <si>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</si>
  <si>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</si>
  <si>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</si>
  <si>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</si>
  <si>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</si>
  <si>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</si>
  <si>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</si>
  <si>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</si>
  <si>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</si>
  <si>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</si>
  <si>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</si>
  <si>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</si>
  <si>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</si>
  <si>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</si>
  <si>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</si>
  <si>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</si>
  <si>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</si>
  <si>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</si>
  <si>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</si>
  <si>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</si>
  <si>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</si>
  <si>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</si>
  <si>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</si>
  <si>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</si>
  <si>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</si>
  <si>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</si>
  <si>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</si>
  <si>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</si>
  <si>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</si>
  <si>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</si>
  <si>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</si>
  <si>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</si>
  <si>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</si>
  <si>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</si>
  <si>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</si>
  <si>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</si>
  <si>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</si>
  <si>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</si>
  <si>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</si>
  <si>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</si>
  <si>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</si>
  <si>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</si>
  <si>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</si>
  <si>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</si>
  <si>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</si>
  <si>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</si>
  <si>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</si>
  <si>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</si>
  <si>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</si>
  <si>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</si>
  <si>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</si>
  <si>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</si>
  <si>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</si>
  <si>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</si>
  <si>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</si>
  <si>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</si>
  <si>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</si>
  <si>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</si>
  <si>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</si>
  <si>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</si>
  <si>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</si>
  <si>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</si>
  <si>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</si>
  <si>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</si>
  <si>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</si>
  <si>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</si>
  <si>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</si>
  <si>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</si>
  <si>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</si>
  <si>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</si>
  <si>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</si>
  <si>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</si>
  <si>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</si>
  <si>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</si>
  <si>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</si>
  <si>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</si>
  <si>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</si>
  <si>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</si>
  <si>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</si>
  <si>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</si>
  <si>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</si>
  <si>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</si>
  <si>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</si>
  <si>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</si>
  <si>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</si>
  <si>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</si>
  <si>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</si>
  <si>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</si>
  <si>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</si>
  <si>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</si>
  <si>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</si>
  <si>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</si>
  <si>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</si>
  <si>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</si>
  <si>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</si>
  <si>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</si>
  <si>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</si>
  <si>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</si>
  <si>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</si>
  <si>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</si>
  <si>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</si>
  <si>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</si>
  <si>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</si>
  <si>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</si>
  <si>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</si>
  <si>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</si>
  <si>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</si>
  <si>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</si>
  <si>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</si>
  <si>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</si>
  <si>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</si>
  <si>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</si>
  <si>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</si>
  <si>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</si>
  <si>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</si>
  <si>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</si>
  <si>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</si>
  <si>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</si>
  <si>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</si>
  <si>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</si>
  <si>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</si>
  <si>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</si>
  <si>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</si>
  <si>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</si>
  <si>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</si>
  <si>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</si>
  <si>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</si>
  <si>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</si>
  <si>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</si>
  <si>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</si>
  <si>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</si>
  <si>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</si>
  <si>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</si>
  <si>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</si>
  <si>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</si>
  <si>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</si>
  <si>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</si>
  <si>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</si>
  <si>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</si>
  <si>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</si>
  <si>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</si>
  <si>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</si>
  <si>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</si>
  <si>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</si>
  <si>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</si>
  <si>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</si>
  <si>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</si>
  <si>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</si>
  <si>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</si>
  <si>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</si>
  <si>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</si>
  <si>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</si>
  <si>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</si>
  <si>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</si>
  <si>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</si>
  <si>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</si>
  <si>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</si>
  <si>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</si>
  <si>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</si>
  <si>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</si>
  <si>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</si>
  <si>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</si>
  <si>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</si>
  <si>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</si>
  <si>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</si>
  <si>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</si>
  <si>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</si>
  <si>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</si>
  <si>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</si>
  <si>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</si>
  <si>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</si>
  <si>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</si>
  <si>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</si>
  <si>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</si>
  <si>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</si>
  <si>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</si>
  <si>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</si>
  <si>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</si>
  <si>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</si>
  <si>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</si>
  <si>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</si>
  <si>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</si>
  <si>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</si>
  <si>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</si>
  <si>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</si>
  <si>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</si>
  <si>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</si>
  <si>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</si>
  <si>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</si>
  <si>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</si>
  <si>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</si>
  <si>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</si>
  <si>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</si>
  <si>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</si>
  <si>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</si>
  <si>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</si>
  <si>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</si>
  <si>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</si>
  <si>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</si>
  <si>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</si>
  <si>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</si>
  <si>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</si>
  <si>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</si>
  <si>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</si>
  <si>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</si>
  <si>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</si>
  <si>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</si>
  <si>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</si>
  <si>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</si>
  <si>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</si>
  <si>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</si>
  <si>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</si>
  <si>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</si>
  <si>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</si>
  <si>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</si>
  <si>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</si>
  <si>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</si>
  <si>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</si>
  <si>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</si>
  <si>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</si>
  <si>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</si>
  <si>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</si>
  <si>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</si>
  <si>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</si>
  <si>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</si>
  <si>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</si>
  <si>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</si>
  <si>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</si>
  <si>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</si>
  <si>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</si>
  <si>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</si>
  <si>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</si>
  <si>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</si>
  <si>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</si>
  <si>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</si>
  <si>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</si>
  <si>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</si>
  <si>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</si>
  <si>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</si>
  <si>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</si>
  <si>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</si>
  <si>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</si>
  <si>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</si>
  <si>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</si>
  <si>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</si>
  <si>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</si>
  <si>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</si>
  <si>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</si>
  <si>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</si>
  <si>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</si>
  <si>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</si>
  <si>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</si>
  <si>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</si>
  <si>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</si>
  <si>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</si>
  <si>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</si>
  <si>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</si>
  <si>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</si>
  <si>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</si>
  <si>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</si>
  <si>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</si>
  <si>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</si>
  <si>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</si>
  <si>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</si>
  <si>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</si>
  <si>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</si>
  <si>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</si>
  <si>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</si>
  <si>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</si>
  <si>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</si>
  <si>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</si>
  <si>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</si>
  <si>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</si>
  <si>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</si>
  <si>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</si>
  <si>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</si>
  <si>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</si>
  <si>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</si>
  <si>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</si>
  <si>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</si>
  <si>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</si>
  <si>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</si>
  <si>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</si>
  <si>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</si>
  <si>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</si>
  <si>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</si>
  <si>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</si>
  <si>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</si>
  <si>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</si>
  <si>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</si>
  <si>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</si>
  <si>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</si>
  <si>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</si>
  <si>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</si>
  <si>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</si>
  <si>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</si>
  <si>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</si>
  <si>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</si>
  <si>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</si>
  <si>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</si>
  <si>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</si>
  <si>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</si>
  <si>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</si>
  <si>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</si>
  <si>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</si>
  <si>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</si>
  <si>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</si>
  <si>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</si>
  <si>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</si>
  <si>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</si>
  <si>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</si>
  <si>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</si>
  <si>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</si>
  <si>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</si>
  <si>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</si>
  <si>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</si>
  <si>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</si>
  <si>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</si>
  <si>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</si>
  <si>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</si>
  <si>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</si>
  <si>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</si>
  <si>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</si>
  <si>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</si>
  <si>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</si>
  <si>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</si>
  <si>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</si>
  <si>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</si>
  <si>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</si>
  <si>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</si>
  <si>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</si>
  <si>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</si>
  <si>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</si>
  <si>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</si>
  <si>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</si>
  <si>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</si>
  <si>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</si>
  <si>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</si>
  <si>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</si>
  <si>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</si>
  <si>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</si>
  <si>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</si>
  <si>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</si>
  <si>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</si>
  <si>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</si>
  <si>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</si>
  <si>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</si>
  <si>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</si>
  <si>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</si>
  <si>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</si>
  <si>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</si>
  <si>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</si>
  <si>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</si>
  <si>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</si>
  <si>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</si>
  <si>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</si>
  <si>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</si>
  <si>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</si>
  <si>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</si>
  <si>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</si>
  <si>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</si>
  <si>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</si>
  <si>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</si>
  <si>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</si>
  <si>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</si>
  <si>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</si>
  <si>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</si>
  <si>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</si>
  <si>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</si>
  <si>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</si>
  <si>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</si>
  <si>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</si>
  <si>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</si>
  <si>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</si>
  <si>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</si>
  <si>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</si>
  <si>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</si>
  <si>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</si>
  <si>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</si>
  <si>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</si>
  <si>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</si>
  <si>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</si>
  <si>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</si>
  <si>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</si>
  <si>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</si>
  <si>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</si>
  <si>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</si>
  <si>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</si>
  <si>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</si>
  <si>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</si>
  <si>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</si>
  <si>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</si>
  <si>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</si>
  <si>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</si>
  <si>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</si>
  <si>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</si>
  <si>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</si>
  <si>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</si>
  <si>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</si>
  <si>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</si>
  <si>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</si>
  <si>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</si>
  <si>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</si>
  <si>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</si>
  <si>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</si>
  <si>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</si>
  <si>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</si>
  <si>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</si>
  <si>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</si>
  <si>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</si>
  <si>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</si>
  <si>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</si>
  <si>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</si>
  <si>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</si>
  <si>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</si>
  <si>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</si>
  <si>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</si>
  <si>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</si>
  <si>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</si>
  <si>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</si>
  <si>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</si>
  <si>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</si>
  <si>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</si>
  <si>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</si>
  <si>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</si>
  <si>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</si>
  <si>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</si>
  <si>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</si>
  <si>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</si>
  <si>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</si>
  <si>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</si>
  <si>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</si>
  <si>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</si>
  <si>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</si>
  <si>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</si>
  <si>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</si>
  <si>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</si>
  <si>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</si>
  <si>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</si>
  <si>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</si>
  <si>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</si>
  <si>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</si>
  <si>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</si>
  <si>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</si>
  <si>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</si>
  <si>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</si>
  <si>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</si>
  <si>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</si>
  <si>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</si>
  <si>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</si>
  <si>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</si>
  <si>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</si>
  <si>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</si>
  <si>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</si>
  <si>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</si>
  <si>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</si>
  <si>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</si>
  <si>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</si>
  <si>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</si>
  <si>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</si>
  <si>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</si>
  <si>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</si>
  <si>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</si>
  <si>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</si>
  <si>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</si>
  <si>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</si>
  <si>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</si>
  <si>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</si>
  <si>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</si>
  <si>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</si>
  <si>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</si>
  <si>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</si>
  <si>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</si>
  <si>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</si>
  <si>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</si>
  <si>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</si>
  <si>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</si>
  <si>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</si>
  <si>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</si>
  <si>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</si>
  <si>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</si>
  <si>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</si>
  <si>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</si>
  <si>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</si>
  <si>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</si>
  <si>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</si>
  <si>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</si>
  <si>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</si>
  <si>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</si>
  <si>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</si>
  <si>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</si>
  <si>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</si>
  <si>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</si>
  <si>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</si>
  <si>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</si>
  <si>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</si>
  <si>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</si>
  <si>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</si>
  <si>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</si>
  <si>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</si>
  <si>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</si>
  <si>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</si>
  <si>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</si>
  <si>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</si>
  <si>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</si>
  <si>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</si>
  <si>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</si>
  <si>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</si>
  <si>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</si>
  <si>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</si>
  <si>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</si>
  <si>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</si>
  <si>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</si>
  <si>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</si>
  <si>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</si>
  <si>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</si>
  <si>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</si>
  <si>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</si>
  <si>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</si>
  <si>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</si>
  <si>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</si>
  <si>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</si>
  <si>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</si>
  <si>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</si>
  <si>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</si>
  <si>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</si>
  <si>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</si>
  <si>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</si>
  <si>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</si>
  <si>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</si>
  <si>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</si>
  <si>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</si>
  <si>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</si>
  <si>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</si>
  <si>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</si>
  <si>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</si>
  <si>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</si>
  <si>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</si>
  <si>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</si>
  <si>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</si>
  <si>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</si>
  <si>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</si>
  <si>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</si>
  <si>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</si>
  <si>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</si>
  <si>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</si>
  <si>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</si>
  <si>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</si>
  <si>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</si>
  <si>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</si>
  <si>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</si>
  <si>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</si>
  <si>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</si>
  <si>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</si>
  <si>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</si>
  <si>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</si>
  <si>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</si>
  <si>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</si>
  <si>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</si>
  <si>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</si>
  <si>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</si>
  <si>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</si>
  <si>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</si>
  <si>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</si>
  <si>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</si>
  <si>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</si>
  <si>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</si>
  <si>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</si>
  <si>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</si>
  <si>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</si>
  <si>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</si>
  <si>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</si>
  <si>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</si>
  <si>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</si>
  <si>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</si>
  <si>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</si>
  <si>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</si>
  <si>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</si>
  <si>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</si>
  <si>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</si>
  <si>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</si>
  <si>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</si>
  <si>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</si>
  <si>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</si>
  <si>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</si>
  <si>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</si>
  <si>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</si>
  <si>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</si>
  <si>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</si>
  <si>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</si>
  <si>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</si>
  <si>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</si>
  <si>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</si>
  <si>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</si>
  <si>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</si>
  <si>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</si>
  <si>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</si>
  <si>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</si>
  <si>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</si>
  <si>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</si>
  <si>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</si>
  <si>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</si>
  <si>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</si>
  <si>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</si>
  <si>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</si>
  <si>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</si>
  <si>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</si>
  <si>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</si>
  <si>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</si>
  <si>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</si>
  <si>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</si>
  <si>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</si>
  <si>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</si>
  <si>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</si>
  <si>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</si>
  <si>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</si>
  <si>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</si>
  <si>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</si>
  <si>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</si>
  <si>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</si>
  <si>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</si>
  <si>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</si>
  <si>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</si>
  <si>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</si>
  <si>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</si>
  <si>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</si>
  <si>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</si>
  <si>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</si>
  <si>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</si>
  <si>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</si>
  <si>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</si>
  <si>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</si>
  <si>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</si>
  <si>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</si>
  <si>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</si>
  <si>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</si>
  <si>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</si>
  <si>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</si>
  <si>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</si>
  <si>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</si>
  <si>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</si>
  <si>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</si>
  <si>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</si>
  <si>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</si>
  <si>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</si>
  <si>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</si>
  <si>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</si>
  <si>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</si>
  <si>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</si>
  <si>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</si>
  <si>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</si>
  <si>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</si>
  <si>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</si>
  <si>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</si>
  <si>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</si>
  <si>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</si>
  <si>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</si>
  <si>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</si>
  <si>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</si>
  <si>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</si>
  <si>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</si>
  <si>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</si>
  <si>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</si>
  <si>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</si>
  <si>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</si>
  <si>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</si>
  <si>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</si>
  <si>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</si>
  <si>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</si>
  <si>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</si>
  <si>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</si>
  <si>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</si>
  <si>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</si>
  <si>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</si>
  <si>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</si>
  <si>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</si>
  <si>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</si>
  <si>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</si>
  <si>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</si>
  <si>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</si>
  <si>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</si>
  <si>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</si>
  <si>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</si>
  <si>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</si>
  <si>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</si>
  <si>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</si>
  <si>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</si>
  <si>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</si>
  <si>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</si>
  <si>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</si>
  <si>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</si>
  <si>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</si>
  <si>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</si>
  <si>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</si>
  <si>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</si>
  <si>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</si>
  <si>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</si>
  <si>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</si>
  <si>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</si>
  <si>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</si>
  <si>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</si>
  <si>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</si>
  <si>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</si>
  <si>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</si>
  <si>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</si>
  <si>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</si>
  <si>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</si>
  <si>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</si>
  <si>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</si>
  <si>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</si>
  <si>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</si>
  <si>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</si>
  <si>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</si>
  <si>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</si>
  <si>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</si>
  <si>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</si>
  <si>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</si>
  <si>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</si>
  <si>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</si>
  <si>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</si>
  <si>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</si>
  <si>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</si>
  <si>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</si>
  <si>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</si>
  <si>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</si>
  <si>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</si>
  <si>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</si>
  <si>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</si>
  <si>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</si>
  <si>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</si>
  <si>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</si>
  <si>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</si>
  <si>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</si>
  <si>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</si>
  <si>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</si>
  <si>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</si>
  <si>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</si>
  <si>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</si>
  <si>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</si>
  <si>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</si>
  <si>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</si>
  <si>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</si>
  <si>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</si>
  <si>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</si>
  <si>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</si>
  <si>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</si>
  <si>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</si>
  <si>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</si>
  <si>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</si>
  <si>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</si>
  <si>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</si>
  <si>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</si>
  <si>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</si>
  <si>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</si>
  <si>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</si>
  <si>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</si>
  <si>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</si>
  <si>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</si>
  <si>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</si>
  <si>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</si>
  <si>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</si>
  <si>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</si>
  <si>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</si>
  <si>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</si>
  <si>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</si>
  <si>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</si>
  <si>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</si>
  <si>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</si>
  <si>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</si>
  <si>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</si>
  <si>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</si>
  <si>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</si>
  <si>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</si>
  <si>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</si>
  <si>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</si>
  <si>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</si>
  <si>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</si>
  <si>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</si>
  <si>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</si>
  <si>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</si>
  <si>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</si>
  <si>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</si>
  <si>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</si>
  <si>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</si>
  <si>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</si>
  <si>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</si>
  <si>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</si>
  <si>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</si>
  <si>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</si>
  <si>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</si>
  <si>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</si>
  <si>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</si>
  <si>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</si>
  <si>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</si>
  <si>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</si>
  <si>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</si>
  <si>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</si>
  <si>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</si>
  <si>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</si>
  <si>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</si>
  <si>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</si>
  <si>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</si>
  <si>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</si>
  <si>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</si>
  <si>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</si>
  <si>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</si>
  <si>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</si>
  <si>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</si>
  <si>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</si>
  <si>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</si>
  <si>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</si>
  <si>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</si>
  <si>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</si>
  <si>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</si>
  <si>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</si>
  <si>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</si>
  <si>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</si>
  <si>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</si>
  <si>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</si>
  <si>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</si>
  <si>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</si>
  <si>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</si>
  <si>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</si>
  <si>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</si>
  <si>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</si>
  <si>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</si>
  <si>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</si>
  <si>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</si>
  <si>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</si>
  <si>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</si>
  <si>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</si>
  <si>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</si>
  <si>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</si>
  <si>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</si>
  <si>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</si>
  <si>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</si>
  <si>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</si>
  <si>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</si>
  <si>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</si>
  <si>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</si>
  <si>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</si>
  <si>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</si>
  <si>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</si>
  <si>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</si>
  <si>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</si>
  <si>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</si>
  <si>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</si>
  <si>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</si>
  <si>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</si>
  <si>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</si>
  <si>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</si>
  <si>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</si>
  <si>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</si>
  <si>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</si>
  <si>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</si>
  <si>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</si>
  <si>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</si>
  <si>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</si>
  <si>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</si>
  <si>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</si>
  <si>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</si>
  <si>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</si>
  <si>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</si>
  <si>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</si>
  <si>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</si>
  <si>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</si>
  <si>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</si>
  <si>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</si>
  <si>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</si>
  <si>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</si>
  <si>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</si>
  <si>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</si>
  <si>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</si>
  <si>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</si>
  <si>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</si>
  <si>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</si>
  <si>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</si>
  <si>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</si>
  <si>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</si>
  <si>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</si>
  <si>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</si>
  <si>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</si>
  <si>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</si>
  <si>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</si>
  <si>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</si>
  <si>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</si>
  <si>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</si>
  <si>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</si>
  <si>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</si>
  <si>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</si>
  <si>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</si>
  <si>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</si>
  <si>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</si>
  <si>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</si>
  <si>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</si>
  <si>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</si>
  <si>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</si>
  <si>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</si>
  <si>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</si>
  <si>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</si>
  <si>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</si>
  <si>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</si>
  <si>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</si>
  <si>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</si>
  <si>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</si>
  <si>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</si>
  <si>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</si>
  <si>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</si>
  <si>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</si>
  <si>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</si>
  <si>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</si>
  <si>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</si>
  <si>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</si>
  <si>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</si>
  <si>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</si>
  <si>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</si>
  <si>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</si>
  <si>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</si>
  <si>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</si>
  <si>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</si>
  <si>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</si>
  <si>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</si>
  <si>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</si>
  <si>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</si>
  <si>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</si>
  <si>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</si>
  <si>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</si>
  <si>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</si>
  <si>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</si>
  <si>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</si>
  <si>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</si>
  <si>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</si>
  <si>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</si>
  <si>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</si>
  <si>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</si>
  <si>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</si>
  <si>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</si>
  <si>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</si>
  <si>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</si>
  <si>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</si>
  <si>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</si>
  <si>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</si>
  <si>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</si>
  <si>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</si>
  <si>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</si>
  <si>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</si>
  <si>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</si>
  <si>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</si>
  <si>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</si>
  <si>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</si>
  <si>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</si>
  <si>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</si>
  <si>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</si>
  <si>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</si>
  <si>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</si>
  <si>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</si>
  <si>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</si>
  <si>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</si>
  <si>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</si>
  <si>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</si>
  <si>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</si>
  <si>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</si>
  <si>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</si>
  <si>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</si>
  <si>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</si>
  <si>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</si>
  <si>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</si>
  <si>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</si>
  <si>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</si>
  <si>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</si>
  <si>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</si>
  <si>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</si>
  <si>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</si>
  <si>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</si>
  <si>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</si>
  <si>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</si>
  <si>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</si>
  <si>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</si>
  <si>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</si>
  <si>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</si>
  <si>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</si>
  <si>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</si>
  <si>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</si>
  <si>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</si>
  <si>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</si>
  <si>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</si>
  <si>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</si>
  <si>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</si>
  <si>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</si>
  <si>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</si>
  <si>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</si>
  <si>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</si>
  <si>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</si>
  <si>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</si>
  <si>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</si>
  <si>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</si>
  <si>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</si>
  <si>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</si>
  <si>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</si>
  <si>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</si>
  <si>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</si>
  <si>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</si>
  <si>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</si>
  <si>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</si>
  <si>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</si>
  <si>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</si>
  <si>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</si>
  <si>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</si>
  <si>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</si>
  <si>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</si>
  <si>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</si>
  <si>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</si>
  <si>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</si>
  <si>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</si>
  <si>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</si>
  <si>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</si>
  <si>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</si>
  <si>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</si>
  <si>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</si>
  <si>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</si>
  <si>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</si>
  <si>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</si>
  <si>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</si>
  <si>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</si>
  <si>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</si>
  <si>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</si>
  <si>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</si>
  <si>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</si>
  <si>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</si>
  <si>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</si>
  <si>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</si>
  <si>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</si>
  <si>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</si>
  <si>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</si>
  <si>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</si>
  <si>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</si>
  <si>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</si>
  <si>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</si>
  <si>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</si>
  <si>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</si>
  <si>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</si>
  <si>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</si>
  <si>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</si>
  <si>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</si>
  <si>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</si>
  <si>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</si>
  <si>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</si>
  <si>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</si>
  <si>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</si>
  <si>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</si>
  <si>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</si>
  <si>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</si>
  <si>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</si>
  <si>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</si>
  <si>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</si>
  <si>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</si>
  <si>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</si>
  <si>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</si>
  <si>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</si>
  <si>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</si>
  <si>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</si>
  <si>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</si>
  <si>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</si>
  <si>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</si>
  <si>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</si>
  <si>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</si>
  <si>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</si>
  <si>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</si>
  <si>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</si>
  <si>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</si>
  <si>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</si>
  <si>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</si>
  <si>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</si>
  <si>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</si>
  <si>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</si>
  <si>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</si>
  <si>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</si>
  <si>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</si>
  <si>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</si>
  <si>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</si>
  <si>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</si>
  <si>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</si>
  <si>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</si>
  <si>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</si>
  <si>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</si>
  <si>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</si>
  <si>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</si>
  <si>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</si>
  <si>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</si>
  <si>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</si>
  <si>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</si>
  <si>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</si>
  <si>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</si>
  <si>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</si>
  <si>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</si>
  <si>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</si>
  <si>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</si>
  <si>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</si>
  <si>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</si>
  <si>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</si>
  <si>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</si>
  <si>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</si>
  <si>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</si>
  <si>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</si>
  <si>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</si>
  <si>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</si>
  <si>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</si>
  <si>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</si>
  <si>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</si>
  <si>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</si>
  <si>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</si>
  <si>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</si>
  <si>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</si>
  <si>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</si>
  <si>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</si>
  <si>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</si>
  <si>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</si>
  <si>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</si>
  <si>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</si>
  <si>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</si>
  <si>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</si>
  <si>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</si>
  <si>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</si>
  <si>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</si>
  <si>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</si>
  <si>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</si>
  <si>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</si>
  <si>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</si>
  <si>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</si>
  <si>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</si>
  <si>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</si>
  <si>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</si>
  <si>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</si>
  <si>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</si>
  <si>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</si>
  <si>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</si>
  <si>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</si>
  <si>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</si>
  <si>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</si>
  <si>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</si>
  <si>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</si>
  <si>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</si>
  <si>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</si>
  <si>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</si>
  <si>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</si>
  <si>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</si>
  <si>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</si>
  <si>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</si>
  <si>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</si>
  <si>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</si>
  <si>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</si>
  <si>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</si>
  <si>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</si>
  <si>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</si>
  <si>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</si>
  <si>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</si>
  <si>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</si>
  <si>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</si>
  <si>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</si>
  <si>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</si>
  <si>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</si>
  <si>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</si>
  <si>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</si>
  <si>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</si>
  <si>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</si>
  <si>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</si>
  <si>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</si>
  <si>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</si>
  <si>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</si>
  <si>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</si>
  <si>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</si>
  <si>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</si>
  <si>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</si>
  <si>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</si>
  <si>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</si>
  <si>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</si>
  <si>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</si>
  <si>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</si>
  <si>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</si>
  <si>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</si>
  <si>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</si>
  <si>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</si>
  <si>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</si>
  <si>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</si>
  <si>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</si>
  <si>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</si>
  <si>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</si>
  <si>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</si>
  <si>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</si>
  <si>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</si>
  <si>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</si>
  <si>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</si>
  <si>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</si>
  <si>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</si>
  <si>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</si>
  <si>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</si>
  <si>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</si>
  <si>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</si>
  <si>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</si>
  <si>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</si>
  <si>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</si>
  <si>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</si>
  <si>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</si>
  <si>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</si>
  <si>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</si>
  <si>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</si>
  <si>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</si>
  <si>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</si>
  <si>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</si>
  <si>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</si>
  <si>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</si>
  <si>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</si>
  <si>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</si>
  <si>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</si>
  <si>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</si>
  <si>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</si>
  <si>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</si>
  <si>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</si>
  <si>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</si>
  <si>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</si>
  <si>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</si>
  <si>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</si>
  <si>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</si>
  <si>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</si>
  <si>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</si>
  <si>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</si>
  <si>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</si>
  <si>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</si>
  <si>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</si>
  <si>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</si>
  <si>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</si>
  <si>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</si>
  <si>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</si>
  <si>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</si>
  <si>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</si>
  <si>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</si>
  <si>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</si>
  <si>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</si>
  <si>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</si>
  <si>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</si>
  <si>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</si>
  <si>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</si>
  <si>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</si>
  <si>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</si>
  <si>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</si>
  <si>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</si>
  <si>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</si>
  <si>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</si>
  <si>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</si>
  <si>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</si>
  <si>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</si>
  <si>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</si>
  <si>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</si>
  <si>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</si>
  <si>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</si>
  <si>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</si>
  <si>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</si>
  <si>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</si>
  <si>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</si>
  <si>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</si>
  <si>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</si>
  <si>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</si>
  <si>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</si>
  <si>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</si>
  <si>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</si>
  <si>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</si>
  <si>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</si>
  <si>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</si>
  <si>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</si>
  <si>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</si>
  <si>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</si>
  <si>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</si>
  <si>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</si>
  <si>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</si>
  <si>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</si>
  <si>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</si>
  <si>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</si>
  <si>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</si>
  <si>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</si>
  <si>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</si>
  <si>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</si>
  <si>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</si>
  <si>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</si>
  <si>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</si>
  <si>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</si>
  <si>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</si>
  <si>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</si>
  <si>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</si>
  <si>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</si>
  <si>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</si>
  <si>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</si>
  <si>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</si>
  <si>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</si>
  <si>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</si>
  <si>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</si>
  <si>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</si>
  <si>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</si>
  <si>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</si>
  <si>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</si>
  <si>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</si>
  <si>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</si>
  <si>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</si>
  <si>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</si>
  <si>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</si>
  <si>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</si>
  <si>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</si>
  <si>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</si>
  <si>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</si>
  <si>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</si>
  <si>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</si>
  <si>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</si>
  <si>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</si>
  <si>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</si>
  <si>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</si>
  <si>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</si>
  <si>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</si>
  <si>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</si>
  <si>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</si>
  <si>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</si>
  <si>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</si>
  <si>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</si>
  <si>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</si>
  <si>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</si>
  <si>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</si>
  <si>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</si>
  <si>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</si>
  <si>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</si>
  <si>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</si>
  <si>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</si>
  <si>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</si>
  <si>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</si>
  <si>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</si>
  <si>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</si>
  <si>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</si>
  <si>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</si>
  <si>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</si>
  <si>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</si>
  <si>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</si>
  <si>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</si>
  <si>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</si>
  <si>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</si>
  <si>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</si>
  <si>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</si>
  <si>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</si>
  <si>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</si>
  <si>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</si>
  <si>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</si>
  <si>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</si>
  <si>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</si>
  <si>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</si>
  <si>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</si>
  <si>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</si>
  <si>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</si>
  <si>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</si>
  <si>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</si>
  <si>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</si>
  <si>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</si>
  <si>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</si>
  <si>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</si>
  <si>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</si>
  <si>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</si>
  <si>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</si>
  <si>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</si>
  <si>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</si>
  <si>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</si>
  <si>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</si>
  <si>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</si>
  <si>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</si>
  <si>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</si>
  <si>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</si>
  <si>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</si>
  <si>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</si>
  <si>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</si>
  <si>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</si>
  <si>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</si>
  <si>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</si>
  <si>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</si>
  <si>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</si>
  <si>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</si>
  <si>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</si>
  <si>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</si>
  <si>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</si>
  <si>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</si>
  <si>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</si>
  <si>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</si>
  <si>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</si>
  <si>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</si>
  <si>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</si>
  <si>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</si>
  <si>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</si>
  <si>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</si>
  <si>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</si>
  <si>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</si>
  <si>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</si>
  <si>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</si>
  <si>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</si>
  <si>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</si>
  <si>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</si>
  <si>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</si>
  <si>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</si>
  <si>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</si>
  <si>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</si>
  <si>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</si>
  <si>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</si>
  <si>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</si>
  <si>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</si>
  <si>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</si>
  <si>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</si>
  <si>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</si>
  <si>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</si>
  <si>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</si>
  <si>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</si>
  <si>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</si>
  <si>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</si>
  <si>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</si>
  <si>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</si>
  <si>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</si>
  <si>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</si>
  <si>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</si>
  <si>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</si>
  <si>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</si>
  <si>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</si>
  <si>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</si>
  <si>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</si>
  <si>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</si>
  <si>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</si>
  <si>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</si>
  <si>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</si>
  <si>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</si>
  <si>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</si>
  <si>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</si>
  <si>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</si>
  <si>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</si>
  <si>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</si>
  <si>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</si>
  <si>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</si>
  <si>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</si>
  <si>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</si>
  <si>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</si>
  <si>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</si>
  <si>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</si>
  <si>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</si>
  <si>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</si>
  <si>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</si>
  <si>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</si>
  <si>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</si>
  <si>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</si>
  <si>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</si>
  <si>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</si>
  <si>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</si>
  <si>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</si>
  <si>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</si>
  <si>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</si>
  <si>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</si>
  <si>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</si>
  <si>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</si>
  <si>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</si>
  <si>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</si>
  <si>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</si>
  <si>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</si>
  <si>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</si>
  <si>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</si>
  <si>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</si>
  <si>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</si>
  <si>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</si>
  <si>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</si>
  <si>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</si>
  <si>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</si>
  <si>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</si>
  <si>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</si>
  <si>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</si>
  <si>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</si>
  <si>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</si>
  <si>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</si>
  <si>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</si>
  <si>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</si>
  <si>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</si>
  <si>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</si>
  <si>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</si>
  <si>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</si>
  <si>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</si>
  <si>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</si>
  <si>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</si>
  <si>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</si>
  <si>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</si>
  <si>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</si>
  <si>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</si>
  <si>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</si>
  <si>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</si>
  <si>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</si>
  <si>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</si>
  <si>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</si>
  <si>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</si>
  <si>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</si>
  <si>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</si>
  <si>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</si>
  <si>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</si>
  <si>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</si>
  <si>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</si>
  <si>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</si>
  <si>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</si>
  <si>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</si>
  <si>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</si>
  <si>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</si>
  <si>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</si>
  <si>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</si>
  <si>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</si>
  <si>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</si>
  <si>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</si>
  <si>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</si>
  <si>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</si>
  <si>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</si>
  <si>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</si>
  <si>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</si>
  <si>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</si>
  <si>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</si>
  <si>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</si>
  <si>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</si>
  <si>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</si>
  <si>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</si>
  <si>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</si>
  <si>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</si>
  <si>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</si>
  <si>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</si>
  <si>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</si>
  <si>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</si>
  <si>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</si>
  <si>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</si>
  <si>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</si>
  <si>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</si>
  <si>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</si>
  <si>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</si>
  <si>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</si>
  <si>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</si>
  <si>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</si>
  <si>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</si>
  <si>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</si>
  <si>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</si>
  <si>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</si>
  <si>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</si>
  <si>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</si>
  <si>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</si>
  <si>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</si>
  <si>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</si>
  <si>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</si>
  <si>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</si>
  <si>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</si>
  <si>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</si>
  <si>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</si>
  <si>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</si>
  <si>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</si>
  <si>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</si>
  <si>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</si>
  <si>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</si>
  <si>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</si>
  <si>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</si>
  <si>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</si>
  <si>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</si>
  <si>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</si>
  <si>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</si>
  <si>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</si>
  <si>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</si>
  <si>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</si>
  <si>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</si>
  <si>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</si>
  <si>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</si>
  <si>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</si>
  <si>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</si>
  <si>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</si>
  <si>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</si>
  <si>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</si>
  <si>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</si>
  <si>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</si>
  <si>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</si>
  <si>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</si>
  <si>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</si>
  <si>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</si>
  <si>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</si>
  <si>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</si>
  <si>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</si>
  <si>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</si>
  <si>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</si>
  <si>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</si>
  <si>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</si>
  <si>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</si>
  <si>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</si>
  <si>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</si>
  <si>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</si>
  <si>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</si>
  <si>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</si>
  <si>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</si>
  <si>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</si>
  <si>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</si>
  <si>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</si>
  <si>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</si>
  <si>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</si>
  <si>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</si>
  <si>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</si>
  <si>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</si>
  <si>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</si>
  <si>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</si>
  <si>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</si>
  <si>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</si>
  <si>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</si>
  <si>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</si>
  <si>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</si>
  <si>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</si>
  <si>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</si>
  <si>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</si>
  <si>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</si>
  <si>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</si>
  <si>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</si>
  <si>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</si>
  <si>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</si>
  <si>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</si>
  <si>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</si>
  <si>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</si>
  <si>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</si>
  <si>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</si>
  <si>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</si>
  <si>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</si>
  <si>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</si>
  <si>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</si>
  <si>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</si>
  <si>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</si>
  <si>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</si>
  <si>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</si>
  <si>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</si>
  <si>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</si>
  <si>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</si>
  <si>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</si>
  <si>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</si>
  <si>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</si>
  <si>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</si>
  <si>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</si>
  <si>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</si>
  <si>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</si>
  <si>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</si>
  <si>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</si>
  <si>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</si>
  <si>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</si>
  <si>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</si>
  <si>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</si>
  <si>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</si>
  <si>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</si>
  <si>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</si>
  <si>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</si>
  <si>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</si>
  <si>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</si>
  <si>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</si>
  <si>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</si>
  <si>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</si>
  <si>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</si>
  <si>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</si>
  <si>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</si>
  <si>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</si>
  <si>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</si>
  <si>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</si>
  <si>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</si>
  <si>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</si>
  <si>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</si>
  <si>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</si>
  <si>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</si>
  <si>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</si>
  <si>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</si>
  <si>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</si>
  <si>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</si>
  <si>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</si>
  <si>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</si>
  <si>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</si>
  <si>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</si>
  <si>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</si>
  <si>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</si>
  <si>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</si>
  <si>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</si>
  <si>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</si>
  <si>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</si>
  <si>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</si>
  <si>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</si>
  <si>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</si>
  <si>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</si>
  <si>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</si>
  <si>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</si>
  <si>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</si>
  <si>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</si>
  <si>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</si>
  <si>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</si>
  <si>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</si>
  <si>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</si>
  <si>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</si>
  <si>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</si>
  <si>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</si>
  <si>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</si>
  <si>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</si>
  <si>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</si>
  <si>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</si>
  <si>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</si>
  <si>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</si>
  <si>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</si>
  <si>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</si>
  <si>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</si>
  <si>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</si>
  <si>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</si>
  <si>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</si>
  <si>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</si>
  <si>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</si>
  <si>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</si>
  <si>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</si>
  <si>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</si>
  <si>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</si>
  <si>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</si>
  <si>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</si>
  <si>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</si>
  <si>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</si>
  <si>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</si>
  <si>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</si>
  <si>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</si>
  <si>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</si>
  <si>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</si>
  <si>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</si>
  <si>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</si>
  <si>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</si>
  <si>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</si>
  <si>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</si>
  <si>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</si>
  <si>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</si>
  <si>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</si>
  <si>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</si>
  <si>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</si>
  <si>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</si>
  <si>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</si>
  <si>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</si>
  <si>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</si>
  <si>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</si>
  <si>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</si>
  <si>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</si>
  <si>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</si>
  <si>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</si>
  <si>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</si>
  <si>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</si>
  <si>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</si>
  <si>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</si>
  <si>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</si>
  <si>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</si>
  <si>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</si>
  <si>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</si>
  <si>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</si>
  <si>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</si>
  <si>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</si>
  <si>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</si>
  <si>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</si>
  <si>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</si>
  <si>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</si>
  <si>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</si>
  <si>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</si>
  <si>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</si>
  <si>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</si>
  <si>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</si>
  <si>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</si>
  <si>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</si>
  <si>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</si>
  <si>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</si>
  <si>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</si>
  <si>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</si>
  <si>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</si>
  <si>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</si>
  <si>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</si>
  <si>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</si>
  <si>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</si>
  <si>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</si>
  <si>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</si>
  <si>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</si>
  <si>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</si>
  <si>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</si>
  <si>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</si>
  <si>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</si>
  <si>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</si>
  <si>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</si>
  <si>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</si>
  <si>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</si>
  <si>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</si>
  <si>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</si>
  <si>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</si>
  <si>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</si>
  <si>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</si>
  <si>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</si>
  <si>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</si>
  <si>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</si>
  <si>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</si>
  <si>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</si>
  <si>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</si>
  <si>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</si>
  <si>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</si>
  <si>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</si>
  <si>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</si>
  <si>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</si>
  <si>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</si>
  <si>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</si>
  <si>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</si>
  <si>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</si>
  <si>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</si>
  <si>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</si>
  <si>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</si>
  <si>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</si>
  <si>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</si>
  <si>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</si>
  <si>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</si>
  <si>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</si>
  <si>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</si>
  <si>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</si>
  <si>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</si>
  <si>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</si>
  <si>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</si>
  <si>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</si>
  <si>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</si>
  <si>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</si>
  <si>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</si>
  <si>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</si>
  <si>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</si>
  <si>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</si>
  <si>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</si>
  <si>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</si>
  <si>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</si>
  <si>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</si>
  <si>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</si>
  <si>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</si>
  <si>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</si>
  <si>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</si>
  <si>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</si>
  <si>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</si>
  <si>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</si>
  <si>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</si>
  <si>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</si>
  <si>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</si>
  <si>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</si>
  <si>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</si>
  <si>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</si>
  <si>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</si>
  <si>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</si>
  <si>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</si>
  <si>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</si>
  <si>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</si>
  <si>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</si>
  <si>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</si>
  <si>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</si>
  <si>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</si>
  <si>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</si>
  <si>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</si>
  <si>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</si>
  <si>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</si>
  <si>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</si>
  <si>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</si>
  <si>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</si>
  <si>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</si>
  <si>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</si>
  <si>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</si>
  <si>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</si>
  <si>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</si>
  <si>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</si>
  <si>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</si>
  <si>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</si>
  <si>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</si>
  <si>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</si>
  <si>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</si>
  <si>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</si>
  <si>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</si>
  <si>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</si>
  <si>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</si>
  <si>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</si>
  <si>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</si>
  <si>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</si>
  <si>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</si>
  <si>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</si>
  <si>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</si>
  <si>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</si>
  <si>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</si>
  <si>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</si>
  <si>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</si>
  <si>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</si>
  <si>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</si>
  <si>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</si>
  <si>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</si>
  <si>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</si>
  <si>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</si>
  <si>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</si>
  <si>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</si>
  <si>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</si>
  <si>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</si>
  <si>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</si>
  <si>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</si>
  <si>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</si>
  <si>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</si>
  <si>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</si>
  <si>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</si>
  <si>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</si>
  <si>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</si>
  <si>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</si>
  <si>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</si>
  <si>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</si>
  <si>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</si>
  <si>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</si>
  <si>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</si>
  <si>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</si>
  <si>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</si>
  <si>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</si>
  <si>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</si>
  <si>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</si>
  <si>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</si>
  <si>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</si>
  <si>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</si>
  <si>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</si>
  <si>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</si>
  <si>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</si>
  <si>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</si>
  <si>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</si>
  <si>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</si>
  <si>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</si>
  <si>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</si>
  <si>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</si>
  <si>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</si>
  <si>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</si>
  <si>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</si>
  <si>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</si>
  <si>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</si>
  <si>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</si>
  <si>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</si>
  <si>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</si>
  <si>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</si>
  <si>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</si>
  <si>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</si>
  <si>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</si>
  <si>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</si>
  <si>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</si>
  <si>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</si>
  <si>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</si>
  <si>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</si>
  <si>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</si>
  <si>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</si>
  <si>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</si>
  <si>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</si>
  <si>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</si>
  <si>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</si>
  <si>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</si>
  <si>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</si>
  <si>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</si>
  <si>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</si>
  <si>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</si>
  <si>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</si>
  <si>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</si>
  <si>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</si>
  <si>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</si>
  <si>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</si>
  <si>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</si>
  <si>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</si>
  <si>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</si>
  <si>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</si>
  <si>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</si>
  <si>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</si>
  <si>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</si>
  <si>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</si>
  <si>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</si>
  <si>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</si>
  <si>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</si>
  <si>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</si>
  <si>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</si>
  <si>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</si>
  <si>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</si>
  <si>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</si>
  <si>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</si>
  <si>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</si>
  <si>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</si>
  <si>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</si>
  <si>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</si>
  <si>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</si>
  <si>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</si>
  <si>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</si>
  <si>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</si>
  <si>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</si>
  <si>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</si>
  <si>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</si>
  <si>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</si>
  <si>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</si>
  <si>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</si>
  <si>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</si>
  <si>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</si>
  <si>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</si>
  <si>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</si>
  <si>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</si>
  <si>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</si>
  <si>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</si>
  <si>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</si>
  <si>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</si>
  <si>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</si>
  <si>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</si>
  <si>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</si>
  <si>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</si>
  <si>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</si>
  <si>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</si>
  <si>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</si>
  <si>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</si>
  <si>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</si>
  <si>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</si>
  <si>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</si>
  <si>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</si>
  <si>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</si>
  <si>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</si>
  <si>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</si>
  <si>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</si>
  <si>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</si>
  <si>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</si>
  <si>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</si>
  <si>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</si>
  <si>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</si>
  <si>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</si>
  <si>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</si>
  <si>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</si>
  <si>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</si>
  <si>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</si>
  <si>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</si>
  <si>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</si>
  <si>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</si>
  <si>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</si>
  <si>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</si>
  <si>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</si>
  <si>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</si>
  <si>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</si>
  <si>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</si>
  <si>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</si>
  <si>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</si>
  <si>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</si>
  <si>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</si>
  <si>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</si>
  <si>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</si>
  <si>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</si>
  <si>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</si>
  <si>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</si>
  <si>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</si>
  <si>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</si>
  <si>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</si>
  <si>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</si>
  <si>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</si>
  <si>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</si>
  <si>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</si>
  <si>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</si>
  <si>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</si>
  <si>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</si>
  <si>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</si>
  <si>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</si>
  <si>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</si>
  <si>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</si>
  <si>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</si>
  <si>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</si>
  <si>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</si>
  <si>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</si>
  <si>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</si>
  <si>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</si>
  <si>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</si>
  <si>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</si>
  <si>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</si>
  <si>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</si>
  <si>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</si>
  <si>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</si>
  <si>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</si>
  <si>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</si>
  <si>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</si>
  <si>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</si>
  <si>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</si>
  <si>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</si>
  <si>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</si>
  <si>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</si>
  <si>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</si>
  <si>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</si>
  <si>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</si>
  <si>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</si>
  <si>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</si>
  <si>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</si>
  <si>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</si>
  <si>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</si>
  <si>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</si>
  <si>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</si>
  <si>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</si>
  <si>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</si>
  <si>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</si>
  <si>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</si>
  <si>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</si>
  <si>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</si>
  <si>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</si>
  <si>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</si>
  <si>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</si>
  <si>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</si>
  <si>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</si>
  <si>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</si>
  <si>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</si>
  <si>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</si>
  <si>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</si>
  <si>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</si>
  <si>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</si>
  <si>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</si>
  <si>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</si>
  <si>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</si>
  <si>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</si>
  <si>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</si>
  <si>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</si>
  <si>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</si>
  <si>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</si>
  <si>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</si>
  <si>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</si>
  <si>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</si>
  <si>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</si>
  <si>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</si>
  <si>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</si>
  <si>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</si>
  <si>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</si>
  <si>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</si>
  <si>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</si>
  <si>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</si>
  <si>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</si>
  <si>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</si>
  <si>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</si>
  <si>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</si>
  <si>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</si>
  <si>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</si>
  <si>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</si>
  <si>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</si>
  <si>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</si>
  <si>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</si>
  <si>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</si>
  <si>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</si>
  <si>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</si>
  <si>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</si>
  <si>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</si>
  <si>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</si>
  <si>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</si>
  <si>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</si>
  <si>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</si>
  <si>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</si>
  <si>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</si>
  <si>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</si>
  <si>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</si>
  <si>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</si>
  <si>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</si>
  <si>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</si>
  <si>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</si>
  <si>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</si>
  <si>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</si>
  <si>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</si>
  <si>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</si>
  <si>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</si>
  <si>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</si>
  <si>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</si>
  <si>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</si>
  <si>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</si>
  <si>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</si>
  <si>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</si>
  <si>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</si>
  <si>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</si>
  <si>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</si>
  <si>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</si>
  <si>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</si>
  <si>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</si>
  <si>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</si>
  <si>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</si>
  <si>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</si>
  <si>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</si>
  <si>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</si>
  <si>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</si>
  <si>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</si>
  <si>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</si>
  <si>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</si>
  <si>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</si>
  <si>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</si>
  <si>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</si>
  <si>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</si>
  <si>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</si>
  <si>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</si>
  <si>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</si>
  <si>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</si>
  <si>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</si>
  <si>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</si>
  <si>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</si>
  <si>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</si>
  <si>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</si>
  <si>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</si>
  <si>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</si>
  <si>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</si>
  <si>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</si>
  <si>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</si>
  <si>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</si>
  <si>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</si>
  <si>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</si>
  <si>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</si>
  <si>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</si>
  <si>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</si>
  <si>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</si>
  <si>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</si>
  <si>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</si>
  <si>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</si>
  <si>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</si>
  <si>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</si>
  <si>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</si>
  <si>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</si>
  <si>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</si>
  <si>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</si>
  <si>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</si>
  <si>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</si>
  <si>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</si>
  <si>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</si>
  <si>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</si>
  <si>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</si>
  <si>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</si>
  <si>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</si>
  <si>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</si>
  <si>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</si>
  <si>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</si>
  <si>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</si>
  <si>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</si>
  <si>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</si>
  <si>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</si>
  <si>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</si>
  <si>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</si>
  <si>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</si>
  <si>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</si>
  <si>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</si>
  <si>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</si>
  <si>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</si>
  <si>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</si>
  <si>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</si>
  <si>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</si>
  <si>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</si>
  <si>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</si>
  <si>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</si>
  <si>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</si>
  <si>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</si>
  <si>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</si>
  <si>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</si>
  <si>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</si>
  <si>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</si>
  <si>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</si>
  <si>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</si>
  <si>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</si>
  <si>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</si>
  <si>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</si>
  <si>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</si>
  <si>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</si>
  <si>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</si>
  <si>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</si>
  <si>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</si>
  <si>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</si>
  <si>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</si>
  <si>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</si>
  <si>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</si>
  <si>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</si>
  <si>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</si>
  <si>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</si>
  <si>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</si>
  <si>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</si>
  <si>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</si>
  <si>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</si>
  <si>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</si>
  <si>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</si>
  <si>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</si>
  <si>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</si>
  <si>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</si>
  <si>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</si>
  <si>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</si>
  <si>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</si>
  <si>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</si>
  <si>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</si>
  <si>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</si>
  <si>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</si>
  <si>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</si>
  <si>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</si>
  <si>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</si>
  <si>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</si>
  <si>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</si>
  <si>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</si>
  <si>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</si>
  <si>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</si>
  <si>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</si>
  <si>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</si>
  <si>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</si>
  <si>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</si>
  <si>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</si>
  <si>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</si>
  <si>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</si>
  <si>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</si>
  <si>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</si>
  <si>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</si>
  <si>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</si>
  <si>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</si>
  <si>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</si>
  <si>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</si>
  <si>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</si>
  <si>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</si>
  <si>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</si>
  <si>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</si>
  <si>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</si>
  <si>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</si>
  <si>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</si>
  <si>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</si>
  <si>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</si>
  <si>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</si>
  <si>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</si>
  <si>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</si>
  <si>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</si>
  <si>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</si>
  <si>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</si>
  <si>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</si>
  <si>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</si>
  <si>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</si>
  <si>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</si>
  <si>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</si>
  <si>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</si>
  <si>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</si>
  <si>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</si>
  <si>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</si>
  <si>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</si>
  <si>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</si>
  <si>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</si>
  <si>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</si>
  <si>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</si>
  <si>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</si>
  <si>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</si>
  <si>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</si>
  <si>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</si>
  <si>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</si>
  <si>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</si>
  <si>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</si>
  <si>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</si>
  <si>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</si>
  <si>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</si>
  <si>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</si>
  <si>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</si>
  <si>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</si>
  <si>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</si>
  <si>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</si>
  <si>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</si>
  <si>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</si>
  <si>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</si>
  <si>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</si>
  <si>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</si>
  <si>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</si>
  <si>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</si>
  <si>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</si>
  <si>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</si>
  <si>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</si>
  <si>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</si>
  <si>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</si>
  <si>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</si>
  <si>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</si>
  <si>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</si>
  <si>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</si>
  <si>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</si>
  <si>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</si>
  <si>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</si>
  <si>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</si>
  <si>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</si>
  <si>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</si>
  <si>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</si>
  <si>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</si>
  <si>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</si>
  <si>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</si>
  <si>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</si>
  <si>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</si>
  <si>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</si>
  <si>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</si>
  <si>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</si>
  <si>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</si>
  <si>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</si>
  <si>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</si>
  <si>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</si>
  <si>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</si>
  <si>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</si>
  <si>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</si>
  <si>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</si>
  <si>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</si>
  <si>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</si>
  <si>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</si>
  <si>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</si>
  <si>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</si>
  <si>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</si>
  <si>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</si>
  <si>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</si>
  <si>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</si>
  <si>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</si>
  <si>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</si>
  <si>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</si>
  <si>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</si>
  <si>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</si>
  <si>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</si>
  <si>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</si>
  <si>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</si>
  <si>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</si>
  <si>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</si>
  <si>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</si>
  <si>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</si>
  <si>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</si>
  <si>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</si>
  <si>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</si>
  <si>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</si>
  <si>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</si>
  <si>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</si>
  <si>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</si>
  <si>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</si>
  <si>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</si>
  <si>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</si>
  <si>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</si>
  <si>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</si>
  <si>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</si>
  <si>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</si>
  <si>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</si>
  <si>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</si>
  <si>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</si>
  <si>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</si>
  <si>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</si>
  <si>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</si>
  <si>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</si>
  <si>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</si>
  <si>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</si>
  <si>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</si>
  <si>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</si>
  <si>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</si>
  <si>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</si>
  <si>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</si>
  <si>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</si>
  <si>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</si>
  <si>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</si>
  <si>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</si>
  <si>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</si>
  <si>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</si>
  <si>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</si>
  <si>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</si>
  <si>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</si>
  <si>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</si>
  <si>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</si>
  <si>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</si>
  <si>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</si>
  <si>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</si>
  <si>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</si>
  <si>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</si>
  <si>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</si>
  <si>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</si>
  <si>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</si>
  <si>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</si>
  <si>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</si>
  <si>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</si>
  <si>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</si>
  <si>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</si>
  <si>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</si>
  <si>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</si>
  <si>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</si>
  <si>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</si>
  <si>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</si>
  <si>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</si>
  <si>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</si>
  <si>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</si>
  <si>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</si>
  <si>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</si>
  <si>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</si>
  <si>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</si>
  <si>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</si>
  <si>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</si>
  <si>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</si>
  <si>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</si>
  <si>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</si>
  <si>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</si>
  <si>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</si>
  <si>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</si>
  <si>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</si>
  <si>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</si>
  <si>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</si>
  <si>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</si>
  <si>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</si>
  <si>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 xml:space="preserve">FERRAMENTAS &amp; CIA LTDA 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</si>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</sst>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7008" totalsRowShown="0">
  <autoFilter ref="A1:X700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7008"/>
  <sheetViews>
    <sheetView tabSelected="1" topLeftCell="I1" zoomScale="90" zoomScaleNormal="90" workbookViewId="0">
      <selection activeCell="L6942" sqref="L6942:M694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63</v>
      </c>
      <c r="C6524" t="s">
        <v>5025</v>
      </c>
      <c r="D6524" s="1">
        <v>46105</v>
      </c>
      <c r="E6524" t="s">
        <v>5026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67</v>
      </c>
      <c r="L6524">
        <v>10333</v>
      </c>
      <c r="M6524" t="s">
        <v>68</v>
      </c>
      <c r="O6524" t="s">
        <v>11</v>
      </c>
      <c r="P6524">
        <v>5102</v>
      </c>
      <c r="Q6524">
        <v>12</v>
      </c>
      <c r="R6524">
        <v>25.01</v>
      </c>
      <c r="S6524">
        <v>300.12</v>
      </c>
      <c r="T6524">
        <v>227.76</v>
      </c>
      <c r="U6524">
        <v>24.11</v>
      </c>
      <c r="V6524" t="str">
        <f>VLOOKUP(L6524,'[2]tabela de preços'!$A:$D,4,0)</f>
        <v>ANJO</v>
      </c>
      <c r="W6524" t="str">
        <f>VLOOKUP(L6524,'[2]tabela de preços'!$A:$F,6,0)</f>
        <v>REMOVEDOR PASTOSO</v>
      </c>
      <c r="X6524" t="str">
        <f>VLOOKUP(L6524,'[2]tabela de preços'!$A:$G,7,0)</f>
        <v>AUTOMOTIVO</v>
      </c>
    </row>
    <row r="6525" spans="1:24" x14ac:dyDescent="0.3">
      <c r="A6525" t="s">
        <v>5027</v>
      </c>
      <c r="C6525" t="s">
        <v>5028</v>
      </c>
      <c r="D6525" s="1">
        <v>46105</v>
      </c>
      <c r="E6525" t="s">
        <v>5029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5030</v>
      </c>
      <c r="K6525" t="s">
        <v>5031</v>
      </c>
      <c r="L6525">
        <v>23076</v>
      </c>
      <c r="M6525" t="s">
        <v>97</v>
      </c>
      <c r="O6525" t="s">
        <v>11</v>
      </c>
      <c r="P6525">
        <v>5403</v>
      </c>
      <c r="Q6525">
        <v>18</v>
      </c>
      <c r="R6525">
        <v>33.89</v>
      </c>
      <c r="S6525">
        <v>610.02</v>
      </c>
      <c r="T6525">
        <v>477.54</v>
      </c>
      <c r="U6525">
        <v>21.72</v>
      </c>
      <c r="V6525" t="str">
        <f>VLOOKUP(L6525,'[2]tabela de preços'!$A:$D,4,0)</f>
        <v>WANDA</v>
      </c>
      <c r="W6525" t="str">
        <f>VLOOKUP(L6525,'[2]tabela de preços'!$A:$F,6,0)</f>
        <v>PRIMER AUTOMOTIVO</v>
      </c>
      <c r="X6525" t="str">
        <f>VLOOKUP(L6525,'[2]tabela de preços'!$A:$G,7,0)</f>
        <v>AUTOMOTIVO</v>
      </c>
    </row>
    <row r="6526" spans="1:24" x14ac:dyDescent="0.3">
      <c r="A6526" t="s">
        <v>5027</v>
      </c>
      <c r="C6526" t="s">
        <v>5028</v>
      </c>
      <c r="D6526" s="1">
        <v>46105</v>
      </c>
      <c r="E6526" t="s">
        <v>5029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5030</v>
      </c>
      <c r="K6526" t="s">
        <v>5031</v>
      </c>
      <c r="L6526">
        <v>23690</v>
      </c>
      <c r="M6526" t="s">
        <v>98</v>
      </c>
      <c r="O6526" t="s">
        <v>11</v>
      </c>
      <c r="P6526">
        <v>5403</v>
      </c>
      <c r="Q6526">
        <v>48</v>
      </c>
      <c r="R6526">
        <v>39.89</v>
      </c>
      <c r="S6526" s="2">
        <v>1914.72</v>
      </c>
      <c r="T6526" s="2">
        <v>1517.28</v>
      </c>
      <c r="U6526">
        <v>20.76</v>
      </c>
      <c r="V6526" t="str">
        <f>VLOOKUP(L6526,'[2]tabela de preços'!$A:$D,4,0)</f>
        <v>WANDA</v>
      </c>
      <c r="W6526" t="str">
        <f>VLOOKUP(L6526,'[2]tabela de preços'!$A:$F,6,0)</f>
        <v>VERNIZ AUTOMOTIVO</v>
      </c>
      <c r="X6526" t="str">
        <f>VLOOKUP(L6526,'[2]tabela de preços'!$A:$G,7,0)</f>
        <v>AUTOMOTIVO</v>
      </c>
    </row>
    <row r="6527" spans="1:24" x14ac:dyDescent="0.3">
      <c r="A6527" t="s">
        <v>5027</v>
      </c>
      <c r="C6527" t="s">
        <v>5028</v>
      </c>
      <c r="D6527" s="1">
        <v>46105</v>
      </c>
      <c r="E6527" t="s">
        <v>5029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5030</v>
      </c>
      <c r="K6527" t="s">
        <v>5031</v>
      </c>
      <c r="L6527">
        <v>13</v>
      </c>
      <c r="M6527" t="s">
        <v>152</v>
      </c>
      <c r="O6527" t="s">
        <v>11</v>
      </c>
      <c r="P6527">
        <v>5102</v>
      </c>
      <c r="Q6527">
        <v>50</v>
      </c>
      <c r="R6527">
        <v>5.69</v>
      </c>
      <c r="S6527">
        <v>284.5</v>
      </c>
      <c r="T6527">
        <v>208</v>
      </c>
      <c r="U6527">
        <v>26.89</v>
      </c>
      <c r="V6527" t="str">
        <f>VLOOKUP(L6527,'[2]tabela de preços'!$A:$D,4,0)</f>
        <v>3M</v>
      </c>
      <c r="W6527" t="str">
        <f>VLOOKUP(L6527,'[2]tabela de preços'!$A:$F,6,0)</f>
        <v>LIXA DÁGUA</v>
      </c>
      <c r="X6527" t="str">
        <f>VLOOKUP(L6527,'[2]tabela de preços'!$A:$G,7,0)</f>
        <v>AUTOMOTIVO</v>
      </c>
    </row>
    <row r="6528" spans="1:24" x14ac:dyDescent="0.3">
      <c r="A6528" t="s">
        <v>4062</v>
      </c>
      <c r="C6528" t="s">
        <v>5032</v>
      </c>
      <c r="D6528" s="1">
        <v>46105</v>
      </c>
      <c r="E6528" t="s">
        <v>5033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1427</v>
      </c>
      <c r="K6528" t="s">
        <v>4065</v>
      </c>
      <c r="L6528">
        <v>87184</v>
      </c>
      <c r="M6528" t="s">
        <v>3799</v>
      </c>
      <c r="O6528" t="s">
        <v>11</v>
      </c>
      <c r="P6528">
        <v>5102</v>
      </c>
      <c r="Q6528">
        <v>20</v>
      </c>
      <c r="R6528">
        <v>7.49</v>
      </c>
      <c r="S6528">
        <v>149.80000000000001</v>
      </c>
      <c r="T6528">
        <v>96.6</v>
      </c>
      <c r="U6528">
        <v>35.51</v>
      </c>
      <c r="V6528" t="str">
        <f>VLOOKUP(L6528,'[2]tabela de preços'!$A:$D,4,0)</f>
        <v>KERS</v>
      </c>
      <c r="W6528" t="str">
        <f>VLOOKUP(L6528,'[2]tabela de preços'!$A:$F,6,0)</f>
        <v>FLANELAS / PANOS</v>
      </c>
      <c r="X6528" t="str">
        <f>VLOOKUP(L6528,'[2]tabela de preços'!$A:$G,7,0)</f>
        <v>AUTOMOTIVO</v>
      </c>
    </row>
    <row r="6529" spans="1:24" x14ac:dyDescent="0.3">
      <c r="A6529" t="s">
        <v>5034</v>
      </c>
      <c r="C6529" t="s">
        <v>5035</v>
      </c>
      <c r="D6529" s="1">
        <v>46105</v>
      </c>
      <c r="E6529" t="s">
        <v>5036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1427</v>
      </c>
      <c r="K6529" t="s">
        <v>5037</v>
      </c>
      <c r="L6529">
        <v>84331</v>
      </c>
      <c r="M6529" t="s">
        <v>497</v>
      </c>
      <c r="O6529" t="s">
        <v>11</v>
      </c>
      <c r="P6529">
        <v>5403</v>
      </c>
      <c r="Q6529">
        <v>2</v>
      </c>
      <c r="R6529">
        <v>62.9</v>
      </c>
      <c r="S6529">
        <v>125.8</v>
      </c>
      <c r="T6529">
        <v>106.14</v>
      </c>
      <c r="U6529">
        <v>15.63</v>
      </c>
      <c r="V6529" t="str">
        <f>VLOOKUP(L6529,'[2]tabela de preços'!$A:$D,4,0)</f>
        <v>BRASILUX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5034</v>
      </c>
      <c r="C6530" t="s">
        <v>5035</v>
      </c>
      <c r="D6530" s="1">
        <v>46105</v>
      </c>
      <c r="E6530" t="s">
        <v>5036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1427</v>
      </c>
      <c r="K6530" t="s">
        <v>5037</v>
      </c>
      <c r="L6530">
        <v>84339</v>
      </c>
      <c r="M6530" t="s">
        <v>5038</v>
      </c>
      <c r="O6530" t="s">
        <v>11</v>
      </c>
      <c r="P6530">
        <v>5403</v>
      </c>
      <c r="Q6530">
        <v>1</v>
      </c>
      <c r="R6530">
        <v>62.9</v>
      </c>
      <c r="S6530">
        <v>62.9</v>
      </c>
      <c r="T6530">
        <v>52</v>
      </c>
      <c r="U6530">
        <v>17.329999999999998</v>
      </c>
      <c r="V6530" t="str">
        <f>VLOOKUP(L6530,'[2]tabela de preços'!$A:$D,4,0)</f>
        <v>BRASILUX</v>
      </c>
      <c r="W6530" t="str">
        <f>VLOOKUP(L6530,'[2]tabela de preços'!$A:$F,6,0)</f>
        <v>ESMALTES</v>
      </c>
      <c r="X6530" t="str">
        <f>VLOOKUP(L6530,'[2]tabela de preços'!$A:$G,7,0)</f>
        <v>INDUSTRIAL</v>
      </c>
    </row>
    <row r="6531" spans="1:24" x14ac:dyDescent="0.3">
      <c r="A6531" t="s">
        <v>5034</v>
      </c>
      <c r="C6531" t="s">
        <v>5035</v>
      </c>
      <c r="D6531" s="1">
        <v>46105</v>
      </c>
      <c r="E6531" t="s">
        <v>5036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1427</v>
      </c>
      <c r="K6531" t="s">
        <v>5037</v>
      </c>
      <c r="L6531">
        <v>23878</v>
      </c>
      <c r="M6531" t="s">
        <v>851</v>
      </c>
      <c r="O6531" t="s">
        <v>11</v>
      </c>
      <c r="P6531">
        <v>5102</v>
      </c>
      <c r="Q6531">
        <v>1</v>
      </c>
      <c r="R6531">
        <v>9.0500000000000007</v>
      </c>
      <c r="S6531">
        <v>9.0500000000000007</v>
      </c>
      <c r="T6531">
        <v>5.84</v>
      </c>
      <c r="U6531">
        <v>35.47</v>
      </c>
      <c r="V6531" t="str">
        <f>VLOOKUP(L6531,'[2]tabela de preços'!$A:$D,4,0)</f>
        <v>ATLAS</v>
      </c>
      <c r="W6531" t="str">
        <f>VLOOKUP(L6531,'[2]tabela de preços'!$A:$F,6,0)</f>
        <v>ROLOS / TRINCHAS / PINCÉIS / ESPÁTULAS</v>
      </c>
      <c r="X6531" t="str">
        <f>VLOOKUP(L6531,'[2]tabela de preços'!$A:$G,7,0)</f>
        <v>IMOBILIÁRIO</v>
      </c>
    </row>
    <row r="6532" spans="1:24" x14ac:dyDescent="0.3">
      <c r="A6532" t="s">
        <v>5034</v>
      </c>
      <c r="C6532" t="s">
        <v>5035</v>
      </c>
      <c r="D6532" s="1">
        <v>46105</v>
      </c>
      <c r="E6532" t="s">
        <v>5036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1427</v>
      </c>
      <c r="K6532" t="s">
        <v>5037</v>
      </c>
      <c r="L6532">
        <v>84423</v>
      </c>
      <c r="M6532" t="s">
        <v>1198</v>
      </c>
      <c r="O6532" t="s">
        <v>11</v>
      </c>
      <c r="P6532">
        <v>5102</v>
      </c>
      <c r="Q6532">
        <v>2</v>
      </c>
      <c r="R6532">
        <v>20.96</v>
      </c>
      <c r="S6532">
        <v>41.92</v>
      </c>
      <c r="T6532">
        <v>27.04</v>
      </c>
      <c r="U6532">
        <v>35.5</v>
      </c>
      <c r="V6532" t="str">
        <f>VLOOKUP(L6532,'[2]tabela de preços'!$A:$D,4,0)</f>
        <v>ATLAS</v>
      </c>
      <c r="W6532" t="str">
        <f>VLOOKUP(L6532,'[2]tabela de preços'!$A:$F,6,0)</f>
        <v>ROLOS / TRINCHAS / PINCÉIS / ESPÁTULAS</v>
      </c>
      <c r="X6532" t="str">
        <f>VLOOKUP(L6532,'[2]tabela de preços'!$A:$G,7,0)</f>
        <v>IMOBILIÁRIO</v>
      </c>
    </row>
    <row r="6533" spans="1:24" x14ac:dyDescent="0.3">
      <c r="A6533" t="s">
        <v>279</v>
      </c>
      <c r="C6533" t="s">
        <v>4943</v>
      </c>
      <c r="D6533" s="1">
        <v>46104</v>
      </c>
      <c r="E6533" t="s">
        <v>4944</v>
      </c>
      <c r="F6533">
        <v>9</v>
      </c>
      <c r="G6533">
        <v>197</v>
      </c>
      <c r="H6533" t="str">
        <f>VLOOKUP(G6533,[1]OPERADORES!$A:$B,2,0)</f>
        <v xml:space="preserve">POLIANA LORRANE DE AMORIM </v>
      </c>
      <c r="I6533" t="s">
        <v>282</v>
      </c>
      <c r="J6533" t="s">
        <v>283</v>
      </c>
      <c r="K6533" t="s">
        <v>284</v>
      </c>
      <c r="L6533">
        <v>84145</v>
      </c>
      <c r="M6533" t="s">
        <v>301</v>
      </c>
      <c r="O6533" t="s">
        <v>11</v>
      </c>
      <c r="P6533">
        <v>6403</v>
      </c>
      <c r="Q6533">
        <v>2</v>
      </c>
      <c r="R6533">
        <v>68.53</v>
      </c>
      <c r="S6533">
        <v>137.06</v>
      </c>
      <c r="T6533">
        <v>104.02</v>
      </c>
      <c r="U6533">
        <v>24.11</v>
      </c>
      <c r="V6533" t="str">
        <f>VLOOKUP(L6533,'[2]tabela de preços'!$A:$D,4,0)</f>
        <v>BRASILUX</v>
      </c>
      <c r="W6533" t="str">
        <f>VLOOKUP(L6533,'[2]tabela de preços'!$A:$F,6,0)</f>
        <v>ESMALTES</v>
      </c>
      <c r="X6533" t="str">
        <f>VLOOKUP(L6533,'[2]tabela de preços'!$A:$G,7,0)</f>
        <v>INDUSTRIAL</v>
      </c>
    </row>
    <row r="6534" spans="1:24" x14ac:dyDescent="0.3">
      <c r="A6534" t="s">
        <v>279</v>
      </c>
      <c r="C6534" t="s">
        <v>4943</v>
      </c>
      <c r="D6534" s="1">
        <v>46104</v>
      </c>
      <c r="E6534" t="s">
        <v>4944</v>
      </c>
      <c r="F6534">
        <v>9</v>
      </c>
      <c r="G6534">
        <v>197</v>
      </c>
      <c r="H6534" t="str">
        <f>VLOOKUP(G6534,[1]OPERADORES!$A:$B,2,0)</f>
        <v xml:space="preserve">POLIANA LORRANE DE AMORIM </v>
      </c>
      <c r="I6534" t="s">
        <v>282</v>
      </c>
      <c r="J6534" t="s">
        <v>283</v>
      </c>
      <c r="K6534" t="s">
        <v>284</v>
      </c>
      <c r="L6534">
        <v>84225</v>
      </c>
      <c r="M6534" t="s">
        <v>3661</v>
      </c>
      <c r="O6534" t="s">
        <v>11</v>
      </c>
      <c r="P6534">
        <v>6403</v>
      </c>
      <c r="Q6534">
        <v>4</v>
      </c>
      <c r="R6534">
        <v>78.72</v>
      </c>
      <c r="S6534">
        <v>314.88</v>
      </c>
      <c r="T6534">
        <v>239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LINHA MOVELEIRA</v>
      </c>
      <c r="X6534" t="str">
        <f>VLOOKUP(L6534,'[2]tabela de preços'!$A:$G,7,0)</f>
        <v>MOVELEIRA</v>
      </c>
    </row>
    <row r="6535" spans="1:24" x14ac:dyDescent="0.3">
      <c r="A6535" t="s">
        <v>279</v>
      </c>
      <c r="C6535" t="s">
        <v>4943</v>
      </c>
      <c r="D6535" s="1">
        <v>46104</v>
      </c>
      <c r="E6535" t="s">
        <v>4944</v>
      </c>
      <c r="F6535">
        <v>9</v>
      </c>
      <c r="G6535">
        <v>197</v>
      </c>
      <c r="H6535" t="str">
        <f>VLOOKUP(G6535,[1]OPERADORES!$A:$B,2,0)</f>
        <v xml:space="preserve">POLIANA LORRANE DE AMORIM </v>
      </c>
      <c r="I6535" t="s">
        <v>282</v>
      </c>
      <c r="J6535" t="s">
        <v>283</v>
      </c>
      <c r="K6535" t="s">
        <v>284</v>
      </c>
      <c r="L6535">
        <v>84560</v>
      </c>
      <c r="M6535" t="s">
        <v>118</v>
      </c>
      <c r="O6535" t="s">
        <v>11</v>
      </c>
      <c r="P6535">
        <v>6102</v>
      </c>
      <c r="Q6535">
        <v>8</v>
      </c>
      <c r="R6535">
        <v>49.89</v>
      </c>
      <c r="S6535">
        <v>399.12</v>
      </c>
      <c r="T6535">
        <v>329.04</v>
      </c>
      <c r="U6535">
        <v>17.559999999999999</v>
      </c>
      <c r="V6535" t="str">
        <f>VLOOKUP(L6535,'[2]tabela de preços'!$A:$D,4,0)</f>
        <v>BRASILUX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3527</v>
      </c>
      <c r="C6536" t="s">
        <v>4945</v>
      </c>
      <c r="D6536" s="1">
        <v>46104</v>
      </c>
      <c r="E6536" t="s">
        <v>4946</v>
      </c>
      <c r="F6536">
        <v>9</v>
      </c>
      <c r="G6536">
        <v>197</v>
      </c>
      <c r="H6536" t="str">
        <f>VLOOKUP(G6536,[1]OPERADORES!$A:$B,2,0)</f>
        <v xml:space="preserve">POLIANA LORRANE DE AMORIM </v>
      </c>
      <c r="I6536" t="s">
        <v>282</v>
      </c>
      <c r="J6536" t="s">
        <v>3530</v>
      </c>
      <c r="K6536" t="s">
        <v>3531</v>
      </c>
      <c r="L6536">
        <v>10298</v>
      </c>
      <c r="M6536" t="s">
        <v>85</v>
      </c>
      <c r="O6536" t="s">
        <v>11</v>
      </c>
      <c r="P6536">
        <v>6102</v>
      </c>
      <c r="Q6536">
        <v>40</v>
      </c>
      <c r="R6536">
        <v>54.9</v>
      </c>
      <c r="S6536" s="2">
        <v>2196</v>
      </c>
      <c r="T6536" s="2">
        <v>1895.2</v>
      </c>
      <c r="U6536">
        <v>13.7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360</v>
      </c>
      <c r="C6537" t="s">
        <v>5039</v>
      </c>
      <c r="D6537" s="1">
        <v>46105</v>
      </c>
      <c r="E6537" t="s">
        <v>5040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363</v>
      </c>
      <c r="K6537" t="s">
        <v>364</v>
      </c>
      <c r="L6537">
        <v>85323</v>
      </c>
      <c r="M6537" t="s">
        <v>5041</v>
      </c>
      <c r="O6537" t="s">
        <v>11</v>
      </c>
      <c r="P6537">
        <v>5102</v>
      </c>
      <c r="Q6537">
        <v>1</v>
      </c>
      <c r="R6537">
        <v>610.58000000000004</v>
      </c>
      <c r="S6537">
        <v>610.58000000000004</v>
      </c>
      <c r="T6537">
        <v>435.35</v>
      </c>
      <c r="U6537">
        <v>28.7</v>
      </c>
      <c r="V6537" t="str">
        <f>VLOOKUP(L6537,'[2]tabela de preços'!$A:$D,4,0)</f>
        <v>BRASILUX</v>
      </c>
      <c r="W6537" t="str">
        <f>VLOOKUP(L6537,'[2]tabela de preços'!$A:$F,6,0)</f>
        <v>TINTA EM PÓ</v>
      </c>
      <c r="X6537" t="str">
        <f>VLOOKUP(L6537,'[2]tabela de preços'!$A:$G,7,0)</f>
        <v>INDUSTRIAL</v>
      </c>
    </row>
    <row r="6538" spans="1:24" x14ac:dyDescent="0.3">
      <c r="A6538" t="s">
        <v>5042</v>
      </c>
      <c r="C6538" t="s">
        <v>5043</v>
      </c>
      <c r="D6538" s="1">
        <v>46105</v>
      </c>
      <c r="E6538" t="s">
        <v>5044</v>
      </c>
      <c r="F6538">
        <v>9</v>
      </c>
      <c r="G6538">
        <v>236</v>
      </c>
      <c r="H6538" t="str">
        <f>VLOOKUP(G6538,[1]OPERADORES!$A:$B,2,0)</f>
        <v>DANIEL</v>
      </c>
      <c r="I6538" t="s">
        <v>21</v>
      </c>
      <c r="J6538" t="s">
        <v>5045</v>
      </c>
      <c r="K6538" t="s">
        <v>5046</v>
      </c>
      <c r="L6538">
        <v>22684</v>
      </c>
      <c r="M6538" t="s">
        <v>73</v>
      </c>
      <c r="O6538" t="s">
        <v>11</v>
      </c>
      <c r="P6538">
        <v>5102</v>
      </c>
      <c r="Q6538">
        <v>240</v>
      </c>
      <c r="R6538">
        <v>3.65</v>
      </c>
      <c r="S6538">
        <v>876</v>
      </c>
      <c r="T6538">
        <v>739.2</v>
      </c>
      <c r="U6538">
        <v>15.62</v>
      </c>
      <c r="V6538" t="str">
        <f>VLOOKUP(L6538,'[2]tabela de preços'!$A:$D,4,0)</f>
        <v>3M</v>
      </c>
      <c r="W6538" t="str">
        <f>VLOOKUP(L6538,'[2]tabela de preços'!$A:$F,6,0)</f>
        <v>FITA AUTOMOTIVA</v>
      </c>
      <c r="X6538" t="str">
        <f>VLOOKUP(L6538,'[2]tabela de preços'!$A:$G,7,0)</f>
        <v>AUTOMOTIVO</v>
      </c>
    </row>
    <row r="6539" spans="1:24" x14ac:dyDescent="0.3">
      <c r="A6539" t="s">
        <v>5042</v>
      </c>
      <c r="C6539" t="s">
        <v>5043</v>
      </c>
      <c r="D6539" s="1">
        <v>46105</v>
      </c>
      <c r="E6539" t="s">
        <v>5044</v>
      </c>
      <c r="F6539">
        <v>9</v>
      </c>
      <c r="G6539">
        <v>236</v>
      </c>
      <c r="H6539" t="str">
        <f>VLOOKUP(G6539,[1]OPERADORES!$A:$B,2,0)</f>
        <v>DANIEL</v>
      </c>
      <c r="I6539" t="s">
        <v>21</v>
      </c>
      <c r="J6539" t="s">
        <v>5045</v>
      </c>
      <c r="K6539" t="s">
        <v>5046</v>
      </c>
      <c r="L6539">
        <v>22188</v>
      </c>
      <c r="M6539" t="s">
        <v>78</v>
      </c>
      <c r="O6539" t="s">
        <v>11</v>
      </c>
      <c r="P6539">
        <v>5102</v>
      </c>
      <c r="Q6539">
        <v>72</v>
      </c>
      <c r="R6539">
        <v>13.84</v>
      </c>
      <c r="S6539">
        <v>996.48</v>
      </c>
      <c r="T6539">
        <v>784.08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3730</v>
      </c>
      <c r="C6540" t="s">
        <v>5047</v>
      </c>
      <c r="D6540" s="1">
        <v>46105</v>
      </c>
      <c r="E6540" t="s">
        <v>5048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3733</v>
      </c>
      <c r="K6540" t="s">
        <v>3734</v>
      </c>
      <c r="L6540">
        <v>84814</v>
      </c>
      <c r="M6540" t="s">
        <v>950</v>
      </c>
      <c r="O6540" t="s">
        <v>11</v>
      </c>
      <c r="P6540">
        <v>5403</v>
      </c>
      <c r="Q6540">
        <v>2</v>
      </c>
      <c r="R6540">
        <v>123.13</v>
      </c>
      <c r="S6540">
        <v>246.26</v>
      </c>
      <c r="T6540">
        <v>180.54</v>
      </c>
      <c r="U6540">
        <v>26.69</v>
      </c>
      <c r="V6540" t="str">
        <f>VLOOKUP(L6540,'[2]tabela de preços'!$A:$D,4,0)</f>
        <v>BRASILUX</v>
      </c>
      <c r="W6540" t="str">
        <f>VLOOKUP(L6540,'[2]tabela de preços'!$A:$F,6,0)</f>
        <v>KIT BRASCORTEN</v>
      </c>
      <c r="X6540" t="str">
        <f>VLOOKUP(L6540,'[2]tabela de preços'!$A:$G,7,0)</f>
        <v>IMOBILIÁRIO</v>
      </c>
    </row>
    <row r="6541" spans="1:24" x14ac:dyDescent="0.3">
      <c r="A6541" t="s">
        <v>501</v>
      </c>
      <c r="C6541" t="s">
        <v>5049</v>
      </c>
      <c r="D6541" s="1">
        <v>46105</v>
      </c>
      <c r="E6541" t="s">
        <v>5050</v>
      </c>
      <c r="F6541">
        <v>9</v>
      </c>
      <c r="G6541">
        <v>197</v>
      </c>
      <c r="H6541" t="str">
        <f>VLOOKUP(G6541,[1]OPERADORES!$A:$B,2,0)</f>
        <v xml:space="preserve">POLIANA LORRANE DE AMORIM </v>
      </c>
      <c r="I6541" t="s">
        <v>21</v>
      </c>
      <c r="J6541" t="s">
        <v>504</v>
      </c>
      <c r="K6541" t="s">
        <v>505</v>
      </c>
      <c r="L6541">
        <v>23076</v>
      </c>
      <c r="M6541" t="s">
        <v>97</v>
      </c>
      <c r="O6541" t="s">
        <v>11</v>
      </c>
      <c r="P6541">
        <v>5403</v>
      </c>
      <c r="Q6541">
        <v>60</v>
      </c>
      <c r="R6541">
        <v>33.89</v>
      </c>
      <c r="S6541" s="2">
        <v>2033.4</v>
      </c>
      <c r="T6541" s="2">
        <v>1591.8</v>
      </c>
      <c r="U6541">
        <v>21.72</v>
      </c>
      <c r="V6541" t="str">
        <f>VLOOKUP(L6541,'[2]tabela de preços'!$A:$D,4,0)</f>
        <v>WANDA</v>
      </c>
      <c r="W6541" t="str">
        <f>VLOOKUP(L6541,'[2]tabela de preços'!$A:$F,6,0)</f>
        <v>PRIMER AUTOMOTIVO</v>
      </c>
      <c r="X6541" t="str">
        <f>VLOOKUP(L6541,'[2]tabela de preços'!$A:$G,7,0)</f>
        <v>AUTOMOTIVO</v>
      </c>
    </row>
    <row r="6542" spans="1:24" x14ac:dyDescent="0.3">
      <c r="A6542" t="s">
        <v>528</v>
      </c>
      <c r="C6542" t="s">
        <v>4947</v>
      </c>
      <c r="D6542" s="1">
        <v>46104</v>
      </c>
      <c r="E6542" t="s">
        <v>4948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531</v>
      </c>
      <c r="K6542" t="s">
        <v>532</v>
      </c>
      <c r="L6542">
        <v>84498</v>
      </c>
      <c r="M6542" t="s">
        <v>533</v>
      </c>
      <c r="O6542" t="s">
        <v>11</v>
      </c>
      <c r="P6542">
        <v>5403</v>
      </c>
      <c r="Q6542">
        <v>2</v>
      </c>
      <c r="R6542">
        <v>460.98</v>
      </c>
      <c r="S6542">
        <v>921.96</v>
      </c>
      <c r="T6542">
        <v>699.78</v>
      </c>
      <c r="U6542">
        <v>24.1</v>
      </c>
      <c r="V6542" t="str">
        <f>VLOOKUP(L6542,'[2]tabela de preços'!$A:$D,4,0)</f>
        <v>BRASILUX</v>
      </c>
      <c r="W6542" t="str">
        <f>VLOOKUP(L6542,'[2]tabela de preços'!$A:$F,6,0)</f>
        <v>ESMALTES</v>
      </c>
      <c r="X6542" t="str">
        <f>VLOOKUP(L6542,'[2]tabela de preços'!$A:$G,7,0)</f>
        <v>INDUSTRIAL</v>
      </c>
    </row>
    <row r="6543" spans="1:24" x14ac:dyDescent="0.3">
      <c r="A6543" t="s">
        <v>528</v>
      </c>
      <c r="C6543" t="s">
        <v>4947</v>
      </c>
      <c r="D6543" s="1">
        <v>46104</v>
      </c>
      <c r="E6543" t="s">
        <v>4948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531</v>
      </c>
      <c r="K6543" t="s">
        <v>532</v>
      </c>
      <c r="L6543">
        <v>10303</v>
      </c>
      <c r="M6543" t="s">
        <v>3463</v>
      </c>
      <c r="O6543" t="s">
        <v>11</v>
      </c>
      <c r="P6543">
        <v>5102</v>
      </c>
      <c r="Q6543">
        <v>5</v>
      </c>
      <c r="R6543">
        <v>211.25</v>
      </c>
      <c r="S6543" s="2">
        <v>1056.25</v>
      </c>
      <c r="T6543">
        <v>801.7</v>
      </c>
      <c r="U6543">
        <v>24.1</v>
      </c>
      <c r="V6543" t="str">
        <f>VLOOKUP(L6543,'[2]tabela de preços'!$A:$D,4,0)</f>
        <v>ANJO</v>
      </c>
      <c r="W6543" t="str">
        <f>VLOOKUP(L6543,'[2]tabela de preços'!$A:$F,6,0)</f>
        <v>THINNER DE LIMPEZA</v>
      </c>
      <c r="X6543" t="str">
        <f>VLOOKUP(L6543,'[2]tabela de preços'!$A:$G,7,0)</f>
        <v>THINNER</v>
      </c>
    </row>
    <row r="6544" spans="1:24" x14ac:dyDescent="0.3">
      <c r="A6544" t="s">
        <v>584</v>
      </c>
      <c r="C6544" t="s">
        <v>5051</v>
      </c>
      <c r="D6544" s="1">
        <v>46105</v>
      </c>
      <c r="E6544" t="s">
        <v>5052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587</v>
      </c>
      <c r="K6544" t="s">
        <v>588</v>
      </c>
      <c r="L6544">
        <v>85695</v>
      </c>
      <c r="M6544" t="s">
        <v>267</v>
      </c>
      <c r="O6544" t="s">
        <v>11</v>
      </c>
      <c r="P6544">
        <v>5102</v>
      </c>
      <c r="Q6544">
        <v>12</v>
      </c>
      <c r="R6544">
        <v>3.69</v>
      </c>
      <c r="S6544">
        <v>44.28</v>
      </c>
      <c r="T6544">
        <v>34.92</v>
      </c>
      <c r="U6544">
        <v>21.14</v>
      </c>
      <c r="V6544" t="str">
        <f>VLOOKUP(L6544,'[2]tabela de preços'!$A:$D,4,0)</f>
        <v>UNIPEGA</v>
      </c>
      <c r="W6544" t="str">
        <f>VLOOKUP(L6544,'[2]tabela de preços'!$A:$F,6,0)</f>
        <v>PU 40</v>
      </c>
      <c r="X6544" t="str">
        <f>VLOOKUP(L6544,'[2]tabela de preços'!$A:$G,7,0)</f>
        <v>IMOBILIÁRIO</v>
      </c>
    </row>
    <row r="6545" spans="1:24" x14ac:dyDescent="0.3">
      <c r="A6545" t="s">
        <v>584</v>
      </c>
      <c r="C6545" t="s">
        <v>5051</v>
      </c>
      <c r="D6545" s="1">
        <v>46105</v>
      </c>
      <c r="E6545" t="s">
        <v>5052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587</v>
      </c>
      <c r="K6545" t="s">
        <v>588</v>
      </c>
      <c r="L6545">
        <v>85696</v>
      </c>
      <c r="M6545" t="s">
        <v>268</v>
      </c>
      <c r="O6545" t="s">
        <v>11</v>
      </c>
      <c r="P6545">
        <v>5102</v>
      </c>
      <c r="Q6545">
        <v>12</v>
      </c>
      <c r="R6545">
        <v>3.69</v>
      </c>
      <c r="S6545">
        <v>44.28</v>
      </c>
      <c r="T6545">
        <v>34.92</v>
      </c>
      <c r="U6545">
        <v>21.14</v>
      </c>
      <c r="V6545" t="str">
        <f>VLOOKUP(L6545,'[2]tabela de preços'!$A:$D,4,0)</f>
        <v>UNIPEGA</v>
      </c>
      <c r="W6545" t="str">
        <f>VLOOKUP(L6545,'[2]tabela de preços'!$A:$F,6,0)</f>
        <v>PU 40</v>
      </c>
      <c r="X6545" t="str">
        <f>VLOOKUP(L6545,'[2]tabela de preços'!$A:$G,7,0)</f>
        <v>IMOBILIÁRIO</v>
      </c>
    </row>
    <row r="6546" spans="1:24" x14ac:dyDescent="0.3">
      <c r="A6546" t="s">
        <v>584</v>
      </c>
      <c r="C6546" t="s">
        <v>5051</v>
      </c>
      <c r="D6546" s="1">
        <v>46105</v>
      </c>
      <c r="E6546" t="s">
        <v>5052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587</v>
      </c>
      <c r="K6546" t="s">
        <v>588</v>
      </c>
      <c r="L6546">
        <v>85697</v>
      </c>
      <c r="M6546" t="s">
        <v>4238</v>
      </c>
      <c r="O6546" t="s">
        <v>11</v>
      </c>
      <c r="P6546">
        <v>5102</v>
      </c>
      <c r="Q6546">
        <v>12</v>
      </c>
      <c r="R6546">
        <v>3.69</v>
      </c>
      <c r="S6546">
        <v>44.28</v>
      </c>
      <c r="T6546">
        <v>34.92</v>
      </c>
      <c r="U6546">
        <v>21.14</v>
      </c>
      <c r="V6546" t="str">
        <f>VLOOKUP(L6546,'[2]tabela de preços'!$A:$D,4,0)</f>
        <v>UNIPEGA</v>
      </c>
      <c r="W6546" t="str">
        <f>VLOOKUP(L6546,'[2]tabela de preços'!$A:$F,6,0)</f>
        <v>PU 40</v>
      </c>
      <c r="X6546" t="str">
        <f>VLOOKUP(L6546,'[2]tabela de preços'!$A:$G,7,0)</f>
        <v>IMOBILIÁRIO</v>
      </c>
    </row>
    <row r="6547" spans="1:24" x14ac:dyDescent="0.3">
      <c r="A6547" t="s">
        <v>584</v>
      </c>
      <c r="C6547" t="s">
        <v>5051</v>
      </c>
      <c r="D6547" s="1">
        <v>46105</v>
      </c>
      <c r="E6547" t="s">
        <v>5052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587</v>
      </c>
      <c r="K6547" t="s">
        <v>588</v>
      </c>
      <c r="L6547">
        <v>85605</v>
      </c>
      <c r="M6547" t="s">
        <v>5053</v>
      </c>
      <c r="O6547" t="s">
        <v>11</v>
      </c>
      <c r="P6547">
        <v>5102</v>
      </c>
      <c r="Q6547">
        <v>20</v>
      </c>
      <c r="R6547">
        <v>4.5599999999999996</v>
      </c>
      <c r="S6547">
        <v>91.2</v>
      </c>
      <c r="T6547">
        <v>69.2</v>
      </c>
      <c r="U6547">
        <v>24.12</v>
      </c>
      <c r="V6547" t="str">
        <f>VLOOKUP(L6547,'[2]tabela de preços'!$A:$D,4,0)</f>
        <v>REJUMASSA</v>
      </c>
      <c r="W6547" t="str">
        <f>VLOOKUP(L6547,'[2]tabela de preços'!$A:$F,6,0)</f>
        <v>ARGAMASSA</v>
      </c>
      <c r="X6547" t="str">
        <f>VLOOKUP(L6547,'[2]tabela de preços'!$A:$G,7,0)</f>
        <v>IMOBILIÁRIO</v>
      </c>
    </row>
    <row r="6548" spans="1:24" x14ac:dyDescent="0.3">
      <c r="A6548" t="s">
        <v>584</v>
      </c>
      <c r="C6548" t="s">
        <v>5051</v>
      </c>
      <c r="D6548" s="1">
        <v>46105</v>
      </c>
      <c r="E6548" t="s">
        <v>5052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587</v>
      </c>
      <c r="K6548" t="s">
        <v>588</v>
      </c>
      <c r="L6548">
        <v>85599</v>
      </c>
      <c r="M6548" t="s">
        <v>38</v>
      </c>
      <c r="O6548" t="s">
        <v>11</v>
      </c>
      <c r="P6548">
        <v>5102</v>
      </c>
      <c r="Q6548">
        <v>40</v>
      </c>
      <c r="R6548">
        <v>2.58</v>
      </c>
      <c r="S6548">
        <v>103.2</v>
      </c>
      <c r="T6548">
        <v>78.400000000000006</v>
      </c>
      <c r="U6548">
        <v>24.03</v>
      </c>
      <c r="V6548" t="str">
        <f>VLOOKUP(L6548,'[2]tabela de preços'!$A:$D,4,0)</f>
        <v>REJUMASSA</v>
      </c>
      <c r="W6548" t="str">
        <f>VLOOKUP(L6548,'[2]tabela de preços'!$A:$F,6,0)</f>
        <v>GESSO</v>
      </c>
      <c r="X6548" t="str">
        <f>VLOOKUP(L6548,'[2]tabela de preços'!$A:$G,7,0)</f>
        <v>IMOBILIÁRIO</v>
      </c>
    </row>
    <row r="6549" spans="1:24" x14ac:dyDescent="0.3">
      <c r="A6549" t="s">
        <v>584</v>
      </c>
      <c r="C6549" t="s">
        <v>5051</v>
      </c>
      <c r="D6549" s="1">
        <v>46105</v>
      </c>
      <c r="E6549" t="s">
        <v>5052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587</v>
      </c>
      <c r="K6549" t="s">
        <v>588</v>
      </c>
      <c r="L6549">
        <v>85344</v>
      </c>
      <c r="M6549" t="s">
        <v>839</v>
      </c>
      <c r="O6549" t="s">
        <v>11</v>
      </c>
      <c r="P6549">
        <v>5102</v>
      </c>
      <c r="Q6549">
        <v>4</v>
      </c>
      <c r="R6549">
        <v>32.89</v>
      </c>
      <c r="S6549">
        <v>131.56</v>
      </c>
      <c r="T6549">
        <v>108.52</v>
      </c>
      <c r="U6549">
        <v>17.510000000000002</v>
      </c>
      <c r="V6549" t="str">
        <f>VLOOKUP(L6549,'[2]tabela de preços'!$A:$D,4,0)</f>
        <v>DÁVILA  INOVE</v>
      </c>
      <c r="W6549" t="str">
        <f>VLOOKUP(L6549,'[2]tabela de preços'!$A:$F,6,0)</f>
        <v>MASSA CORRIDA / ACRÍLICA</v>
      </c>
      <c r="X6549" t="str">
        <f>VLOOKUP(L6549,'[2]tabela de preços'!$A:$G,7,0)</f>
        <v>IMOBILIÁRIO</v>
      </c>
    </row>
    <row r="6550" spans="1:24" x14ac:dyDescent="0.3">
      <c r="A6550" t="s">
        <v>584</v>
      </c>
      <c r="C6550" t="s">
        <v>5051</v>
      </c>
      <c r="D6550" s="1">
        <v>46105</v>
      </c>
      <c r="E6550" t="s">
        <v>5052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587</v>
      </c>
      <c r="K6550" t="s">
        <v>588</v>
      </c>
      <c r="L6550">
        <v>85021</v>
      </c>
      <c r="M6550" t="s">
        <v>595</v>
      </c>
      <c r="O6550" t="s">
        <v>11</v>
      </c>
      <c r="P6550">
        <v>5102</v>
      </c>
      <c r="Q6550">
        <v>40</v>
      </c>
      <c r="R6550">
        <v>0.98</v>
      </c>
      <c r="S6550">
        <v>39.200000000000003</v>
      </c>
      <c r="T6550">
        <v>32.4</v>
      </c>
      <c r="U6550">
        <v>17.350000000000001</v>
      </c>
      <c r="V6550" t="str">
        <f>VLOOKUP(L6550,'[2]tabela de preços'!$A:$D,4,0)</f>
        <v>.</v>
      </c>
      <c r="W6550" t="str">
        <f>VLOOKUP(L6550,'[2]tabela de preços'!$A:$F,6,0)</f>
        <v>PALHA DE AÇO</v>
      </c>
      <c r="X6550" t="str">
        <f>VLOOKUP(L6550,'[2]tabela de preços'!$A:$G,7,0)</f>
        <v>IMOBILIÁRIO</v>
      </c>
    </row>
    <row r="6551" spans="1:24" x14ac:dyDescent="0.3">
      <c r="A6551" t="s">
        <v>626</v>
      </c>
      <c r="B6551" t="s">
        <v>627</v>
      </c>
      <c r="C6551" t="s">
        <v>4949</v>
      </c>
      <c r="D6551" s="1">
        <v>46104</v>
      </c>
      <c r="E6551" t="s">
        <v>4950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10067</v>
      </c>
      <c r="M6551" t="s">
        <v>177</v>
      </c>
      <c r="O6551" t="s">
        <v>11</v>
      </c>
      <c r="P6551">
        <v>5102</v>
      </c>
      <c r="Q6551">
        <v>7</v>
      </c>
      <c r="R6551">
        <v>88.9</v>
      </c>
      <c r="S6551">
        <v>622.29999999999995</v>
      </c>
      <c r="T6551">
        <v>515.05999999999995</v>
      </c>
      <c r="U6551">
        <v>17.23</v>
      </c>
      <c r="V6551" t="str">
        <f>VLOOKUP(L6551,'[2]tabela de preços'!$A:$D,4,0)</f>
        <v>3M</v>
      </c>
      <c r="W6551" t="str">
        <f>VLOOKUP(L6551,'[2]tabela de preços'!$A:$F,6,0)</f>
        <v>BOINAS PARA POLIMENTO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4949</v>
      </c>
      <c r="D6552" s="1">
        <v>46104</v>
      </c>
      <c r="E6552" t="s">
        <v>4950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23105</v>
      </c>
      <c r="M6552" t="s">
        <v>402</v>
      </c>
      <c r="O6552" t="s">
        <v>11</v>
      </c>
      <c r="P6552">
        <v>5102</v>
      </c>
      <c r="Q6552">
        <v>100</v>
      </c>
      <c r="R6552">
        <v>2.35</v>
      </c>
      <c r="S6552">
        <v>235</v>
      </c>
      <c r="T6552">
        <v>192</v>
      </c>
      <c r="U6552">
        <v>18.3</v>
      </c>
      <c r="V6552" t="str">
        <f>VLOOKUP(L6552,'[2]tabela de preços'!$A:$D,4,0)</f>
        <v>3M</v>
      </c>
      <c r="W6552" t="str">
        <f>VLOOKUP(L6552,'[2]tabela de preços'!$A:$F,6,0)</f>
        <v xml:space="preserve">DISCOS / LIXAS / ABRASIVOS 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4949</v>
      </c>
      <c r="D6553" s="1">
        <v>46104</v>
      </c>
      <c r="E6553" t="s">
        <v>4950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23106</v>
      </c>
      <c r="M6553" t="s">
        <v>403</v>
      </c>
      <c r="O6553" t="s">
        <v>11</v>
      </c>
      <c r="P6553">
        <v>5102</v>
      </c>
      <c r="Q6553">
        <v>50</v>
      </c>
      <c r="R6553">
        <v>2.35</v>
      </c>
      <c r="S6553">
        <v>117.5</v>
      </c>
      <c r="T6553">
        <v>96</v>
      </c>
      <c r="U6553">
        <v>18.3</v>
      </c>
      <c r="V6553" t="str">
        <f>VLOOKUP(L6553,'[2]tabela de preços'!$A:$D,4,0)</f>
        <v>3M</v>
      </c>
      <c r="W6553" t="str">
        <f>VLOOKUP(L6553,'[2]tabela de preços'!$A:$F,6,0)</f>
        <v xml:space="preserve">DISCOS / LIXAS / ABRASIVOS 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4949</v>
      </c>
      <c r="D6554" s="1">
        <v>46104</v>
      </c>
      <c r="E6554" t="s">
        <v>4950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23107</v>
      </c>
      <c r="M6554" t="s">
        <v>247</v>
      </c>
      <c r="O6554" t="s">
        <v>11</v>
      </c>
      <c r="P6554">
        <v>5102</v>
      </c>
      <c r="Q6554">
        <v>50</v>
      </c>
      <c r="R6554">
        <v>2.35</v>
      </c>
      <c r="S6554">
        <v>117.5</v>
      </c>
      <c r="T6554">
        <v>92.5</v>
      </c>
      <c r="U6554">
        <v>21.28</v>
      </c>
      <c r="V6554" t="str">
        <f>VLOOKUP(L6554,'[2]tabela de preços'!$A:$D,4,0)</f>
        <v>3M</v>
      </c>
      <c r="W6554" t="str">
        <f>VLOOKUP(L6554,'[2]tabela de preços'!$A:$F,6,0)</f>
        <v xml:space="preserve">DISCOS / LIXAS / ABRASIVOS 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4949</v>
      </c>
      <c r="D6555" s="1">
        <v>46104</v>
      </c>
      <c r="E6555" t="s">
        <v>4950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23108</v>
      </c>
      <c r="M6555" t="s">
        <v>248</v>
      </c>
      <c r="O6555" t="s">
        <v>11</v>
      </c>
      <c r="P6555">
        <v>5102</v>
      </c>
      <c r="Q6555">
        <v>100</v>
      </c>
      <c r="R6555">
        <v>2.35</v>
      </c>
      <c r="S6555">
        <v>235</v>
      </c>
      <c r="T6555">
        <v>185</v>
      </c>
      <c r="U6555">
        <v>21.28</v>
      </c>
      <c r="V6555" t="str">
        <f>VLOOKUP(L6555,'[2]tabela de preços'!$A:$D,4,0)</f>
        <v>3M</v>
      </c>
      <c r="W6555" t="str">
        <f>VLOOKUP(L6555,'[2]tabela de preços'!$A:$F,6,0)</f>
        <v xml:space="preserve">DISCOS / LIXAS / ABRASIVOS 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4949</v>
      </c>
      <c r="D6556" s="1">
        <v>46104</v>
      </c>
      <c r="E6556" t="s">
        <v>4950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23109</v>
      </c>
      <c r="M6556" t="s">
        <v>418</v>
      </c>
      <c r="O6556" t="s">
        <v>11</v>
      </c>
      <c r="P6556">
        <v>5102</v>
      </c>
      <c r="Q6556">
        <v>50</v>
      </c>
      <c r="R6556">
        <v>2.35</v>
      </c>
      <c r="S6556">
        <v>117.5</v>
      </c>
      <c r="T6556">
        <v>92.5</v>
      </c>
      <c r="U6556">
        <v>21.28</v>
      </c>
      <c r="V6556" t="str">
        <f>VLOOKUP(L6556,'[2]tabela de preços'!$A:$D,4,0)</f>
        <v>3M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4949</v>
      </c>
      <c r="D6557" s="1">
        <v>46104</v>
      </c>
      <c r="E6557" t="s">
        <v>4950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21351</v>
      </c>
      <c r="M6557" t="s">
        <v>3870</v>
      </c>
      <c r="O6557" t="s">
        <v>11</v>
      </c>
      <c r="P6557">
        <v>5102</v>
      </c>
      <c r="Q6557">
        <v>15</v>
      </c>
      <c r="R6557">
        <v>31.31</v>
      </c>
      <c r="S6557">
        <v>469.65</v>
      </c>
      <c r="T6557">
        <v>356.55</v>
      </c>
      <c r="U6557">
        <v>24.08</v>
      </c>
      <c r="V6557" t="str">
        <f>VLOOKUP(L6557,'[2]tabela de preços'!$A:$D,4,0)</f>
        <v>3M</v>
      </c>
      <c r="W6557" t="str">
        <f>VLOOKUP(L6557,'[2]tabela de preços'!$A:$F,6,0)</f>
        <v>DISCO TRIZACT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4949</v>
      </c>
      <c r="D6558" s="1">
        <v>46104</v>
      </c>
      <c r="E6558" t="s">
        <v>4950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22684</v>
      </c>
      <c r="M6558" t="s">
        <v>73</v>
      </c>
      <c r="O6558" t="s">
        <v>11</v>
      </c>
      <c r="P6558">
        <v>5102</v>
      </c>
      <c r="Q6558">
        <v>80</v>
      </c>
      <c r="R6558">
        <v>3.65</v>
      </c>
      <c r="S6558">
        <v>292</v>
      </c>
      <c r="T6558">
        <v>246.4</v>
      </c>
      <c r="U6558">
        <v>15.62</v>
      </c>
      <c r="V6558" t="str">
        <f>VLOOKUP(L6558,'[2]tabela de preços'!$A:$D,4,0)</f>
        <v>3M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4949</v>
      </c>
      <c r="D6559" s="1">
        <v>46104</v>
      </c>
      <c r="E6559" t="s">
        <v>4950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23100</v>
      </c>
      <c r="M6559" t="s">
        <v>99</v>
      </c>
      <c r="O6559" t="s">
        <v>11</v>
      </c>
      <c r="P6559">
        <v>5102</v>
      </c>
      <c r="Q6559">
        <v>250</v>
      </c>
      <c r="R6559">
        <v>2.35</v>
      </c>
      <c r="S6559">
        <v>587.5</v>
      </c>
      <c r="T6559">
        <v>422.5</v>
      </c>
      <c r="U6559">
        <v>28.09</v>
      </c>
      <c r="V6559" t="str">
        <f>VLOOKUP(L6559,'[2]tabela de preços'!$A:$D,4,0)</f>
        <v>3M</v>
      </c>
      <c r="W6559" t="str">
        <f>VLOOKUP(L6559,'[2]tabela de preços'!$A:$F,6,0)</f>
        <v xml:space="preserve">DISCOS / LIXAS / ABRASIVOS 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4949</v>
      </c>
      <c r="D6560" s="1">
        <v>46104</v>
      </c>
      <c r="E6560" t="s">
        <v>4950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23099</v>
      </c>
      <c r="M6560" t="s">
        <v>420</v>
      </c>
      <c r="O6560" t="s">
        <v>411</v>
      </c>
      <c r="P6560">
        <v>5102</v>
      </c>
      <c r="Q6560">
        <v>100</v>
      </c>
      <c r="R6560">
        <v>2.35</v>
      </c>
      <c r="S6560">
        <v>235</v>
      </c>
      <c r="T6560">
        <v>169</v>
      </c>
      <c r="U6560">
        <v>28.09</v>
      </c>
      <c r="V6560" t="str">
        <f>VLOOKUP(L6560,'[2]tabela de preços'!$A:$D,4,0)</f>
        <v>3M</v>
      </c>
      <c r="W6560" t="str">
        <f>VLOOKUP(L6560,'[2]tabela de preços'!$A:$F,6,0)</f>
        <v xml:space="preserve">DISCOS / LIXAS / ABRASIVOS 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4949</v>
      </c>
      <c r="D6561" s="1">
        <v>46104</v>
      </c>
      <c r="E6561" t="s">
        <v>4950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23096</v>
      </c>
      <c r="M6561" t="s">
        <v>656</v>
      </c>
      <c r="O6561" t="s">
        <v>411</v>
      </c>
      <c r="P6561">
        <v>5102</v>
      </c>
      <c r="Q6561">
        <v>100</v>
      </c>
      <c r="R6561">
        <v>2.35</v>
      </c>
      <c r="S6561">
        <v>235</v>
      </c>
      <c r="T6561">
        <v>169</v>
      </c>
      <c r="U6561">
        <v>28.09</v>
      </c>
      <c r="V6561" t="str">
        <f>VLOOKUP(L6561,'[2]tabela de preços'!$A:$D,4,0)</f>
        <v>3M</v>
      </c>
      <c r="W6561" t="str">
        <f>VLOOKUP(L6561,'[2]tabela de preços'!$A:$F,6,0)</f>
        <v xml:space="preserve">DISCOS / LIXAS / ABRASIVOS 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4949</v>
      </c>
      <c r="D6562" s="1">
        <v>46104</v>
      </c>
      <c r="E6562" t="s">
        <v>4950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23097</v>
      </c>
      <c r="M6562" t="s">
        <v>412</v>
      </c>
      <c r="O6562" t="s">
        <v>411</v>
      </c>
      <c r="P6562">
        <v>5102</v>
      </c>
      <c r="Q6562">
        <v>100</v>
      </c>
      <c r="R6562">
        <v>2.35</v>
      </c>
      <c r="S6562">
        <v>235</v>
      </c>
      <c r="T6562">
        <v>136</v>
      </c>
      <c r="U6562">
        <v>42.13</v>
      </c>
      <c r="V6562" t="str">
        <f>VLOOKUP(L6562,'[2]tabela de preços'!$A:$D,4,0)</f>
        <v>3M</v>
      </c>
      <c r="W6562" t="str">
        <f>VLOOKUP(L6562,'[2]tabela de preços'!$A:$F,6,0)</f>
        <v xml:space="preserve">DISCOS / LIXAS / ABRASIVOS 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4949</v>
      </c>
      <c r="D6563" s="1">
        <v>46104</v>
      </c>
      <c r="E6563" t="s">
        <v>4950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23102</v>
      </c>
      <c r="M6563" t="s">
        <v>413</v>
      </c>
      <c r="O6563" t="s">
        <v>11</v>
      </c>
      <c r="P6563">
        <v>5102</v>
      </c>
      <c r="Q6563">
        <v>100</v>
      </c>
      <c r="R6563">
        <v>2.35</v>
      </c>
      <c r="S6563">
        <v>235</v>
      </c>
      <c r="T6563">
        <v>129</v>
      </c>
      <c r="U6563">
        <v>45.11</v>
      </c>
      <c r="V6563" t="str">
        <f>VLOOKUP(L6563,'[2]tabela de preços'!$A:$D,4,0)</f>
        <v>3M</v>
      </c>
      <c r="W6563" t="str">
        <f>VLOOKUP(L6563,'[2]tabela de preços'!$A:$F,6,0)</f>
        <v xml:space="preserve">DISCOS / LIXAS / ABRASIVOS 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4949</v>
      </c>
      <c r="D6564" s="1">
        <v>46104</v>
      </c>
      <c r="E6564" t="s">
        <v>4950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15</v>
      </c>
      <c r="M6564" t="s">
        <v>205</v>
      </c>
      <c r="O6564" t="s">
        <v>11</v>
      </c>
      <c r="P6564">
        <v>5102</v>
      </c>
      <c r="Q6564">
        <v>50</v>
      </c>
      <c r="R6564">
        <v>5.69</v>
      </c>
      <c r="S6564">
        <v>284.5</v>
      </c>
      <c r="T6564">
        <v>208</v>
      </c>
      <c r="U6564">
        <v>26.89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4951</v>
      </c>
      <c r="D6565" s="1">
        <v>46104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22188</v>
      </c>
      <c r="M6565" t="s">
        <v>78</v>
      </c>
      <c r="N6565" t="s">
        <v>4952</v>
      </c>
      <c r="O6565" t="s">
        <v>11</v>
      </c>
      <c r="P6565">
        <v>1202</v>
      </c>
      <c r="Q6565">
        <v>-72</v>
      </c>
      <c r="R6565">
        <v>13.84</v>
      </c>
      <c r="S6565">
        <v>-996.48</v>
      </c>
      <c r="T6565">
        <v>-784.08</v>
      </c>
      <c r="U6565">
        <v>21.32</v>
      </c>
      <c r="V6565" t="str">
        <f>VLOOKUP(L6565,'[2]tabela de preços'!$A:$D,4,0)</f>
        <v>3M</v>
      </c>
      <c r="W6565" t="str">
        <f>VLOOKUP(L6565,'[2]tabela de preços'!$A:$F,6,0)</f>
        <v>FITA AUTOMOTIVA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4951</v>
      </c>
      <c r="D6566" s="1">
        <v>46104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23096</v>
      </c>
      <c r="M6566" t="s">
        <v>656</v>
      </c>
      <c r="N6566" t="s">
        <v>4953</v>
      </c>
      <c r="O6566" t="s">
        <v>411</v>
      </c>
      <c r="P6566">
        <v>1202</v>
      </c>
      <c r="Q6566">
        <v>-50</v>
      </c>
      <c r="R6566">
        <v>2.35</v>
      </c>
      <c r="S6566">
        <v>-117.5</v>
      </c>
      <c r="T6566">
        <v>-84.5</v>
      </c>
      <c r="U6566">
        <v>28.09</v>
      </c>
      <c r="V6566" t="str">
        <f>VLOOKUP(L6566,'[2]tabela de preços'!$A:$D,4,0)</f>
        <v>3M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4954</v>
      </c>
      <c r="D6567" s="1">
        <v>46104</v>
      </c>
      <c r="E6567" t="s">
        <v>4955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10067</v>
      </c>
      <c r="M6567" t="s">
        <v>177</v>
      </c>
      <c r="O6567" t="s">
        <v>11</v>
      </c>
      <c r="P6567">
        <v>5102</v>
      </c>
      <c r="Q6567">
        <v>5</v>
      </c>
      <c r="R6567">
        <v>88.9</v>
      </c>
      <c r="S6567">
        <v>444.5</v>
      </c>
      <c r="T6567">
        <v>367.9</v>
      </c>
      <c r="U6567">
        <v>17.23</v>
      </c>
      <c r="V6567" t="str">
        <f>VLOOKUP(L6567,'[2]tabela de preços'!$A:$D,4,0)</f>
        <v>3M</v>
      </c>
      <c r="W6567" t="str">
        <f>VLOOKUP(L6567,'[2]tabela de preços'!$A:$F,6,0)</f>
        <v>BOINAS PARA POLIMENTO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4954</v>
      </c>
      <c r="D6568" s="1">
        <v>46104</v>
      </c>
      <c r="E6568" t="s">
        <v>4955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20135</v>
      </c>
      <c r="M6568" t="s">
        <v>459</v>
      </c>
      <c r="O6568" t="s">
        <v>11</v>
      </c>
      <c r="P6568">
        <v>5102</v>
      </c>
      <c r="Q6568">
        <v>15</v>
      </c>
      <c r="R6568">
        <v>25.37</v>
      </c>
      <c r="S6568">
        <v>380.55</v>
      </c>
      <c r="T6568">
        <v>288.89999999999998</v>
      </c>
      <c r="U6568">
        <v>24.08</v>
      </c>
      <c r="V6568" t="str">
        <f>VLOOKUP(L6568,'[2]tabela de preços'!$A:$D,4,0)</f>
        <v>3M</v>
      </c>
      <c r="W6568" t="str">
        <f>VLOOKUP(L6568,'[2]tabela de preços'!$A:$F,6,0)</f>
        <v>DISCO TRIZACT</v>
      </c>
      <c r="X6568" t="str">
        <f>VLOOKUP(L6568,'[2]tabela de preços'!$A:$G,7,0)</f>
        <v>AUTOMOTIVO</v>
      </c>
    </row>
    <row r="6569" spans="1:24" x14ac:dyDescent="0.3">
      <c r="A6569" t="s">
        <v>626</v>
      </c>
      <c r="B6569" t="s">
        <v>627</v>
      </c>
      <c r="C6569" t="s">
        <v>4954</v>
      </c>
      <c r="D6569" s="1">
        <v>46104</v>
      </c>
      <c r="E6569" t="s">
        <v>4955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23458</v>
      </c>
      <c r="M6569" t="s">
        <v>697</v>
      </c>
      <c r="O6569" t="s">
        <v>11</v>
      </c>
      <c r="P6569">
        <v>5102</v>
      </c>
      <c r="Q6569">
        <v>1</v>
      </c>
      <c r="R6569">
        <v>58.02</v>
      </c>
      <c r="S6569">
        <v>58.02</v>
      </c>
      <c r="T6569">
        <v>44.04</v>
      </c>
      <c r="U6569">
        <v>24.1</v>
      </c>
      <c r="V6569" t="str">
        <f>VLOOKUP(L6569,'[2]tabela de preços'!$A:$D,4,0)</f>
        <v>3M</v>
      </c>
      <c r="W6569" t="str">
        <f>VLOOKUP(L6569,'[2]tabela de preços'!$A:$F,6,0)</f>
        <v xml:space="preserve">LÍQUIDOS P/ POLIMENTO 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4954</v>
      </c>
      <c r="D6570" s="1">
        <v>46104</v>
      </c>
      <c r="E6570" t="s">
        <v>4955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15</v>
      </c>
      <c r="M6570" t="s">
        <v>205</v>
      </c>
      <c r="O6570" t="s">
        <v>11</v>
      </c>
      <c r="P6570">
        <v>5102</v>
      </c>
      <c r="Q6570">
        <v>25</v>
      </c>
      <c r="R6570">
        <v>5.69</v>
      </c>
      <c r="S6570">
        <v>142.25</v>
      </c>
      <c r="T6570">
        <v>104</v>
      </c>
      <c r="U6570">
        <v>26.89</v>
      </c>
      <c r="V6570" t="str">
        <f>VLOOKUP(L6570,'[2]tabela de preços'!$A:$D,4,0)</f>
        <v>3M</v>
      </c>
      <c r="W6570" t="str">
        <f>VLOOKUP(L6570,'[2]tabela de preços'!$A:$F,6,0)</f>
        <v>LIXA DÁGUA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4956</v>
      </c>
      <c r="D6571" s="1">
        <v>46104</v>
      </c>
      <c r="E6571" t="s">
        <v>4957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22684</v>
      </c>
      <c r="M6571" t="s">
        <v>73</v>
      </c>
      <c r="O6571" t="s">
        <v>11</v>
      </c>
      <c r="P6571">
        <v>5102</v>
      </c>
      <c r="Q6571">
        <v>240</v>
      </c>
      <c r="R6571">
        <v>3.65</v>
      </c>
      <c r="S6571">
        <v>876</v>
      </c>
      <c r="T6571">
        <v>739.2</v>
      </c>
      <c r="U6571">
        <v>15.62</v>
      </c>
      <c r="V6571" t="str">
        <f>VLOOKUP(L6571,'[2]tabela de preços'!$A:$D,4,0)</f>
        <v>3M</v>
      </c>
      <c r="W6571" t="str">
        <f>VLOOKUP(L6571,'[2]tabela de preços'!$A:$F,6,0)</f>
        <v>FITA AUTOMOTIVA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4956</v>
      </c>
      <c r="D6572" s="1">
        <v>46104</v>
      </c>
      <c r="E6572" t="s">
        <v>4957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22188</v>
      </c>
      <c r="M6572" t="s">
        <v>78</v>
      </c>
      <c r="O6572" t="s">
        <v>11</v>
      </c>
      <c r="P6572">
        <v>5102</v>
      </c>
      <c r="Q6572">
        <v>72</v>
      </c>
      <c r="R6572">
        <v>13.84</v>
      </c>
      <c r="S6572">
        <v>996.48</v>
      </c>
      <c r="T6572">
        <v>784.08</v>
      </c>
      <c r="U6572">
        <v>21.32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23580</v>
      </c>
      <c r="M6573" t="s">
        <v>115</v>
      </c>
      <c r="O6573" t="s">
        <v>11</v>
      </c>
      <c r="P6573">
        <v>5102</v>
      </c>
      <c r="Q6573">
        <v>100</v>
      </c>
      <c r="R6573">
        <v>0.48</v>
      </c>
      <c r="S6573">
        <v>48</v>
      </c>
      <c r="T6573">
        <v>36</v>
      </c>
      <c r="U6573">
        <v>25</v>
      </c>
      <c r="V6573" t="str">
        <f>VLOOKUP(L6573,'[2]tabela de preços'!$A:$D,4,0)</f>
        <v>RENOVA COADORES</v>
      </c>
      <c r="W6573" t="str">
        <f>VLOOKUP(L6573,'[2]tabela de preços'!$A:$F,6,0)</f>
        <v>COADORES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4958</v>
      </c>
      <c r="D6574" s="1">
        <v>46104</v>
      </c>
      <c r="E6574" t="s">
        <v>4959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85691</v>
      </c>
      <c r="M6574" t="s">
        <v>1231</v>
      </c>
      <c r="O6574" t="s">
        <v>11</v>
      </c>
      <c r="P6574">
        <v>5102</v>
      </c>
      <c r="Q6574">
        <v>5</v>
      </c>
      <c r="R6574">
        <v>14.81</v>
      </c>
      <c r="S6574">
        <v>74.05</v>
      </c>
      <c r="T6574">
        <v>56.2</v>
      </c>
      <c r="U6574">
        <v>24.11</v>
      </c>
      <c r="V6574" t="str">
        <f>VLOOKUP(L6574,'[2]tabela de preços'!$A:$D,4,0)</f>
        <v>UNIPEGA</v>
      </c>
      <c r="W6574" t="str">
        <f>VLOOKUP(L6574,'[2]tabela de preços'!$A:$F,6,0)</f>
        <v>COLA INST./ ADESIVOS COLANTES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4958</v>
      </c>
      <c r="D6575" s="1">
        <v>46104</v>
      </c>
      <c r="E6575" t="s">
        <v>4959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20433</v>
      </c>
      <c r="M6575" t="s">
        <v>460</v>
      </c>
      <c r="O6575" t="s">
        <v>11</v>
      </c>
      <c r="P6575">
        <v>5102</v>
      </c>
      <c r="Q6575">
        <v>2</v>
      </c>
      <c r="R6575">
        <v>32.19</v>
      </c>
      <c r="S6575">
        <v>64.38</v>
      </c>
      <c r="T6575">
        <v>48.86</v>
      </c>
      <c r="U6575">
        <v>24.11</v>
      </c>
      <c r="V6575" t="str">
        <f>VLOOKUP(L6575,'[2]tabela de preços'!$A:$D,4,0)</f>
        <v>SHERWIN WILLIAMS</v>
      </c>
      <c r="W6575" t="str">
        <f>VLOOKUP(L6575,'[2]tabela de preços'!$A:$F,6,0)</f>
        <v>VERNIZ AUTOMOTIVO</v>
      </c>
      <c r="X6575" t="str">
        <f>VLOOKUP(L6575,'[2]tabela de preços'!$A:$G,7,0)</f>
        <v>AUTOMOTIVO</v>
      </c>
    </row>
    <row r="6576" spans="1:24" x14ac:dyDescent="0.3">
      <c r="A6576" t="s">
        <v>626</v>
      </c>
      <c r="B6576" t="s">
        <v>627</v>
      </c>
      <c r="C6576" t="s">
        <v>4958</v>
      </c>
      <c r="D6576" s="1">
        <v>46104</v>
      </c>
      <c r="E6576" t="s">
        <v>4959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630</v>
      </c>
      <c r="K6576" t="s">
        <v>631</v>
      </c>
      <c r="L6576">
        <v>24248</v>
      </c>
      <c r="M6576" t="s">
        <v>107</v>
      </c>
      <c r="O6576" t="s">
        <v>11</v>
      </c>
      <c r="P6576">
        <v>5102</v>
      </c>
      <c r="Q6576">
        <v>24</v>
      </c>
      <c r="R6576">
        <v>7.9</v>
      </c>
      <c r="S6576">
        <v>189.6</v>
      </c>
      <c r="T6576">
        <v>156</v>
      </c>
      <c r="U6576">
        <v>17.72</v>
      </c>
      <c r="V6576" t="str">
        <f>VLOOKUP(L6576,'[2]tabela de preços'!$A:$D,4,0)</f>
        <v>SHERWIN WILLIAMS</v>
      </c>
      <c r="W6576" t="str">
        <f>VLOOKUP(L6576,'[2]tabela de preços'!$A:$F,6,0)</f>
        <v>PRIMER AUTOMOTIVO</v>
      </c>
      <c r="X6576" t="str">
        <f>VLOOKUP(L6576,'[2]tabela de preços'!$A:$G,7,0)</f>
        <v>AUTOMOTIVO</v>
      </c>
    </row>
    <row r="6577" spans="1:24" x14ac:dyDescent="0.3">
      <c r="A6577" t="s">
        <v>626</v>
      </c>
      <c r="B6577" t="s">
        <v>627</v>
      </c>
      <c r="C6577" t="s">
        <v>4958</v>
      </c>
      <c r="D6577" s="1">
        <v>46104</v>
      </c>
      <c r="E6577" t="s">
        <v>4959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630</v>
      </c>
      <c r="K6577" t="s">
        <v>631</v>
      </c>
      <c r="L6577">
        <v>21037</v>
      </c>
      <c r="M6577" t="s">
        <v>3781</v>
      </c>
      <c r="O6577" t="s">
        <v>11</v>
      </c>
      <c r="P6577">
        <v>5102</v>
      </c>
      <c r="Q6577">
        <v>2</v>
      </c>
      <c r="R6577">
        <v>17.03</v>
      </c>
      <c r="S6577">
        <v>34.06</v>
      </c>
      <c r="T6577">
        <v>25.84</v>
      </c>
      <c r="U6577">
        <v>24.13</v>
      </c>
      <c r="V6577" t="str">
        <f>VLOOKUP(L6577,'[2]tabela de preços'!$A:$D,4,0)</f>
        <v>SHERWIN WILLIAMS</v>
      </c>
      <c r="W6577" t="str">
        <f>VLOOKUP(L6577,'[2]tabela de preços'!$A:$F,6,0)</f>
        <v>CATALISADORES INDIVIDUAS</v>
      </c>
      <c r="X6577" t="str">
        <f>VLOOKUP(L6577,'[2]tabela de preços'!$A:$G,7,0)</f>
        <v>AUTOMOTIVO</v>
      </c>
    </row>
    <row r="6578" spans="1:24" x14ac:dyDescent="0.3">
      <c r="A6578" t="s">
        <v>626</v>
      </c>
      <c r="B6578" t="s">
        <v>627</v>
      </c>
      <c r="C6578" t="s">
        <v>4958</v>
      </c>
      <c r="D6578" s="1">
        <v>46104</v>
      </c>
      <c r="E6578" t="s">
        <v>4959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630</v>
      </c>
      <c r="K6578" t="s">
        <v>631</v>
      </c>
      <c r="L6578">
        <v>10097</v>
      </c>
      <c r="M6578" t="s">
        <v>461</v>
      </c>
      <c r="O6578" t="s">
        <v>11</v>
      </c>
      <c r="P6578">
        <v>5102</v>
      </c>
      <c r="Q6578">
        <v>4</v>
      </c>
      <c r="R6578">
        <v>9.41</v>
      </c>
      <c r="S6578">
        <v>37.64</v>
      </c>
      <c r="T6578">
        <v>28.56</v>
      </c>
      <c r="U6578">
        <v>24.12</v>
      </c>
      <c r="V6578" t="str">
        <f>VLOOKUP(L6578,'[2]tabela de preços'!$A:$D,4,0)</f>
        <v>3M</v>
      </c>
      <c r="W6578" t="str">
        <f>VLOOKUP(L6578,'[2]tabela de preços'!$A:$F,6,0)</f>
        <v>EPI´S</v>
      </c>
      <c r="X6578" t="str">
        <f>VLOOKUP(L6578,'[2]tabela de preços'!$A:$G,7,0)</f>
        <v>AUTOMOTIVO</v>
      </c>
    </row>
    <row r="6579" spans="1:24" x14ac:dyDescent="0.3">
      <c r="A6579" t="s">
        <v>626</v>
      </c>
      <c r="B6579" t="s">
        <v>627</v>
      </c>
      <c r="C6579" t="s">
        <v>4958</v>
      </c>
      <c r="D6579" s="1">
        <v>46104</v>
      </c>
      <c r="E6579" t="s">
        <v>4959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630</v>
      </c>
      <c r="K6579" t="s">
        <v>631</v>
      </c>
      <c r="L6579">
        <v>23364</v>
      </c>
      <c r="M6579" t="s">
        <v>3548</v>
      </c>
      <c r="O6579" t="s">
        <v>11</v>
      </c>
      <c r="P6579">
        <v>5102</v>
      </c>
      <c r="Q6579">
        <v>25</v>
      </c>
      <c r="R6579">
        <v>6.47</v>
      </c>
      <c r="S6579">
        <v>161.75</v>
      </c>
      <c r="T6579">
        <v>122.75</v>
      </c>
      <c r="U6579">
        <v>24.11</v>
      </c>
      <c r="V6579" t="str">
        <f>VLOOKUP(L6579,'[2]tabela de preços'!$A:$D,4,0)</f>
        <v>AUTO AMERICA</v>
      </c>
      <c r="W6579" t="str">
        <f>VLOOKUP(L6579,'[2]tabela de preços'!$A:$F,6,0)</f>
        <v>FLANELAS / PANOS</v>
      </c>
      <c r="X6579" t="str">
        <f>VLOOKUP(L6579,'[2]tabela de preços'!$A:$G,7,0)</f>
        <v>AUTOMOTIVO</v>
      </c>
    </row>
    <row r="6580" spans="1:24" x14ac:dyDescent="0.3">
      <c r="A6580" t="s">
        <v>626</v>
      </c>
      <c r="B6580" t="s">
        <v>627</v>
      </c>
      <c r="C6580" t="s">
        <v>4958</v>
      </c>
      <c r="D6580" s="1">
        <v>46104</v>
      </c>
      <c r="E6580" t="s">
        <v>4959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630</v>
      </c>
      <c r="K6580" t="s">
        <v>631</v>
      </c>
      <c r="L6580">
        <v>21819</v>
      </c>
      <c r="M6580" t="s">
        <v>792</v>
      </c>
      <c r="O6580" t="s">
        <v>11</v>
      </c>
      <c r="P6580">
        <v>5403</v>
      </c>
      <c r="Q6580">
        <v>2</v>
      </c>
      <c r="R6580">
        <v>33.380000000000003</v>
      </c>
      <c r="S6580">
        <v>66.760000000000005</v>
      </c>
      <c r="T6580">
        <v>47.6</v>
      </c>
      <c r="U6580">
        <v>28.7</v>
      </c>
      <c r="V6580" t="str">
        <f>VLOOKUP(L6580,'[2]tabela de preços'!$A:$D,4,0)</f>
        <v>SHERWIN WILLIAMS</v>
      </c>
      <c r="W6580" t="str">
        <f>VLOOKUP(L6580,'[2]tabela de preços'!$A:$F,6,0)</f>
        <v>TINTAS POLIÉSTER</v>
      </c>
      <c r="X6580" t="str">
        <f>VLOOKUP(L6580,'[2]tabela de preços'!$A:$G,7,0)</f>
        <v>AUTOMOTIVO</v>
      </c>
    </row>
    <row r="6581" spans="1:24" x14ac:dyDescent="0.3">
      <c r="A6581" t="s">
        <v>626</v>
      </c>
      <c r="B6581" t="s">
        <v>627</v>
      </c>
      <c r="C6581" t="s">
        <v>4958</v>
      </c>
      <c r="D6581" s="1">
        <v>46104</v>
      </c>
      <c r="E6581" t="s">
        <v>4959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630</v>
      </c>
      <c r="K6581" t="s">
        <v>631</v>
      </c>
      <c r="L6581">
        <v>20936</v>
      </c>
      <c r="M6581" t="s">
        <v>151</v>
      </c>
      <c r="O6581" t="s">
        <v>11</v>
      </c>
      <c r="P6581">
        <v>5405</v>
      </c>
      <c r="Q6581">
        <v>5</v>
      </c>
      <c r="R6581">
        <v>32.340000000000003</v>
      </c>
      <c r="S6581">
        <v>161.69999999999999</v>
      </c>
      <c r="T6581">
        <v>115.3</v>
      </c>
      <c r="U6581">
        <v>28.7</v>
      </c>
      <c r="V6581" t="str">
        <f>VLOOKUP(L6581,'[2]tabela de preços'!$A:$D,4,0)</f>
        <v>SHERWIN WILLIAMS</v>
      </c>
      <c r="W6581" t="str">
        <f>VLOOKUP(L6581,'[2]tabela de preços'!$A:$F,6,0)</f>
        <v>TINTAS POLIÉSTER</v>
      </c>
      <c r="X6581" t="str">
        <f>VLOOKUP(L6581,'[2]tabela de preços'!$A:$G,7,0)</f>
        <v>AUTOMOTIVO</v>
      </c>
    </row>
    <row r="6582" spans="1:24" x14ac:dyDescent="0.3">
      <c r="A6582" t="s">
        <v>626</v>
      </c>
      <c r="B6582" t="s">
        <v>627</v>
      </c>
      <c r="C6582" t="s">
        <v>4958</v>
      </c>
      <c r="D6582" s="1">
        <v>46104</v>
      </c>
      <c r="E6582" t="s">
        <v>4959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630</v>
      </c>
      <c r="K6582" t="s">
        <v>631</v>
      </c>
      <c r="L6582">
        <v>20384</v>
      </c>
      <c r="M6582" t="s">
        <v>648</v>
      </c>
      <c r="O6582" t="s">
        <v>11</v>
      </c>
      <c r="P6582">
        <v>5403</v>
      </c>
      <c r="Q6582">
        <v>2</v>
      </c>
      <c r="R6582">
        <v>32.340000000000003</v>
      </c>
      <c r="S6582">
        <v>64.680000000000007</v>
      </c>
      <c r="T6582">
        <v>46.12</v>
      </c>
      <c r="U6582">
        <v>28.7</v>
      </c>
      <c r="V6582" t="str">
        <f>VLOOKUP(L6582,'[2]tabela de preços'!$A:$D,4,0)</f>
        <v>SHERWIN WILLIAMS</v>
      </c>
      <c r="W6582" t="str">
        <f>VLOOKUP(L6582,'[2]tabela de preços'!$A:$F,6,0)</f>
        <v>TINTAS PU</v>
      </c>
      <c r="X6582" t="str">
        <f>VLOOKUP(L6582,'[2]tabela de preços'!$A:$G,7,0)</f>
        <v>AUTOMOTIVO</v>
      </c>
    </row>
    <row r="6583" spans="1:24" x14ac:dyDescent="0.3">
      <c r="A6583" t="s">
        <v>626</v>
      </c>
      <c r="B6583" t="s">
        <v>627</v>
      </c>
      <c r="C6583" t="s">
        <v>4958</v>
      </c>
      <c r="D6583" s="1">
        <v>46104</v>
      </c>
      <c r="E6583" t="s">
        <v>4959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630</v>
      </c>
      <c r="K6583" t="s">
        <v>631</v>
      </c>
      <c r="L6583">
        <v>87108</v>
      </c>
      <c r="M6583" t="s">
        <v>3782</v>
      </c>
      <c r="O6583" t="s">
        <v>11</v>
      </c>
      <c r="P6583">
        <v>5102</v>
      </c>
      <c r="Q6583">
        <v>2</v>
      </c>
      <c r="R6583">
        <v>41.35</v>
      </c>
      <c r="S6583">
        <v>82.7</v>
      </c>
      <c r="T6583">
        <v>62.78</v>
      </c>
      <c r="U6583">
        <v>24.09</v>
      </c>
      <c r="V6583" t="str">
        <f>VLOOKUP(L6583,'[2]tabela de preços'!$A:$D,4,0)</f>
        <v>SHERWIN WILLIAMS</v>
      </c>
      <c r="W6583" t="str">
        <f>VLOOKUP(L6583,'[2]tabela de preços'!$A:$F,6,0)</f>
        <v>TINTAS PU</v>
      </c>
      <c r="X6583" t="str">
        <f>VLOOKUP(L6583,'[2]tabela de preços'!$A:$G,7,0)</f>
        <v>AUTOMOTIVO</v>
      </c>
    </row>
    <row r="6584" spans="1:24" x14ac:dyDescent="0.3">
      <c r="A6584" t="s">
        <v>626</v>
      </c>
      <c r="B6584" t="s">
        <v>627</v>
      </c>
      <c r="C6584" t="s">
        <v>4958</v>
      </c>
      <c r="D6584" s="1">
        <v>46104</v>
      </c>
      <c r="E6584" t="s">
        <v>4959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630</v>
      </c>
      <c r="K6584" t="s">
        <v>631</v>
      </c>
      <c r="L6584">
        <v>20525</v>
      </c>
      <c r="M6584" t="s">
        <v>137</v>
      </c>
      <c r="O6584" t="s">
        <v>11</v>
      </c>
      <c r="P6584">
        <v>5102</v>
      </c>
      <c r="Q6584">
        <v>2</v>
      </c>
      <c r="R6584">
        <v>13.65</v>
      </c>
      <c r="S6584">
        <v>27.3</v>
      </c>
      <c r="T6584">
        <v>20.72</v>
      </c>
      <c r="U6584">
        <v>24.1</v>
      </c>
      <c r="V6584" t="str">
        <f>VLOOKUP(L6584,'[2]tabela de preços'!$A:$D,4,0)</f>
        <v>SHERWIN WILLIAMS</v>
      </c>
      <c r="W6584" t="str">
        <f>VLOOKUP(L6584,'[2]tabela de preços'!$A:$F,6,0)</f>
        <v>MASSA DE PEQUENOS REPAROS</v>
      </c>
      <c r="X6584" t="str">
        <f>VLOOKUP(L6584,'[2]tabela de preços'!$A:$G,7,0)</f>
        <v>AUTOMOTIVO</v>
      </c>
    </row>
    <row r="6585" spans="1:24" x14ac:dyDescent="0.3">
      <c r="A6585" t="s">
        <v>626</v>
      </c>
      <c r="B6585" t="s">
        <v>627</v>
      </c>
      <c r="C6585" t="s">
        <v>4958</v>
      </c>
      <c r="D6585" s="1">
        <v>46104</v>
      </c>
      <c r="E6585" t="s">
        <v>4959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630</v>
      </c>
      <c r="K6585" t="s">
        <v>631</v>
      </c>
      <c r="L6585">
        <v>23381</v>
      </c>
      <c r="M6585" t="s">
        <v>4099</v>
      </c>
      <c r="O6585" t="s">
        <v>11</v>
      </c>
      <c r="P6585">
        <v>5102</v>
      </c>
      <c r="Q6585">
        <v>12</v>
      </c>
      <c r="R6585">
        <v>6.32</v>
      </c>
      <c r="S6585">
        <v>75.84</v>
      </c>
      <c r="T6585">
        <v>57.6</v>
      </c>
      <c r="U6585">
        <v>24.05</v>
      </c>
      <c r="V6585" t="str">
        <f>VLOOKUP(L6585,'[2]tabela de preços'!$A:$D,4,0)</f>
        <v>SHERWIN WILLIAMS</v>
      </c>
      <c r="W6585" t="str">
        <f>VLOOKUP(L6585,'[2]tabela de preços'!$A:$F,6,0)</f>
        <v>FLANELAS / PANOS</v>
      </c>
      <c r="X6585" t="str">
        <f>VLOOKUP(L6585,'[2]tabela de preços'!$A:$G,7,0)</f>
        <v>AUTOMOTIVO</v>
      </c>
    </row>
    <row r="6586" spans="1:24" x14ac:dyDescent="0.3">
      <c r="A6586" t="s">
        <v>626</v>
      </c>
      <c r="B6586" t="s">
        <v>627</v>
      </c>
      <c r="C6586" t="s">
        <v>4958</v>
      </c>
      <c r="D6586" s="1">
        <v>46104</v>
      </c>
      <c r="E6586" t="s">
        <v>4959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630</v>
      </c>
      <c r="K6586" t="s">
        <v>631</v>
      </c>
      <c r="L6586">
        <v>24247</v>
      </c>
      <c r="M6586" t="s">
        <v>160</v>
      </c>
      <c r="O6586" t="s">
        <v>11</v>
      </c>
      <c r="P6586">
        <v>5403</v>
      </c>
      <c r="Q6586">
        <v>24</v>
      </c>
      <c r="R6586">
        <v>20.9</v>
      </c>
      <c r="S6586">
        <v>501.6</v>
      </c>
      <c r="T6586">
        <v>404.88</v>
      </c>
      <c r="U6586">
        <v>19.28</v>
      </c>
      <c r="V6586" t="str">
        <f>VLOOKUP(L6586,'[2]tabela de preços'!$A:$D,4,0)</f>
        <v>SHERWIN WILLIAMS</v>
      </c>
      <c r="W6586" t="str">
        <f>VLOOKUP(L6586,'[2]tabela de preços'!$A:$F,6,0)</f>
        <v>PRIMER AUTOMOTIVO</v>
      </c>
      <c r="X6586" t="str">
        <f>VLOOKUP(L6586,'[2]tabela de preços'!$A:$G,7,0)</f>
        <v>AUTOMOTIVO</v>
      </c>
    </row>
    <row r="6587" spans="1:24" x14ac:dyDescent="0.3">
      <c r="A6587" t="s">
        <v>626</v>
      </c>
      <c r="B6587" t="s">
        <v>627</v>
      </c>
      <c r="C6587" t="s">
        <v>4958</v>
      </c>
      <c r="D6587" s="1">
        <v>46104</v>
      </c>
      <c r="E6587" t="s">
        <v>4959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630</v>
      </c>
      <c r="K6587" t="s">
        <v>631</v>
      </c>
      <c r="L6587">
        <v>21067</v>
      </c>
      <c r="M6587" t="s">
        <v>640</v>
      </c>
      <c r="O6587" t="s">
        <v>11</v>
      </c>
      <c r="P6587">
        <v>5102</v>
      </c>
      <c r="Q6587">
        <v>1</v>
      </c>
      <c r="R6587">
        <v>36.07</v>
      </c>
      <c r="S6587">
        <v>36.07</v>
      </c>
      <c r="T6587">
        <v>27.38</v>
      </c>
      <c r="U6587">
        <v>24.09</v>
      </c>
      <c r="V6587" t="str">
        <f>VLOOKUP(L6587,'[2]tabela de preços'!$A:$D,4,0)</f>
        <v>SIKKENS</v>
      </c>
      <c r="W6587" t="str">
        <f>VLOOKUP(L6587,'[2]tabela de preços'!$A:$F,6,0)</f>
        <v>DILUENTE</v>
      </c>
      <c r="X6587" t="str">
        <f>VLOOKUP(L6587,'[2]tabela de preços'!$A:$G,7,0)</f>
        <v>AUTOMOTIVO</v>
      </c>
    </row>
    <row r="6588" spans="1:24" x14ac:dyDescent="0.3">
      <c r="A6588" t="s">
        <v>626</v>
      </c>
      <c r="B6588" t="s">
        <v>627</v>
      </c>
      <c r="C6588" t="s">
        <v>4958</v>
      </c>
      <c r="D6588" s="1">
        <v>46104</v>
      </c>
      <c r="E6588" t="s">
        <v>4959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630</v>
      </c>
      <c r="K6588" t="s">
        <v>631</v>
      </c>
      <c r="L6588">
        <v>10296</v>
      </c>
      <c r="M6588" t="s">
        <v>334</v>
      </c>
      <c r="O6588" t="s">
        <v>11</v>
      </c>
      <c r="P6588">
        <v>5102</v>
      </c>
      <c r="Q6588">
        <v>12</v>
      </c>
      <c r="R6588">
        <v>17.02</v>
      </c>
      <c r="S6588">
        <v>204.24</v>
      </c>
      <c r="T6588">
        <v>150.84</v>
      </c>
      <c r="U6588">
        <v>26.15</v>
      </c>
      <c r="V6588" t="str">
        <f>VLOOKUP(L6588,'[2]tabela de preços'!$A:$D,4,0)</f>
        <v>ANJO</v>
      </c>
      <c r="W6588" t="str">
        <f>VLOOKUP(L6588,'[2]tabela de preços'!$A:$F,6,0)</f>
        <v>DESENGRAXANTE</v>
      </c>
      <c r="X6588" t="str">
        <f>VLOOKUP(L6588,'[2]tabela de preços'!$A:$G,7,0)</f>
        <v>AUTOMOTIVO</v>
      </c>
    </row>
    <row r="6589" spans="1:24" x14ac:dyDescent="0.3">
      <c r="A6589" t="s">
        <v>626</v>
      </c>
      <c r="B6589" t="s">
        <v>627</v>
      </c>
      <c r="C6589" t="s">
        <v>4958</v>
      </c>
      <c r="D6589" s="1">
        <v>46104</v>
      </c>
      <c r="E6589" t="s">
        <v>4959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630</v>
      </c>
      <c r="K6589" t="s">
        <v>631</v>
      </c>
      <c r="L6589">
        <v>10297</v>
      </c>
      <c r="M6589" t="s">
        <v>41</v>
      </c>
      <c r="O6589" t="s">
        <v>11</v>
      </c>
      <c r="P6589">
        <v>5102</v>
      </c>
      <c r="Q6589">
        <v>72</v>
      </c>
      <c r="R6589">
        <v>10.49</v>
      </c>
      <c r="S6589">
        <v>755.28</v>
      </c>
      <c r="T6589">
        <v>660.24</v>
      </c>
      <c r="U6589">
        <v>12.58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626</v>
      </c>
      <c r="B6590" t="s">
        <v>627</v>
      </c>
      <c r="C6590" t="s">
        <v>4958</v>
      </c>
      <c r="D6590" s="1">
        <v>46104</v>
      </c>
      <c r="E6590" t="s">
        <v>4959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630</v>
      </c>
      <c r="K6590" t="s">
        <v>631</v>
      </c>
      <c r="L6590">
        <v>20414</v>
      </c>
      <c r="M6590" t="s">
        <v>112</v>
      </c>
      <c r="O6590" t="s">
        <v>11</v>
      </c>
      <c r="P6590">
        <v>5102</v>
      </c>
      <c r="Q6590">
        <v>20</v>
      </c>
      <c r="R6590">
        <v>23.71</v>
      </c>
      <c r="S6590">
        <v>474.2</v>
      </c>
      <c r="T6590">
        <v>360</v>
      </c>
      <c r="U6590">
        <v>24.08</v>
      </c>
      <c r="V6590" t="str">
        <f>VLOOKUP(L6590,'[2]tabela de preços'!$A:$D,4,0)</f>
        <v>SHERWIN WILLIAMS</v>
      </c>
      <c r="W6590" t="str">
        <f>VLOOKUP(L6590,'[2]tabela de preços'!$A:$F,6,0)</f>
        <v>DILUENTE</v>
      </c>
      <c r="X6590" t="str">
        <f>VLOOKUP(L6590,'[2]tabela de preços'!$A:$G,7,0)</f>
        <v>AUTOMOTIVO</v>
      </c>
    </row>
    <row r="6591" spans="1:24" x14ac:dyDescent="0.3">
      <c r="A6591" t="s">
        <v>626</v>
      </c>
      <c r="B6591" t="s">
        <v>627</v>
      </c>
      <c r="C6591" t="s">
        <v>4958</v>
      </c>
      <c r="D6591" s="1">
        <v>46104</v>
      </c>
      <c r="E6591" t="s">
        <v>4959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630</v>
      </c>
      <c r="K6591" t="s">
        <v>631</v>
      </c>
      <c r="L6591">
        <v>85649</v>
      </c>
      <c r="M6591" t="s">
        <v>478</v>
      </c>
      <c r="O6591" t="s">
        <v>11</v>
      </c>
      <c r="P6591">
        <v>5403</v>
      </c>
      <c r="Q6591">
        <v>12</v>
      </c>
      <c r="R6591">
        <v>8.49</v>
      </c>
      <c r="S6591">
        <v>101.88</v>
      </c>
      <c r="T6591">
        <v>83.04</v>
      </c>
      <c r="U6591">
        <v>18.489999999999998</v>
      </c>
      <c r="V6591" t="str">
        <f>VLOOKUP(L6591,'[2]tabela de preços'!$A:$D,4,0)</f>
        <v>UNIPEGA</v>
      </c>
      <c r="W6591" t="str">
        <f>VLOOKUP(L6591,'[2]tabela de preços'!$A:$F,6,0)</f>
        <v xml:space="preserve">SPRAYS </v>
      </c>
      <c r="X6591" t="str">
        <f>VLOOKUP(L6591,'[2]tabela de preços'!$A:$G,7,0)</f>
        <v>AUTOMOTIVO</v>
      </c>
    </row>
    <row r="6592" spans="1:24" x14ac:dyDescent="0.3">
      <c r="A6592" t="s">
        <v>626</v>
      </c>
      <c r="B6592" t="s">
        <v>627</v>
      </c>
      <c r="C6592" t="s">
        <v>4958</v>
      </c>
      <c r="D6592" s="1">
        <v>46104</v>
      </c>
      <c r="E6592" t="s">
        <v>4959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630</v>
      </c>
      <c r="K6592" t="s">
        <v>631</v>
      </c>
      <c r="L6592">
        <v>23287</v>
      </c>
      <c r="M6592" t="s">
        <v>273</v>
      </c>
      <c r="O6592" t="s">
        <v>11</v>
      </c>
      <c r="P6592">
        <v>5102</v>
      </c>
      <c r="Q6592">
        <v>8</v>
      </c>
      <c r="R6592">
        <v>41.68</v>
      </c>
      <c r="S6592">
        <v>333.44</v>
      </c>
      <c r="T6592">
        <v>253.12</v>
      </c>
      <c r="U6592">
        <v>24.09</v>
      </c>
      <c r="V6592" t="str">
        <f>VLOOKUP(L6592,'[2]tabela de preços'!$A:$D,4,0)</f>
        <v>AUTO AMERICA</v>
      </c>
      <c r="W6592" t="str">
        <f>VLOOKUP(L6592,'[2]tabela de preços'!$A:$F,6,0)</f>
        <v>CERA  / LIMPEZA /  POLIMENTO VEICULAR</v>
      </c>
      <c r="X6592" t="str">
        <f>VLOOKUP(L6592,'[2]tabela de preços'!$A:$G,7,0)</f>
        <v>AUTOMOTIVO</v>
      </c>
    </row>
    <row r="6593" spans="1:24" x14ac:dyDescent="0.3">
      <c r="A6593" t="s">
        <v>626</v>
      </c>
      <c r="B6593" t="s">
        <v>627</v>
      </c>
      <c r="C6593" t="s">
        <v>4958</v>
      </c>
      <c r="D6593" s="1">
        <v>46104</v>
      </c>
      <c r="E6593" t="s">
        <v>4959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630</v>
      </c>
      <c r="K6593" t="s">
        <v>631</v>
      </c>
      <c r="L6593">
        <v>10404</v>
      </c>
      <c r="M6593" t="s">
        <v>130</v>
      </c>
      <c r="O6593" t="s">
        <v>11</v>
      </c>
      <c r="P6593">
        <v>5102</v>
      </c>
      <c r="Q6593">
        <v>2</v>
      </c>
      <c r="R6593">
        <v>18.12</v>
      </c>
      <c r="S6593">
        <v>36.24</v>
      </c>
      <c r="T6593">
        <v>27.5</v>
      </c>
      <c r="U6593">
        <v>24.12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626</v>
      </c>
      <c r="B6594" t="s">
        <v>627</v>
      </c>
      <c r="C6594" t="s">
        <v>4958</v>
      </c>
      <c r="D6594" s="1">
        <v>46104</v>
      </c>
      <c r="E6594" t="s">
        <v>4959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630</v>
      </c>
      <c r="K6594" t="s">
        <v>631</v>
      </c>
      <c r="L6594">
        <v>20399</v>
      </c>
      <c r="M6594" t="s">
        <v>465</v>
      </c>
      <c r="O6594" t="s">
        <v>11</v>
      </c>
      <c r="P6594">
        <v>5403</v>
      </c>
      <c r="Q6594">
        <v>6</v>
      </c>
      <c r="R6594">
        <v>35.26</v>
      </c>
      <c r="S6594">
        <v>211.56</v>
      </c>
      <c r="T6594">
        <v>160.68</v>
      </c>
      <c r="U6594">
        <v>24.05</v>
      </c>
      <c r="V6594" t="str">
        <f>VLOOKUP(L6594,'[2]tabela de preços'!$A:$D,4,0)</f>
        <v>SHERWIN WILLIAMS</v>
      </c>
      <c r="W6594" t="str">
        <f>VLOOKUP(L6594,'[2]tabela de preços'!$A:$F,6,0)</f>
        <v>VERNIZ AUTOMOTIVO</v>
      </c>
      <c r="X6594" t="str">
        <f>VLOOKUP(L6594,'[2]tabela de preços'!$A:$G,7,0)</f>
        <v>AUTOMOTIVO</v>
      </c>
    </row>
    <row r="6595" spans="1:24" x14ac:dyDescent="0.3">
      <c r="A6595" t="s">
        <v>626</v>
      </c>
      <c r="B6595" t="s">
        <v>627</v>
      </c>
      <c r="C6595" t="s">
        <v>4960</v>
      </c>
      <c r="D6595" s="1">
        <v>46104</v>
      </c>
      <c r="E6595" t="s">
        <v>4961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630</v>
      </c>
      <c r="K6595" t="s">
        <v>631</v>
      </c>
      <c r="L6595">
        <v>84105</v>
      </c>
      <c r="M6595" t="s">
        <v>668</v>
      </c>
      <c r="O6595" t="s">
        <v>11</v>
      </c>
      <c r="P6595">
        <v>5403</v>
      </c>
      <c r="Q6595">
        <v>6</v>
      </c>
      <c r="R6595">
        <v>27.77</v>
      </c>
      <c r="S6595">
        <v>166.62</v>
      </c>
      <c r="T6595">
        <v>126.48</v>
      </c>
      <c r="U6595">
        <v>24.09</v>
      </c>
      <c r="V6595" t="str">
        <f>VLOOKUP(L6595,'[2]tabela de preços'!$A:$D,4,0)</f>
        <v>BRASILUX</v>
      </c>
      <c r="W6595" t="str">
        <f>VLOOKUP(L6595,'[2]tabela de preços'!$A:$F,6,0)</f>
        <v>PRIMER AUTOMOTIVO</v>
      </c>
      <c r="X6595" t="str">
        <f>VLOOKUP(L6595,'[2]tabela de preços'!$A:$G,7,0)</f>
        <v>AUTOMOTIVO</v>
      </c>
    </row>
    <row r="6596" spans="1:24" x14ac:dyDescent="0.3">
      <c r="A6596" t="s">
        <v>626</v>
      </c>
      <c r="B6596" t="s">
        <v>627</v>
      </c>
      <c r="C6596" t="s">
        <v>4960</v>
      </c>
      <c r="D6596" s="1">
        <v>46104</v>
      </c>
      <c r="E6596" t="s">
        <v>4961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630</v>
      </c>
      <c r="K6596" t="s">
        <v>631</v>
      </c>
      <c r="L6596">
        <v>84108</v>
      </c>
      <c r="M6596" t="s">
        <v>144</v>
      </c>
      <c r="O6596" t="s">
        <v>11</v>
      </c>
      <c r="P6596">
        <v>5403</v>
      </c>
      <c r="Q6596">
        <v>6</v>
      </c>
      <c r="R6596">
        <v>27.29</v>
      </c>
      <c r="S6596">
        <v>163.74</v>
      </c>
      <c r="T6596">
        <v>124.26</v>
      </c>
      <c r="U6596">
        <v>24.11</v>
      </c>
      <c r="V6596" t="str">
        <f>VLOOKUP(L6596,'[2]tabela de preços'!$A:$D,4,0)</f>
        <v>BRASILUX</v>
      </c>
      <c r="W6596" t="str">
        <f>VLOOKUP(L6596,'[2]tabela de preços'!$A:$F,6,0)</f>
        <v>TINTAS LACA</v>
      </c>
      <c r="X6596" t="str">
        <f>VLOOKUP(L6596,'[2]tabela de preços'!$A:$G,7,0)</f>
        <v>AUTOMOTIVO</v>
      </c>
    </row>
    <row r="6597" spans="1:24" x14ac:dyDescent="0.3">
      <c r="A6597" t="s">
        <v>3088</v>
      </c>
      <c r="C6597" t="s">
        <v>4962</v>
      </c>
      <c r="D6597" s="1">
        <v>46104</v>
      </c>
      <c r="E6597" t="s">
        <v>4963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843</v>
      </c>
      <c r="K6597" t="s">
        <v>3091</v>
      </c>
      <c r="L6597">
        <v>84030</v>
      </c>
      <c r="M6597" t="s">
        <v>900</v>
      </c>
      <c r="O6597" t="s">
        <v>11</v>
      </c>
      <c r="P6597">
        <v>5102</v>
      </c>
      <c r="Q6597">
        <v>1</v>
      </c>
      <c r="R6597">
        <v>58.62</v>
      </c>
      <c r="S6597">
        <v>58.62</v>
      </c>
      <c r="T6597">
        <v>44.49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AGUARRAS</v>
      </c>
      <c r="X6597" t="str">
        <f>VLOOKUP(L6597,'[2]tabela de preços'!$A:$G,7,0)</f>
        <v>IMOBILIÁRIO</v>
      </c>
    </row>
    <row r="6598" spans="1:24" x14ac:dyDescent="0.3">
      <c r="A6598" t="s">
        <v>3088</v>
      </c>
      <c r="C6598" t="s">
        <v>4962</v>
      </c>
      <c r="D6598" s="1">
        <v>46104</v>
      </c>
      <c r="E6598" t="s">
        <v>4963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843</v>
      </c>
      <c r="K6598" t="s">
        <v>3091</v>
      </c>
      <c r="L6598">
        <v>84957</v>
      </c>
      <c r="M6598" t="s">
        <v>4964</v>
      </c>
      <c r="O6598" t="s">
        <v>11</v>
      </c>
      <c r="P6598">
        <v>5403</v>
      </c>
      <c r="Q6598">
        <v>1</v>
      </c>
      <c r="R6598">
        <v>100.59</v>
      </c>
      <c r="S6598">
        <v>100.59</v>
      </c>
      <c r="T6598">
        <v>76.349999999999994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ESMALTES</v>
      </c>
      <c r="X6598" t="str">
        <f>VLOOKUP(L6598,'[2]tabela de preços'!$A:$G,7,0)</f>
        <v>INDUSTRIAL</v>
      </c>
    </row>
    <row r="6599" spans="1:24" x14ac:dyDescent="0.3">
      <c r="A6599" t="s">
        <v>3088</v>
      </c>
      <c r="C6599" t="s">
        <v>4962</v>
      </c>
      <c r="D6599" s="1">
        <v>46104</v>
      </c>
      <c r="E6599" t="s">
        <v>4963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843</v>
      </c>
      <c r="K6599" t="s">
        <v>3091</v>
      </c>
      <c r="L6599">
        <v>84498</v>
      </c>
      <c r="M6599" t="s">
        <v>533</v>
      </c>
      <c r="O6599" t="s">
        <v>11</v>
      </c>
      <c r="P6599">
        <v>5403</v>
      </c>
      <c r="Q6599">
        <v>2</v>
      </c>
      <c r="R6599">
        <v>460.98</v>
      </c>
      <c r="S6599">
        <v>921.96</v>
      </c>
      <c r="T6599">
        <v>699.78</v>
      </c>
      <c r="U6599">
        <v>24.1</v>
      </c>
      <c r="V6599" t="str">
        <f>VLOOKUP(L6599,'[2]tabela de preços'!$A:$D,4,0)</f>
        <v>BRASILUX</v>
      </c>
      <c r="W6599" t="str">
        <f>VLOOKUP(L6599,'[2]tabela de preços'!$A:$F,6,0)</f>
        <v>ESMALTES</v>
      </c>
      <c r="X6599" t="str">
        <f>VLOOKUP(L6599,'[2]tabela de preços'!$A:$G,7,0)</f>
        <v>INDUSTRIAL</v>
      </c>
    </row>
    <row r="6600" spans="1:24" x14ac:dyDescent="0.3">
      <c r="A6600" t="s">
        <v>3088</v>
      </c>
      <c r="C6600" t="s">
        <v>4962</v>
      </c>
      <c r="D6600" s="1">
        <v>46104</v>
      </c>
      <c r="E6600" t="s">
        <v>4963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843</v>
      </c>
      <c r="K6600" t="s">
        <v>3091</v>
      </c>
      <c r="L6600">
        <v>24240</v>
      </c>
      <c r="M6600" t="s">
        <v>240</v>
      </c>
      <c r="O6600" t="s">
        <v>11</v>
      </c>
      <c r="P6600">
        <v>5102</v>
      </c>
      <c r="Q6600">
        <v>5</v>
      </c>
      <c r="R6600">
        <v>4.32</v>
      </c>
      <c r="S6600">
        <v>21.6</v>
      </c>
      <c r="T6600">
        <v>16.399999999999999</v>
      </c>
      <c r="U6600">
        <v>24.07</v>
      </c>
      <c r="V6600" t="str">
        <f>VLOOKUP(L6600,'[2]tabela de preços'!$A:$D,4,0)</f>
        <v>ADERE</v>
      </c>
      <c r="W6600" t="str">
        <f>VLOOKUP(L6600,'[2]tabela de preços'!$A:$F,6,0)</f>
        <v>FITA AUTOMOTIVA</v>
      </c>
      <c r="X6600" t="str">
        <f>VLOOKUP(L6600,'[2]tabela de preços'!$A:$G,7,0)</f>
        <v>AUTOMOTIVO</v>
      </c>
    </row>
    <row r="6601" spans="1:24" x14ac:dyDescent="0.3">
      <c r="A6601" t="s">
        <v>3088</v>
      </c>
      <c r="C6601" t="s">
        <v>4962</v>
      </c>
      <c r="D6601" s="1">
        <v>46104</v>
      </c>
      <c r="E6601" t="s">
        <v>4963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843</v>
      </c>
      <c r="K6601" t="s">
        <v>3091</v>
      </c>
      <c r="L6601">
        <v>83992</v>
      </c>
      <c r="M6601" t="s">
        <v>1038</v>
      </c>
      <c r="O6601" t="s">
        <v>11</v>
      </c>
      <c r="P6601">
        <v>5102</v>
      </c>
      <c r="Q6601">
        <v>5</v>
      </c>
      <c r="R6601">
        <v>2.4700000000000002</v>
      </c>
      <c r="S6601">
        <v>12.35</v>
      </c>
      <c r="T6601">
        <v>9.15</v>
      </c>
      <c r="U6601">
        <v>25.91</v>
      </c>
      <c r="V6601" t="str">
        <f>VLOOKUP(L6601,'[2]tabela de preços'!$A:$D,4,0)</f>
        <v>3M</v>
      </c>
      <c r="W6601" t="str">
        <f>VLOOKUP(L6601,'[2]tabela de preços'!$A:$F,6,0)</f>
        <v>LIXA FERRO</v>
      </c>
      <c r="X6601" t="str">
        <f>VLOOKUP(L6601,'[2]tabela de preços'!$A:$G,7,0)</f>
        <v>IMOBILIÁRIO</v>
      </c>
    </row>
    <row r="6602" spans="1:24" x14ac:dyDescent="0.3">
      <c r="A6602" t="s">
        <v>3088</v>
      </c>
      <c r="C6602" t="s">
        <v>4962</v>
      </c>
      <c r="D6602" s="1">
        <v>46104</v>
      </c>
      <c r="E6602" t="s">
        <v>4963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843</v>
      </c>
      <c r="K6602" t="s">
        <v>3091</v>
      </c>
      <c r="L6602">
        <v>84013</v>
      </c>
      <c r="M6602" t="s">
        <v>3098</v>
      </c>
      <c r="O6602" t="s">
        <v>11</v>
      </c>
      <c r="P6602">
        <v>5102</v>
      </c>
      <c r="Q6602">
        <v>3</v>
      </c>
      <c r="R6602">
        <v>2.95</v>
      </c>
      <c r="S6602">
        <v>8.85</v>
      </c>
      <c r="T6602">
        <v>6.57</v>
      </c>
      <c r="U6602">
        <v>25.76</v>
      </c>
      <c r="V6602" t="str">
        <f>VLOOKUP(L6602,'[2]tabela de preços'!$A:$D,4,0)</f>
        <v>3M</v>
      </c>
      <c r="W6602" t="str">
        <f>VLOOKUP(L6602,'[2]tabela de preços'!$A:$F,6,0)</f>
        <v>LIXA FERRO</v>
      </c>
      <c r="X6602" t="str">
        <f>VLOOKUP(L6602,'[2]tabela de preços'!$A:$G,7,0)</f>
        <v>IMOBILIÁRIO</v>
      </c>
    </row>
    <row r="6603" spans="1:24" x14ac:dyDescent="0.3">
      <c r="A6603" t="s">
        <v>3088</v>
      </c>
      <c r="C6603" t="s">
        <v>4962</v>
      </c>
      <c r="D6603" s="1">
        <v>46104</v>
      </c>
      <c r="E6603" t="s">
        <v>4963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843</v>
      </c>
      <c r="K6603" t="s">
        <v>3091</v>
      </c>
      <c r="L6603">
        <v>84560</v>
      </c>
      <c r="M6603" t="s">
        <v>118</v>
      </c>
      <c r="O6603" t="s">
        <v>11</v>
      </c>
      <c r="P6603">
        <v>5102</v>
      </c>
      <c r="Q6603">
        <v>1</v>
      </c>
      <c r="R6603">
        <v>54.19</v>
      </c>
      <c r="S6603">
        <v>54.19</v>
      </c>
      <c r="T6603">
        <v>41.13</v>
      </c>
      <c r="U6603">
        <v>24.1</v>
      </c>
      <c r="V6603" t="str">
        <f>VLOOKUP(L6603,'[2]tabela de preços'!$A:$D,4,0)</f>
        <v>BRASILUX</v>
      </c>
      <c r="W6603" t="str">
        <f>VLOOKUP(L6603,'[2]tabela de preços'!$A:$F,6,0)</f>
        <v>THINNER DE LIMPEZA</v>
      </c>
      <c r="X6603" t="str">
        <f>VLOOKUP(L6603,'[2]tabela de preços'!$A:$G,7,0)</f>
        <v>THINNER</v>
      </c>
    </row>
    <row r="6604" spans="1:24" x14ac:dyDescent="0.3">
      <c r="A6604" t="s">
        <v>3088</v>
      </c>
      <c r="C6604" t="s">
        <v>4962</v>
      </c>
      <c r="D6604" s="1">
        <v>46104</v>
      </c>
      <c r="E6604" t="s">
        <v>4963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843</v>
      </c>
      <c r="K6604" t="s">
        <v>3091</v>
      </c>
      <c r="L6604">
        <v>10117</v>
      </c>
      <c r="M6604" t="s">
        <v>1043</v>
      </c>
      <c r="O6604" t="s">
        <v>11</v>
      </c>
      <c r="P6604">
        <v>5102</v>
      </c>
      <c r="Q6604">
        <v>2</v>
      </c>
      <c r="R6604">
        <v>6.52</v>
      </c>
      <c r="S6604">
        <v>13.04</v>
      </c>
      <c r="T6604">
        <v>9.9</v>
      </c>
      <c r="U6604">
        <v>24.08</v>
      </c>
      <c r="V6604" t="str">
        <f>VLOOKUP(L6604,'[2]tabela de preços'!$A:$D,4,0)</f>
        <v>ATLAS</v>
      </c>
      <c r="W6604" t="str">
        <f>VLOOKUP(L6604,'[2]tabela de preços'!$A:$F,6,0)</f>
        <v>ROLOS / TRINCHAS / PINCÉIS / ESPÁTULAS</v>
      </c>
      <c r="X6604" t="str">
        <f>VLOOKUP(L6604,'[2]tabela de preços'!$A:$G,7,0)</f>
        <v>IMOBILIÁRIO</v>
      </c>
    </row>
    <row r="6605" spans="1:24" x14ac:dyDescent="0.3">
      <c r="A6605" t="s">
        <v>727</v>
      </c>
      <c r="C6605" t="s">
        <v>4965</v>
      </c>
      <c r="D6605" s="1">
        <v>46104</v>
      </c>
      <c r="E6605" t="s">
        <v>4966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730</v>
      </c>
      <c r="K6605" t="s">
        <v>731</v>
      </c>
      <c r="L6605">
        <v>84814</v>
      </c>
      <c r="M6605" t="s">
        <v>950</v>
      </c>
      <c r="O6605" t="s">
        <v>11</v>
      </c>
      <c r="P6605">
        <v>5403</v>
      </c>
      <c r="Q6605">
        <v>4</v>
      </c>
      <c r="R6605">
        <v>118.93</v>
      </c>
      <c r="S6605">
        <v>475.72</v>
      </c>
      <c r="T6605">
        <v>361.08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KIT BRASCORTEN</v>
      </c>
      <c r="X6605" t="str">
        <f>VLOOKUP(L6605,'[2]tabela de preços'!$A:$G,7,0)</f>
        <v>IMOBILIÁRIO</v>
      </c>
    </row>
    <row r="6606" spans="1:24" x14ac:dyDescent="0.3">
      <c r="A6606" t="s">
        <v>727</v>
      </c>
      <c r="C6606" t="s">
        <v>4965</v>
      </c>
      <c r="D6606" s="1">
        <v>46104</v>
      </c>
      <c r="E6606" t="s">
        <v>4966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730</v>
      </c>
      <c r="K6606" t="s">
        <v>731</v>
      </c>
      <c r="L6606">
        <v>84560</v>
      </c>
      <c r="M6606" t="s">
        <v>118</v>
      </c>
      <c r="O6606" t="s">
        <v>11</v>
      </c>
      <c r="P6606">
        <v>5102</v>
      </c>
      <c r="Q6606">
        <v>50</v>
      </c>
      <c r="R6606">
        <v>54.19</v>
      </c>
      <c r="S6606" s="2">
        <v>2709.5</v>
      </c>
      <c r="T6606" s="2">
        <v>2056.5</v>
      </c>
      <c r="U6606">
        <v>24.1</v>
      </c>
      <c r="V6606" t="str">
        <f>VLOOKUP(L6606,'[2]tabela de preços'!$A:$D,4,0)</f>
        <v>BRASILUX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727</v>
      </c>
      <c r="C6607" t="s">
        <v>4965</v>
      </c>
      <c r="D6607" s="1">
        <v>46104</v>
      </c>
      <c r="E6607" t="s">
        <v>4966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730</v>
      </c>
      <c r="K6607" t="s">
        <v>731</v>
      </c>
      <c r="L6607">
        <v>84497</v>
      </c>
      <c r="M6607" t="s">
        <v>1159</v>
      </c>
      <c r="O6607" t="s">
        <v>11</v>
      </c>
      <c r="P6607">
        <v>5102</v>
      </c>
      <c r="Q6607">
        <v>60</v>
      </c>
      <c r="R6607">
        <v>11.26</v>
      </c>
      <c r="S6607">
        <v>675.6</v>
      </c>
      <c r="T6607">
        <v>513</v>
      </c>
      <c r="U6607">
        <v>24.07</v>
      </c>
      <c r="V6607" t="str">
        <f>VLOOKUP(L6607,'[2]tabela de preços'!$A:$D,4,0)</f>
        <v>BRASILUX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3110</v>
      </c>
      <c r="C6608" t="s">
        <v>5054</v>
      </c>
      <c r="D6608" s="1">
        <v>46105</v>
      </c>
      <c r="E6608" t="s">
        <v>5055</v>
      </c>
      <c r="F6608">
        <v>9</v>
      </c>
      <c r="G6608">
        <v>145</v>
      </c>
      <c r="H6608" t="str">
        <f>VLOOKUP(G6608,[1]OPERADORES!$A:$B,2,0)</f>
        <v xml:space="preserve">FABRICIA </v>
      </c>
      <c r="I6608" t="s">
        <v>21</v>
      </c>
      <c r="J6608" t="s">
        <v>372</v>
      </c>
      <c r="K6608" t="s">
        <v>3113</v>
      </c>
      <c r="L6608">
        <v>10303</v>
      </c>
      <c r="M6608" t="s">
        <v>3463</v>
      </c>
      <c r="O6608" t="s">
        <v>11</v>
      </c>
      <c r="P6608">
        <v>5102</v>
      </c>
      <c r="Q6608">
        <v>6</v>
      </c>
      <c r="R6608">
        <v>211.25</v>
      </c>
      <c r="S6608" s="2">
        <v>1267.5</v>
      </c>
      <c r="T6608">
        <v>962.04</v>
      </c>
      <c r="U6608">
        <v>24.1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868</v>
      </c>
      <c r="B6609" t="s">
        <v>869</v>
      </c>
      <c r="C6609" t="s">
        <v>4967</v>
      </c>
      <c r="D6609" s="1">
        <v>46104</v>
      </c>
      <c r="E6609" t="s">
        <v>4968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21</v>
      </c>
      <c r="J6609" t="s">
        <v>872</v>
      </c>
      <c r="K6609" t="s">
        <v>873</v>
      </c>
      <c r="L6609">
        <v>84767</v>
      </c>
      <c r="M6609" t="s">
        <v>732</v>
      </c>
      <c r="O6609" t="s">
        <v>11</v>
      </c>
      <c r="P6609">
        <v>5403</v>
      </c>
      <c r="Q6609">
        <v>6</v>
      </c>
      <c r="R6609">
        <v>153.99</v>
      </c>
      <c r="S6609">
        <v>923.94</v>
      </c>
      <c r="T6609">
        <v>701.28</v>
      </c>
      <c r="U6609">
        <v>24.1</v>
      </c>
      <c r="V6609" t="str">
        <f>VLOOKUP(L6609,'[2]tabela de preços'!$A:$D,4,0)</f>
        <v>BRASILUX</v>
      </c>
      <c r="W6609" t="str">
        <f>VLOOKUP(L6609,'[2]tabela de preços'!$A:$F,6,0)</f>
        <v>EPOXI</v>
      </c>
      <c r="X6609" t="str">
        <f>VLOOKUP(L6609,'[2]tabela de preços'!$A:$G,7,0)</f>
        <v>INDUSTRIAL</v>
      </c>
    </row>
    <row r="6610" spans="1:24" x14ac:dyDescent="0.3">
      <c r="A6610" t="s">
        <v>4809</v>
      </c>
      <c r="C6610" t="s">
        <v>4969</v>
      </c>
      <c r="D6610" s="1">
        <v>46104</v>
      </c>
      <c r="E6610" t="s">
        <v>4970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2090</v>
      </c>
      <c r="K6610" t="s">
        <v>4812</v>
      </c>
      <c r="L6610">
        <v>21437</v>
      </c>
      <c r="M6610" t="s">
        <v>1832</v>
      </c>
      <c r="O6610" t="s">
        <v>11</v>
      </c>
      <c r="P6610">
        <v>5102</v>
      </c>
      <c r="Q6610">
        <v>12</v>
      </c>
      <c r="R6610">
        <v>8.41</v>
      </c>
      <c r="S6610">
        <v>100.92</v>
      </c>
      <c r="T6610">
        <v>76.56</v>
      </c>
      <c r="U6610">
        <v>24.14</v>
      </c>
      <c r="V6610" t="str">
        <f>VLOOKUP(L6610,'[2]tabela de preços'!$A:$D,4,0)</f>
        <v>ROBERLO</v>
      </c>
      <c r="W6610" t="str">
        <f>VLOOKUP(L6610,'[2]tabela de preços'!$A:$F,6,0)</f>
        <v>PRIMER AUTOMOTIVO</v>
      </c>
      <c r="X6610" t="str">
        <f>VLOOKUP(L6610,'[2]tabela de preços'!$A:$G,7,0)</f>
        <v>AUTOMOTIVO</v>
      </c>
    </row>
    <row r="6611" spans="1:24" x14ac:dyDescent="0.3">
      <c r="A6611" t="s">
        <v>4809</v>
      </c>
      <c r="C6611" t="s">
        <v>4969</v>
      </c>
      <c r="D6611" s="1">
        <v>46104</v>
      </c>
      <c r="E6611" t="s">
        <v>4970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2090</v>
      </c>
      <c r="K6611" t="s">
        <v>4812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4809</v>
      </c>
      <c r="C6612" t="s">
        <v>4969</v>
      </c>
      <c r="D6612" s="1">
        <v>46104</v>
      </c>
      <c r="E6612" t="s">
        <v>4970</v>
      </c>
      <c r="F6612">
        <v>9</v>
      </c>
      <c r="G6612">
        <v>174</v>
      </c>
      <c r="H6612" t="str">
        <f>VLOOKUP(G6612,[1]OPERADORES!$A:$B,2,0)</f>
        <v>MIRIÃ LOBATO RODRIGUES</v>
      </c>
      <c r="I6612" t="s">
        <v>21</v>
      </c>
      <c r="J6612" t="s">
        <v>2090</v>
      </c>
      <c r="K6612" t="s">
        <v>4812</v>
      </c>
      <c r="L6612">
        <v>10243</v>
      </c>
      <c r="M6612" t="s">
        <v>83</v>
      </c>
      <c r="O6612" t="s">
        <v>11</v>
      </c>
      <c r="P6612">
        <v>5102</v>
      </c>
      <c r="Q6612">
        <v>50</v>
      </c>
      <c r="R6612">
        <v>2.79</v>
      </c>
      <c r="S6612">
        <v>139.5</v>
      </c>
      <c r="T6612">
        <v>96.5</v>
      </c>
      <c r="U6612">
        <v>30.82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4809</v>
      </c>
      <c r="C6613" t="s">
        <v>4969</v>
      </c>
      <c r="D6613" s="1">
        <v>46104</v>
      </c>
      <c r="E6613" t="s">
        <v>4970</v>
      </c>
      <c r="F6613">
        <v>9</v>
      </c>
      <c r="G6613">
        <v>174</v>
      </c>
      <c r="H6613" t="str">
        <f>VLOOKUP(G6613,[1]OPERADORES!$A:$B,2,0)</f>
        <v>MIRIÃ LOBATO RODRIGUES</v>
      </c>
      <c r="I6613" t="s">
        <v>21</v>
      </c>
      <c r="J6613" t="s">
        <v>2090</v>
      </c>
      <c r="K6613" t="s">
        <v>4812</v>
      </c>
      <c r="L6613">
        <v>10244</v>
      </c>
      <c r="M6613" t="s">
        <v>84</v>
      </c>
      <c r="O6613" t="s">
        <v>11</v>
      </c>
      <c r="P6613">
        <v>5102</v>
      </c>
      <c r="Q6613">
        <v>50</v>
      </c>
      <c r="R6613">
        <v>2.79</v>
      </c>
      <c r="S6613">
        <v>139.5</v>
      </c>
      <c r="T6613">
        <v>96.5</v>
      </c>
      <c r="U6613">
        <v>30.82</v>
      </c>
      <c r="V6613" t="str">
        <f>VLOOKUP(L6613,'[2]tabela de preços'!$A:$D,4,0)</f>
        <v>NORTON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4809</v>
      </c>
      <c r="C6614" t="s">
        <v>4969</v>
      </c>
      <c r="D6614" s="1">
        <v>46104</v>
      </c>
      <c r="E6614" t="s">
        <v>4970</v>
      </c>
      <c r="F6614">
        <v>9</v>
      </c>
      <c r="G6614">
        <v>174</v>
      </c>
      <c r="H6614" t="str">
        <f>VLOOKUP(G6614,[1]OPERADORES!$A:$B,2,0)</f>
        <v>MIRIÃ LOBATO RODRIGUES</v>
      </c>
      <c r="I6614" t="s">
        <v>21</v>
      </c>
      <c r="J6614" t="s">
        <v>2090</v>
      </c>
      <c r="K6614" t="s">
        <v>4812</v>
      </c>
      <c r="L6614">
        <v>10245</v>
      </c>
      <c r="M6614" t="s">
        <v>195</v>
      </c>
      <c r="O6614" t="s">
        <v>11</v>
      </c>
      <c r="P6614">
        <v>5102</v>
      </c>
      <c r="Q6614">
        <v>50</v>
      </c>
      <c r="R6614">
        <v>2.79</v>
      </c>
      <c r="S6614">
        <v>139.5</v>
      </c>
      <c r="T6614">
        <v>96.5</v>
      </c>
      <c r="U6614">
        <v>30.82</v>
      </c>
      <c r="V6614" t="str">
        <f>VLOOKUP(L6614,'[2]tabela de preços'!$A:$D,4,0)</f>
        <v>NORTON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4809</v>
      </c>
      <c r="C6615" t="s">
        <v>4969</v>
      </c>
      <c r="D6615" s="1">
        <v>46104</v>
      </c>
      <c r="E6615" t="s">
        <v>4970</v>
      </c>
      <c r="F6615">
        <v>9</v>
      </c>
      <c r="G6615">
        <v>174</v>
      </c>
      <c r="H6615" t="str">
        <f>VLOOKUP(G6615,[1]OPERADORES!$A:$B,2,0)</f>
        <v>MIRIÃ LOBATO RODRIGUES</v>
      </c>
      <c r="I6615" t="s">
        <v>21</v>
      </c>
      <c r="J6615" t="s">
        <v>2090</v>
      </c>
      <c r="K6615" t="s">
        <v>4812</v>
      </c>
      <c r="L6615">
        <v>10246</v>
      </c>
      <c r="M6615" t="s">
        <v>206</v>
      </c>
      <c r="O6615" t="s">
        <v>11</v>
      </c>
      <c r="P6615">
        <v>5102</v>
      </c>
      <c r="Q6615">
        <v>50</v>
      </c>
      <c r="R6615">
        <v>2.79</v>
      </c>
      <c r="S6615">
        <v>139.5</v>
      </c>
      <c r="T6615">
        <v>96.5</v>
      </c>
      <c r="U6615">
        <v>30.82</v>
      </c>
      <c r="V6615" t="str">
        <f>VLOOKUP(L6615,'[2]tabela de preços'!$A:$D,4,0)</f>
        <v>NORTON</v>
      </c>
      <c r="W6615" t="str">
        <f>VLOOKUP(L6615,'[2]tabela de preços'!$A:$F,6,0)</f>
        <v xml:space="preserve">DISCOS / LIXAS / ABRASIVOS </v>
      </c>
      <c r="X6615" t="str">
        <f>VLOOKUP(L6615,'[2]tabela de preços'!$A:$G,7,0)</f>
        <v>AUTOMOTIVO</v>
      </c>
    </row>
    <row r="6616" spans="1:24" x14ac:dyDescent="0.3">
      <c r="A6616" t="s">
        <v>4809</v>
      </c>
      <c r="C6616" t="s">
        <v>4969</v>
      </c>
      <c r="D6616" s="1">
        <v>46104</v>
      </c>
      <c r="E6616" t="s">
        <v>4970</v>
      </c>
      <c r="F6616">
        <v>9</v>
      </c>
      <c r="G6616">
        <v>174</v>
      </c>
      <c r="H6616" t="str">
        <f>VLOOKUP(G6616,[1]OPERADORES!$A:$B,2,0)</f>
        <v>MIRIÃ LOBATO RODRIGUES</v>
      </c>
      <c r="I6616" t="s">
        <v>21</v>
      </c>
      <c r="J6616" t="s">
        <v>2090</v>
      </c>
      <c r="K6616" t="s">
        <v>4812</v>
      </c>
      <c r="L6616">
        <v>21078</v>
      </c>
      <c r="M6616" t="s">
        <v>141</v>
      </c>
      <c r="O6616" t="s">
        <v>11</v>
      </c>
      <c r="P6616">
        <v>5102</v>
      </c>
      <c r="Q6616">
        <v>12</v>
      </c>
      <c r="R6616">
        <v>23.49</v>
      </c>
      <c r="S6616">
        <v>281.88</v>
      </c>
      <c r="T6616">
        <v>223.92</v>
      </c>
      <c r="U6616">
        <v>20.56</v>
      </c>
      <c r="V6616" t="str">
        <f>VLOOKUP(L6616,'[2]tabela de preços'!$A:$D,4,0)</f>
        <v>SHERWIN WILLIAMS</v>
      </c>
      <c r="W6616" t="str">
        <f>VLOOKUP(L6616,'[2]tabela de preços'!$A:$F,6,0)</f>
        <v>MASSA POLIÉSTER</v>
      </c>
      <c r="X6616" t="str">
        <f>VLOOKUP(L6616,'[2]tabela de preços'!$A:$G,7,0)</f>
        <v>AUTOMOTIVO</v>
      </c>
    </row>
    <row r="6617" spans="1:24" x14ac:dyDescent="0.3">
      <c r="A6617" t="s">
        <v>4809</v>
      </c>
      <c r="C6617" t="s">
        <v>4969</v>
      </c>
      <c r="D6617" s="1">
        <v>46104</v>
      </c>
      <c r="E6617" t="s">
        <v>4970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2090</v>
      </c>
      <c r="K6617" t="s">
        <v>4812</v>
      </c>
      <c r="L6617">
        <v>87043</v>
      </c>
      <c r="M6617" t="s">
        <v>217</v>
      </c>
      <c r="O6617" t="s">
        <v>11</v>
      </c>
      <c r="P6617">
        <v>5102</v>
      </c>
      <c r="Q6617">
        <v>40</v>
      </c>
      <c r="R6617">
        <v>21.89</v>
      </c>
      <c r="S6617">
        <v>875.6</v>
      </c>
      <c r="T6617">
        <v>720.8</v>
      </c>
      <c r="U6617">
        <v>17.68</v>
      </c>
      <c r="V6617" t="str">
        <f>VLOOKUP(L6617,'[2]tabela de preços'!$A:$D,4,0)</f>
        <v>ROBERLO</v>
      </c>
      <c r="W6617" t="str">
        <f>VLOOKUP(L6617,'[2]tabela de preços'!$A:$F,6,0)</f>
        <v>MASSA POLIÉSTER</v>
      </c>
      <c r="X6617" t="str">
        <f>VLOOKUP(L6617,'[2]tabela de preços'!$A:$G,7,0)</f>
        <v>AUTOMOTIVO</v>
      </c>
    </row>
    <row r="6618" spans="1:24" x14ac:dyDescent="0.3">
      <c r="A6618" t="s">
        <v>4809</v>
      </c>
      <c r="C6618" t="s">
        <v>4969</v>
      </c>
      <c r="D6618" s="1">
        <v>46104</v>
      </c>
      <c r="E6618" t="s">
        <v>4970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2090</v>
      </c>
      <c r="K6618" t="s">
        <v>4812</v>
      </c>
      <c r="L6618">
        <v>21436</v>
      </c>
      <c r="M6618" t="s">
        <v>1833</v>
      </c>
      <c r="O6618" t="s">
        <v>11</v>
      </c>
      <c r="P6618">
        <v>5102</v>
      </c>
      <c r="Q6618">
        <v>12</v>
      </c>
      <c r="R6618">
        <v>34.659999999999997</v>
      </c>
      <c r="S6618">
        <v>415.92</v>
      </c>
      <c r="T6618">
        <v>315.72000000000003</v>
      </c>
      <c r="U6618">
        <v>24.09</v>
      </c>
      <c r="V6618" t="str">
        <f>VLOOKUP(L6618,'[2]tabela de preços'!$A:$D,4,0)</f>
        <v>ROBERLO</v>
      </c>
      <c r="W6618" t="str">
        <f>VLOOKUP(L6618,'[2]tabela de preços'!$A:$F,6,0)</f>
        <v>PRIMER AUTOMOTIVO</v>
      </c>
      <c r="X6618" t="str">
        <f>VLOOKUP(L6618,'[2]tabela de preços'!$A:$G,7,0)</f>
        <v>AUTOMOTIVO</v>
      </c>
    </row>
    <row r="6619" spans="1:24" x14ac:dyDescent="0.3">
      <c r="A6619" t="s">
        <v>4809</v>
      </c>
      <c r="C6619" t="s">
        <v>4971</v>
      </c>
      <c r="D6619" s="1">
        <v>46104</v>
      </c>
      <c r="E6619" t="s">
        <v>4972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2090</v>
      </c>
      <c r="K6619" t="s">
        <v>4812</v>
      </c>
      <c r="L6619">
        <v>84108</v>
      </c>
      <c r="M6619" t="s">
        <v>144</v>
      </c>
      <c r="O6619" t="s">
        <v>11</v>
      </c>
      <c r="P6619">
        <v>5403</v>
      </c>
      <c r="Q6619">
        <v>6</v>
      </c>
      <c r="R6619">
        <v>27.29</v>
      </c>
      <c r="S6619">
        <v>163.74</v>
      </c>
      <c r="T6619">
        <v>124.26</v>
      </c>
      <c r="U6619">
        <v>24.11</v>
      </c>
      <c r="V6619" t="str">
        <f>VLOOKUP(L6619,'[2]tabela de preços'!$A:$D,4,0)</f>
        <v>BRASILUX</v>
      </c>
      <c r="W6619" t="str">
        <f>VLOOKUP(L6619,'[2]tabela de preços'!$A:$F,6,0)</f>
        <v>TINTAS LACA</v>
      </c>
      <c r="X6619" t="str">
        <f>VLOOKUP(L6619,'[2]tabela de preços'!$A:$G,7,0)</f>
        <v>AUTOMOTIVO</v>
      </c>
    </row>
    <row r="6620" spans="1:24" x14ac:dyDescent="0.3">
      <c r="A6620" t="s">
        <v>4809</v>
      </c>
      <c r="C6620" t="s">
        <v>4971</v>
      </c>
      <c r="D6620" s="1">
        <v>46104</v>
      </c>
      <c r="E6620" t="s">
        <v>4972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2090</v>
      </c>
      <c r="K6620" t="s">
        <v>4812</v>
      </c>
      <c r="L6620">
        <v>10236</v>
      </c>
      <c r="M6620" t="s">
        <v>133</v>
      </c>
      <c r="O6620" t="s">
        <v>11</v>
      </c>
      <c r="P6620">
        <v>5102</v>
      </c>
      <c r="Q6620">
        <v>102</v>
      </c>
      <c r="R6620">
        <v>2.79</v>
      </c>
      <c r="S6620">
        <v>284.58</v>
      </c>
      <c r="T6620">
        <v>236.64</v>
      </c>
      <c r="U6620">
        <v>16.850000000000001</v>
      </c>
      <c r="V6620" t="str">
        <f>VLOOKUP(L6620,'[2]tabela de preços'!$A:$D,4,0)</f>
        <v>NORTON</v>
      </c>
      <c r="W6620" t="str">
        <f>VLOOKUP(L6620,'[2]tabela de preços'!$A:$F,6,0)</f>
        <v xml:space="preserve">DISCOS / LIXAS / ABRASIVOS </v>
      </c>
      <c r="X6620" t="str">
        <f>VLOOKUP(L6620,'[2]tabela de preços'!$A:$G,7,0)</f>
        <v>AUTOMOTIVO</v>
      </c>
    </row>
    <row r="6621" spans="1:24" x14ac:dyDescent="0.3">
      <c r="A6621" t="s">
        <v>4809</v>
      </c>
      <c r="C6621" t="s">
        <v>4971</v>
      </c>
      <c r="D6621" s="1">
        <v>46104</v>
      </c>
      <c r="E6621" t="s">
        <v>4972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21</v>
      </c>
      <c r="J6621" t="s">
        <v>2090</v>
      </c>
      <c r="K6621" t="s">
        <v>4812</v>
      </c>
      <c r="L6621">
        <v>10230</v>
      </c>
      <c r="M6621" t="s">
        <v>193</v>
      </c>
      <c r="O6621" t="s">
        <v>11</v>
      </c>
      <c r="P6621">
        <v>5102</v>
      </c>
      <c r="Q6621">
        <v>102</v>
      </c>
      <c r="R6621">
        <v>2.79</v>
      </c>
      <c r="S6621">
        <v>284.58</v>
      </c>
      <c r="T6621">
        <v>236.64</v>
      </c>
      <c r="U6621">
        <v>16.850000000000001</v>
      </c>
      <c r="V6621" t="str">
        <f>VLOOKUP(L6621,'[2]tabela de preços'!$A:$D,4,0)</f>
        <v>NORTON</v>
      </c>
      <c r="W6621" t="str">
        <f>VLOOKUP(L6621,'[2]tabela de preços'!$A:$F,6,0)</f>
        <v xml:space="preserve">DISCOS / LIXAS / ABRASIVOS </v>
      </c>
      <c r="X6621" t="str">
        <f>VLOOKUP(L6621,'[2]tabela de preços'!$A:$G,7,0)</f>
        <v>AUTOMOTIVO</v>
      </c>
    </row>
    <row r="6622" spans="1:24" x14ac:dyDescent="0.3">
      <c r="A6622" t="s">
        <v>4809</v>
      </c>
      <c r="C6622" t="s">
        <v>4971</v>
      </c>
      <c r="D6622" s="1">
        <v>46104</v>
      </c>
      <c r="E6622" t="s">
        <v>4972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21</v>
      </c>
      <c r="J6622" t="s">
        <v>2090</v>
      </c>
      <c r="K6622" t="s">
        <v>4812</v>
      </c>
      <c r="L6622">
        <v>21553</v>
      </c>
      <c r="M6622" t="s">
        <v>4973</v>
      </c>
      <c r="O6622" t="s">
        <v>11</v>
      </c>
      <c r="P6622">
        <v>5403</v>
      </c>
      <c r="Q6622">
        <v>3</v>
      </c>
      <c r="R6622">
        <v>53.44</v>
      </c>
      <c r="S6622">
        <v>160.32</v>
      </c>
      <c r="T6622">
        <v>114.3</v>
      </c>
      <c r="U6622">
        <v>28.71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4809</v>
      </c>
      <c r="C6623" t="s">
        <v>4971</v>
      </c>
      <c r="D6623" s="1">
        <v>46104</v>
      </c>
      <c r="E6623" t="s">
        <v>4972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21</v>
      </c>
      <c r="J6623" t="s">
        <v>2090</v>
      </c>
      <c r="K6623" t="s">
        <v>4812</v>
      </c>
      <c r="L6623">
        <v>20321</v>
      </c>
      <c r="M6623" t="s">
        <v>639</v>
      </c>
      <c r="O6623" t="s">
        <v>11</v>
      </c>
      <c r="P6623">
        <v>5403</v>
      </c>
      <c r="Q6623">
        <v>3</v>
      </c>
      <c r="R6623">
        <v>34.6</v>
      </c>
      <c r="S6623">
        <v>103.8</v>
      </c>
      <c r="T6623">
        <v>74.010000000000005</v>
      </c>
      <c r="U6623">
        <v>28.7</v>
      </c>
      <c r="V6623" t="str">
        <f>VLOOKUP(L6623,'[2]tabela de preços'!$A:$D,4,0)</f>
        <v>SHERWIN WILLIAMS</v>
      </c>
      <c r="W6623" t="str">
        <f>VLOOKUP(L6623,'[2]tabela de preços'!$A:$F,6,0)</f>
        <v>TINTAS POLIÉSTER</v>
      </c>
      <c r="X6623" t="str">
        <f>VLOOKUP(L6623,'[2]tabela de preços'!$A:$G,7,0)</f>
        <v>AUTOMOTIVO</v>
      </c>
    </row>
    <row r="6624" spans="1:24" x14ac:dyDescent="0.3">
      <c r="A6624" t="s">
        <v>4809</v>
      </c>
      <c r="C6624" t="s">
        <v>4971</v>
      </c>
      <c r="D6624" s="1">
        <v>46104</v>
      </c>
      <c r="E6624" t="s">
        <v>4972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21</v>
      </c>
      <c r="J6624" t="s">
        <v>2090</v>
      </c>
      <c r="K6624" t="s">
        <v>4812</v>
      </c>
      <c r="L6624">
        <v>20936</v>
      </c>
      <c r="M6624" t="s">
        <v>151</v>
      </c>
      <c r="O6624" t="s">
        <v>11</v>
      </c>
      <c r="P6624">
        <v>5405</v>
      </c>
      <c r="Q6624">
        <v>2</v>
      </c>
      <c r="R6624">
        <v>32.340000000000003</v>
      </c>
      <c r="S6624">
        <v>64.680000000000007</v>
      </c>
      <c r="T6624">
        <v>46.12</v>
      </c>
      <c r="U6624">
        <v>28.7</v>
      </c>
      <c r="V6624" t="str">
        <f>VLOOKUP(L6624,'[2]tabela de preços'!$A:$D,4,0)</f>
        <v>SHERWIN WILLIAMS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4809</v>
      </c>
      <c r="C6625" t="s">
        <v>4971</v>
      </c>
      <c r="D6625" s="1">
        <v>46104</v>
      </c>
      <c r="E6625" t="s">
        <v>4972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21</v>
      </c>
      <c r="J6625" t="s">
        <v>2090</v>
      </c>
      <c r="K6625" t="s">
        <v>4812</v>
      </c>
      <c r="L6625">
        <v>20472</v>
      </c>
      <c r="M6625" t="s">
        <v>709</v>
      </c>
      <c r="O6625" t="s">
        <v>11</v>
      </c>
      <c r="P6625">
        <v>5403</v>
      </c>
      <c r="Q6625">
        <v>2</v>
      </c>
      <c r="R6625">
        <v>35.99</v>
      </c>
      <c r="S6625">
        <v>71.98</v>
      </c>
      <c r="T6625">
        <v>51.32</v>
      </c>
      <c r="U6625">
        <v>28.7</v>
      </c>
      <c r="V6625" t="str">
        <f>VLOOKUP(L6625,'[2]tabela de preços'!$A:$D,4,0)</f>
        <v>SHERWIN WILLIAMS</v>
      </c>
      <c r="W6625" t="str">
        <f>VLOOKUP(L6625,'[2]tabela de preços'!$A:$F,6,0)</f>
        <v>TINTAS POLIÉSTER</v>
      </c>
      <c r="X6625" t="str">
        <f>VLOOKUP(L6625,'[2]tabela de preços'!$A:$G,7,0)</f>
        <v>AUTOMOTIVO</v>
      </c>
    </row>
    <row r="6626" spans="1:24" x14ac:dyDescent="0.3">
      <c r="A6626" t="s">
        <v>4809</v>
      </c>
      <c r="C6626" t="s">
        <v>4971</v>
      </c>
      <c r="D6626" s="1">
        <v>46104</v>
      </c>
      <c r="E6626" t="s">
        <v>4972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2090</v>
      </c>
      <c r="K6626" t="s">
        <v>4812</v>
      </c>
      <c r="L6626">
        <v>20354</v>
      </c>
      <c r="M6626" t="s">
        <v>1342</v>
      </c>
      <c r="O6626" t="s">
        <v>11</v>
      </c>
      <c r="P6626">
        <v>5403</v>
      </c>
      <c r="Q6626">
        <v>2</v>
      </c>
      <c r="R6626">
        <v>32.97</v>
      </c>
      <c r="S6626">
        <v>65.94</v>
      </c>
      <c r="T6626">
        <v>47.02</v>
      </c>
      <c r="U6626">
        <v>28.69</v>
      </c>
      <c r="V6626" t="str">
        <f>VLOOKUP(L6626,'[2]tabela de preços'!$A:$D,4,0)</f>
        <v>SHERWIN WILLIAMS</v>
      </c>
      <c r="W6626" t="str">
        <f>VLOOKUP(L6626,'[2]tabela de preços'!$A:$F,6,0)</f>
        <v>TINTAS POLIÉSTER</v>
      </c>
      <c r="X6626" t="str">
        <f>VLOOKUP(L6626,'[2]tabela de preços'!$A:$G,7,0)</f>
        <v>AUTOMOTIVO</v>
      </c>
    </row>
    <row r="6627" spans="1:24" x14ac:dyDescent="0.3">
      <c r="A6627" t="s">
        <v>4809</v>
      </c>
      <c r="C6627" t="s">
        <v>4971</v>
      </c>
      <c r="D6627" s="1">
        <v>46104</v>
      </c>
      <c r="E6627" t="s">
        <v>4972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2090</v>
      </c>
      <c r="K6627" t="s">
        <v>4812</v>
      </c>
      <c r="L6627">
        <v>21548</v>
      </c>
      <c r="M6627" t="s">
        <v>4639</v>
      </c>
      <c r="O6627" t="s">
        <v>11</v>
      </c>
      <c r="P6627">
        <v>5403</v>
      </c>
      <c r="Q6627">
        <v>4</v>
      </c>
      <c r="R6627">
        <v>63.95</v>
      </c>
      <c r="S6627">
        <v>255.8</v>
      </c>
      <c r="T6627">
        <v>182.4</v>
      </c>
      <c r="U6627">
        <v>28.69</v>
      </c>
      <c r="V6627" t="str">
        <f>VLOOKUP(L6627,'[2]tabela de preços'!$A:$D,4,0)</f>
        <v>SHERWIN WILLIAMS</v>
      </c>
      <c r="W6627" t="str">
        <f>VLOOKUP(L6627,'[2]tabela de preços'!$A:$F,6,0)</f>
        <v>TINTAS POLIÉSTER</v>
      </c>
      <c r="X6627" t="str">
        <f>VLOOKUP(L6627,'[2]tabela de preços'!$A:$G,7,0)</f>
        <v>AUTOMOTIVO</v>
      </c>
    </row>
    <row r="6628" spans="1:24" x14ac:dyDescent="0.3">
      <c r="A6628" t="s">
        <v>4809</v>
      </c>
      <c r="C6628" t="s">
        <v>4971</v>
      </c>
      <c r="D6628" s="1">
        <v>46104</v>
      </c>
      <c r="E6628" t="s">
        <v>4972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2090</v>
      </c>
      <c r="K6628" t="s">
        <v>4812</v>
      </c>
      <c r="L6628">
        <v>21215</v>
      </c>
      <c r="M6628" t="s">
        <v>2052</v>
      </c>
      <c r="O6628" t="s">
        <v>11</v>
      </c>
      <c r="P6628">
        <v>5403</v>
      </c>
      <c r="Q6628">
        <v>6</v>
      </c>
      <c r="R6628">
        <v>51.61</v>
      </c>
      <c r="S6628">
        <v>309.66000000000003</v>
      </c>
      <c r="T6628">
        <v>220.8</v>
      </c>
      <c r="U6628">
        <v>28.7</v>
      </c>
      <c r="V6628" t="str">
        <f>VLOOKUP(L6628,'[2]tabela de preços'!$A:$D,4,0)</f>
        <v>SHERWIN WILLIAMS</v>
      </c>
      <c r="W6628" t="str">
        <f>VLOOKUP(L6628,'[2]tabela de preços'!$A:$F,6,0)</f>
        <v>TINTAS POLIÉSTER</v>
      </c>
      <c r="X6628" t="str">
        <f>VLOOKUP(L6628,'[2]tabela de preços'!$A:$G,7,0)</f>
        <v>AUTOMOTIVO</v>
      </c>
    </row>
    <row r="6629" spans="1:24" x14ac:dyDescent="0.3">
      <c r="A6629" t="s">
        <v>4809</v>
      </c>
      <c r="C6629" t="s">
        <v>4971</v>
      </c>
      <c r="D6629" s="1">
        <v>46104</v>
      </c>
      <c r="E6629" t="s">
        <v>4972</v>
      </c>
      <c r="F6629">
        <v>9</v>
      </c>
      <c r="G6629">
        <v>174</v>
      </c>
      <c r="H6629" t="str">
        <f>VLOOKUP(G6629,[1]OPERADORES!$A:$B,2,0)</f>
        <v>MIRIÃ LOBATO RODRIGUES</v>
      </c>
      <c r="I6629" t="s">
        <v>21</v>
      </c>
      <c r="J6629" t="s">
        <v>2090</v>
      </c>
      <c r="K6629" t="s">
        <v>4812</v>
      </c>
      <c r="L6629">
        <v>16</v>
      </c>
      <c r="M6629" t="s">
        <v>122</v>
      </c>
      <c r="O6629" t="s">
        <v>11</v>
      </c>
      <c r="P6629">
        <v>5102</v>
      </c>
      <c r="Q6629">
        <v>50</v>
      </c>
      <c r="R6629">
        <v>2.9</v>
      </c>
      <c r="S6629">
        <v>145</v>
      </c>
      <c r="T6629">
        <v>110</v>
      </c>
      <c r="U6629">
        <v>24.14</v>
      </c>
      <c r="V6629" t="str">
        <f>VLOOKUP(L6629,'[2]tabela de preços'!$A:$D,4,0)</f>
        <v>3M</v>
      </c>
      <c r="W6629" t="str">
        <f>VLOOKUP(L6629,'[2]tabela de preços'!$A:$F,6,0)</f>
        <v>LIXA DÁGUA</v>
      </c>
      <c r="X6629" t="str">
        <f>VLOOKUP(L6629,'[2]tabela de preços'!$A:$G,7,0)</f>
        <v>AUTOMOTIVO</v>
      </c>
    </row>
    <row r="6630" spans="1:24" x14ac:dyDescent="0.3">
      <c r="A6630" t="s">
        <v>963</v>
      </c>
      <c r="B6630" t="s">
        <v>964</v>
      </c>
      <c r="C6630" t="s">
        <v>4974</v>
      </c>
      <c r="D6630" s="1">
        <v>46104</v>
      </c>
      <c r="E6630" t="s">
        <v>4975</v>
      </c>
      <c r="F6630">
        <v>9</v>
      </c>
      <c r="G6630">
        <v>197</v>
      </c>
      <c r="H6630" t="str">
        <f>VLOOKUP(G6630,[1]OPERADORES!$A:$B,2,0)</f>
        <v xml:space="preserve">POLIANA LORRANE DE AMORIM </v>
      </c>
      <c r="I6630" t="s">
        <v>244</v>
      </c>
      <c r="J6630" t="s">
        <v>967</v>
      </c>
      <c r="K6630" t="s">
        <v>968</v>
      </c>
      <c r="L6630">
        <v>13</v>
      </c>
      <c r="M6630" t="s">
        <v>152</v>
      </c>
      <c r="O6630" t="s">
        <v>11</v>
      </c>
      <c r="P6630">
        <v>6102</v>
      </c>
      <c r="Q6630">
        <v>100</v>
      </c>
      <c r="R6630">
        <v>5.69</v>
      </c>
      <c r="S6630">
        <v>569</v>
      </c>
      <c r="T6630">
        <v>416</v>
      </c>
      <c r="U6630">
        <v>26.89</v>
      </c>
      <c r="V6630" t="str">
        <f>VLOOKUP(L6630,'[2]tabela de preços'!$A:$D,4,0)</f>
        <v>3M</v>
      </c>
      <c r="W6630" t="str">
        <f>VLOOKUP(L6630,'[2]tabela de preços'!$A:$F,6,0)</f>
        <v>LIXA DÁGUA</v>
      </c>
      <c r="X6630" t="str">
        <f>VLOOKUP(L6630,'[2]tabela de preços'!$A:$G,7,0)</f>
        <v>AUTOMOTIVO</v>
      </c>
    </row>
    <row r="6631" spans="1:24" x14ac:dyDescent="0.3">
      <c r="A6631" t="s">
        <v>963</v>
      </c>
      <c r="B6631" t="s">
        <v>964</v>
      </c>
      <c r="C6631" t="s">
        <v>4974</v>
      </c>
      <c r="D6631" s="1">
        <v>46104</v>
      </c>
      <c r="E6631" t="s">
        <v>4975</v>
      </c>
      <c r="F6631">
        <v>9</v>
      </c>
      <c r="G6631">
        <v>197</v>
      </c>
      <c r="H6631" t="str">
        <f>VLOOKUP(G6631,[1]OPERADORES!$A:$B,2,0)</f>
        <v xml:space="preserve">POLIANA LORRANE DE AMORIM </v>
      </c>
      <c r="I6631" t="s">
        <v>244</v>
      </c>
      <c r="J6631" t="s">
        <v>967</v>
      </c>
      <c r="K6631" t="s">
        <v>968</v>
      </c>
      <c r="L6631">
        <v>15</v>
      </c>
      <c r="M6631" t="s">
        <v>205</v>
      </c>
      <c r="O6631" t="s">
        <v>11</v>
      </c>
      <c r="P6631">
        <v>6102</v>
      </c>
      <c r="Q6631">
        <v>50</v>
      </c>
      <c r="R6631">
        <v>5.69</v>
      </c>
      <c r="S6631">
        <v>284.5</v>
      </c>
      <c r="T6631">
        <v>208</v>
      </c>
      <c r="U6631">
        <v>26.89</v>
      </c>
      <c r="V6631" t="str">
        <f>VLOOKUP(L6631,'[2]tabela de preços'!$A:$D,4,0)</f>
        <v>3M</v>
      </c>
      <c r="W6631" t="str">
        <f>VLOOKUP(L6631,'[2]tabela de preços'!$A:$F,6,0)</f>
        <v>LIXA DÁGUA</v>
      </c>
      <c r="X6631" t="str">
        <f>VLOOKUP(L6631,'[2]tabela de preços'!$A:$G,7,0)</f>
        <v>AUTOMOTIVO</v>
      </c>
    </row>
    <row r="6632" spans="1:24" x14ac:dyDescent="0.3">
      <c r="A6632" t="s">
        <v>963</v>
      </c>
      <c r="B6632" t="s">
        <v>964</v>
      </c>
      <c r="C6632" t="s">
        <v>4974</v>
      </c>
      <c r="D6632" s="1">
        <v>46104</v>
      </c>
      <c r="E6632" t="s">
        <v>4975</v>
      </c>
      <c r="F6632">
        <v>9</v>
      </c>
      <c r="G6632">
        <v>197</v>
      </c>
      <c r="H6632" t="str">
        <f>VLOOKUP(G6632,[1]OPERADORES!$A:$B,2,0)</f>
        <v xml:space="preserve">POLIANA LORRANE DE AMORIM </v>
      </c>
      <c r="I6632" t="s">
        <v>244</v>
      </c>
      <c r="J6632" t="s">
        <v>967</v>
      </c>
      <c r="K6632" t="s">
        <v>968</v>
      </c>
      <c r="L6632">
        <v>16</v>
      </c>
      <c r="M6632" t="s">
        <v>122</v>
      </c>
      <c r="O6632" t="s">
        <v>11</v>
      </c>
      <c r="P6632">
        <v>6102</v>
      </c>
      <c r="Q6632">
        <v>50</v>
      </c>
      <c r="R6632">
        <v>2.9</v>
      </c>
      <c r="S6632">
        <v>145</v>
      </c>
      <c r="T6632">
        <v>110</v>
      </c>
      <c r="U6632">
        <v>24.14</v>
      </c>
      <c r="V6632" t="str">
        <f>VLOOKUP(L6632,'[2]tabela de preços'!$A:$D,4,0)</f>
        <v>3M</v>
      </c>
      <c r="W6632" t="str">
        <f>VLOOKUP(L6632,'[2]tabela de preços'!$A:$F,6,0)</f>
        <v>LIXA DÁGUA</v>
      </c>
      <c r="X6632" t="str">
        <f>VLOOKUP(L6632,'[2]tabela de preços'!$A:$G,7,0)</f>
        <v>AUTOMOTIVO</v>
      </c>
    </row>
    <row r="6633" spans="1:24" x14ac:dyDescent="0.3">
      <c r="A6633" t="s">
        <v>963</v>
      </c>
      <c r="B6633" t="s">
        <v>964</v>
      </c>
      <c r="C6633" t="s">
        <v>4974</v>
      </c>
      <c r="D6633" s="1">
        <v>46104</v>
      </c>
      <c r="E6633" t="s">
        <v>4975</v>
      </c>
      <c r="F6633">
        <v>9</v>
      </c>
      <c r="G6633">
        <v>197</v>
      </c>
      <c r="H6633" t="str">
        <f>VLOOKUP(G6633,[1]OPERADORES!$A:$B,2,0)</f>
        <v xml:space="preserve">POLIANA LORRANE DE AMORIM </v>
      </c>
      <c r="I6633" t="s">
        <v>244</v>
      </c>
      <c r="J6633" t="s">
        <v>967</v>
      </c>
      <c r="K6633" t="s">
        <v>968</v>
      </c>
      <c r="L6633">
        <v>10238</v>
      </c>
      <c r="M6633" t="s">
        <v>79</v>
      </c>
      <c r="O6633" t="s">
        <v>11</v>
      </c>
      <c r="P6633">
        <v>6102</v>
      </c>
      <c r="Q6633">
        <v>400</v>
      </c>
      <c r="R6633">
        <v>2.79</v>
      </c>
      <c r="S6633" s="2">
        <v>1116</v>
      </c>
      <c r="T6633">
        <v>896</v>
      </c>
      <c r="U6633">
        <v>19.71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963</v>
      </c>
      <c r="B6634" t="s">
        <v>964</v>
      </c>
      <c r="C6634" t="s">
        <v>4974</v>
      </c>
      <c r="D6634" s="1">
        <v>46104</v>
      </c>
      <c r="E6634" t="s">
        <v>4975</v>
      </c>
      <c r="F6634">
        <v>9</v>
      </c>
      <c r="G6634">
        <v>197</v>
      </c>
      <c r="H6634" t="str">
        <f>VLOOKUP(G6634,[1]OPERADORES!$A:$B,2,0)</f>
        <v xml:space="preserve">POLIANA LORRANE DE AMORIM </v>
      </c>
      <c r="I6634" t="s">
        <v>244</v>
      </c>
      <c r="J6634" t="s">
        <v>967</v>
      </c>
      <c r="K6634" t="s">
        <v>968</v>
      </c>
      <c r="L6634">
        <v>10242</v>
      </c>
      <c r="M6634" t="s">
        <v>82</v>
      </c>
      <c r="O6634" t="s">
        <v>11</v>
      </c>
      <c r="P6634">
        <v>6102</v>
      </c>
      <c r="Q6634">
        <v>100</v>
      </c>
      <c r="R6634">
        <v>2.79</v>
      </c>
      <c r="S6634">
        <v>279</v>
      </c>
      <c r="T6634">
        <v>224</v>
      </c>
      <c r="U6634">
        <v>19.71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963</v>
      </c>
      <c r="B6635" t="s">
        <v>964</v>
      </c>
      <c r="C6635" t="s">
        <v>4974</v>
      </c>
      <c r="D6635" s="1">
        <v>46104</v>
      </c>
      <c r="E6635" t="s">
        <v>4975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244</v>
      </c>
      <c r="J6635" t="s">
        <v>967</v>
      </c>
      <c r="K6635" t="s">
        <v>968</v>
      </c>
      <c r="L6635">
        <v>20817</v>
      </c>
      <c r="M6635" t="s">
        <v>153</v>
      </c>
      <c r="O6635" t="s">
        <v>11</v>
      </c>
      <c r="P6635">
        <v>6102</v>
      </c>
      <c r="Q6635">
        <v>24</v>
      </c>
      <c r="R6635">
        <v>24.53</v>
      </c>
      <c r="S6635">
        <v>588.72</v>
      </c>
      <c r="T6635">
        <v>446.88</v>
      </c>
      <c r="U6635">
        <v>24.09</v>
      </c>
      <c r="V6635" t="str">
        <f>VLOOKUP(L6635,'[2]tabela de preços'!$A:$D,4,0)</f>
        <v>AUTO AMERICA</v>
      </c>
      <c r="W6635" t="str">
        <f>VLOOKUP(L6635,'[2]tabela de preços'!$A:$F,6,0)</f>
        <v>MASSA DE POLIR</v>
      </c>
      <c r="X6635" t="str">
        <f>VLOOKUP(L6635,'[2]tabela de preços'!$A:$G,7,0)</f>
        <v>AUTOMOTIVO</v>
      </c>
    </row>
    <row r="6636" spans="1:24" x14ac:dyDescent="0.3">
      <c r="A6636" t="s">
        <v>963</v>
      </c>
      <c r="B6636" t="s">
        <v>964</v>
      </c>
      <c r="C6636" t="s">
        <v>4974</v>
      </c>
      <c r="D6636" s="1">
        <v>46104</v>
      </c>
      <c r="E6636" t="s">
        <v>4975</v>
      </c>
      <c r="F6636">
        <v>9</v>
      </c>
      <c r="G6636">
        <v>197</v>
      </c>
      <c r="H6636" t="str">
        <f>VLOOKUP(G6636,[1]OPERADORES!$A:$B,2,0)</f>
        <v xml:space="preserve">POLIANA LORRANE DE AMORIM </v>
      </c>
      <c r="I6636" t="s">
        <v>244</v>
      </c>
      <c r="J6636" t="s">
        <v>967</v>
      </c>
      <c r="K6636" t="s">
        <v>968</v>
      </c>
      <c r="L6636">
        <v>87043</v>
      </c>
      <c r="M6636" t="s">
        <v>217</v>
      </c>
      <c r="O6636" t="s">
        <v>11</v>
      </c>
      <c r="P6636">
        <v>6102</v>
      </c>
      <c r="Q6636">
        <v>80</v>
      </c>
      <c r="R6636">
        <v>21.89</v>
      </c>
      <c r="S6636" s="2">
        <v>1751.2</v>
      </c>
      <c r="T6636" s="2">
        <v>1441.6</v>
      </c>
      <c r="U6636">
        <v>17.68</v>
      </c>
      <c r="V6636" t="str">
        <f>VLOOKUP(L6636,'[2]tabela de preços'!$A:$D,4,0)</f>
        <v>ROBERLO</v>
      </c>
      <c r="W6636" t="str">
        <f>VLOOKUP(L6636,'[2]tabela de preços'!$A:$F,6,0)</f>
        <v>MASSA POLIÉSTER</v>
      </c>
      <c r="X6636" t="str">
        <f>VLOOKUP(L6636,'[2]tabela de preços'!$A:$G,7,0)</f>
        <v>AUTOMOTIVO</v>
      </c>
    </row>
    <row r="6637" spans="1:24" x14ac:dyDescent="0.3">
      <c r="A6637" t="s">
        <v>963</v>
      </c>
      <c r="B6637" t="s">
        <v>964</v>
      </c>
      <c r="C6637" t="s">
        <v>4974</v>
      </c>
      <c r="D6637" s="1">
        <v>46104</v>
      </c>
      <c r="E6637" t="s">
        <v>4975</v>
      </c>
      <c r="F6637">
        <v>9</v>
      </c>
      <c r="G6637">
        <v>197</v>
      </c>
      <c r="H6637" t="str">
        <f>VLOOKUP(G6637,[1]OPERADORES!$A:$B,2,0)</f>
        <v xml:space="preserve">POLIANA LORRANE DE AMORIM </v>
      </c>
      <c r="I6637" t="s">
        <v>244</v>
      </c>
      <c r="J6637" t="s">
        <v>967</v>
      </c>
      <c r="K6637" t="s">
        <v>968</v>
      </c>
      <c r="L6637">
        <v>21321</v>
      </c>
      <c r="M6637" t="s">
        <v>272</v>
      </c>
      <c r="O6637" t="s">
        <v>11</v>
      </c>
      <c r="P6637">
        <v>6102</v>
      </c>
      <c r="Q6637">
        <v>16</v>
      </c>
      <c r="R6637">
        <v>20.239999999999998</v>
      </c>
      <c r="S6637">
        <v>323.83999999999997</v>
      </c>
      <c r="T6637">
        <v>245.76</v>
      </c>
      <c r="U6637">
        <v>24.11</v>
      </c>
      <c r="V6637" t="str">
        <f>VLOOKUP(L6637,'[2]tabela de preços'!$A:$D,4,0)</f>
        <v>AUTO AMERICA</v>
      </c>
      <c r="W6637" t="str">
        <f>VLOOKUP(L6637,'[2]tabela de preços'!$A:$F,6,0)</f>
        <v>CERA  / LIMPEZA /  POLIMENTO VEICULAR</v>
      </c>
      <c r="X6637" t="str">
        <f>VLOOKUP(L6637,'[2]tabela de preços'!$A:$G,7,0)</f>
        <v>AUTOMOTIVO</v>
      </c>
    </row>
    <row r="6638" spans="1:24" x14ac:dyDescent="0.3">
      <c r="A6638" t="s">
        <v>4976</v>
      </c>
      <c r="C6638" t="s">
        <v>4977</v>
      </c>
      <c r="D6638" s="1">
        <v>46104</v>
      </c>
      <c r="E6638" t="s">
        <v>4978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750</v>
      </c>
      <c r="K6638" t="s">
        <v>4979</v>
      </c>
      <c r="L6638">
        <v>85616</v>
      </c>
      <c r="M6638" t="s">
        <v>471</v>
      </c>
      <c r="O6638" t="s">
        <v>11</v>
      </c>
      <c r="P6638">
        <v>5102</v>
      </c>
      <c r="Q6638">
        <v>990</v>
      </c>
      <c r="R6638">
        <v>2.66</v>
      </c>
      <c r="S6638" s="2">
        <v>2633.4</v>
      </c>
      <c r="T6638" s="2">
        <v>2821.5</v>
      </c>
      <c r="U6638">
        <v>-7.14</v>
      </c>
      <c r="V6638" t="str">
        <f>VLOOKUP(L6638,'[2]tabela de preços'!$A:$D,4,0)</f>
        <v>ADERE</v>
      </c>
      <c r="W6638" t="str">
        <f>VLOOKUP(L6638,'[2]tabela de preços'!$A:$F,6,0)</f>
        <v xml:space="preserve">FITA DE USO GERAL </v>
      </c>
      <c r="X6638" t="str">
        <f>VLOOKUP(L6638,'[2]tabela de preços'!$A:$G,7,0)</f>
        <v>IMOBILIÁRIO</v>
      </c>
    </row>
    <row r="6639" spans="1:24" x14ac:dyDescent="0.3">
      <c r="A6639" t="s">
        <v>1090</v>
      </c>
      <c r="C6639" t="s">
        <v>5056</v>
      </c>
      <c r="D6639" s="1">
        <v>46105</v>
      </c>
      <c r="E6639" t="s">
        <v>5057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450</v>
      </c>
      <c r="K6639" t="s">
        <v>1093</v>
      </c>
      <c r="L6639">
        <v>85635</v>
      </c>
      <c r="M6639" t="s">
        <v>674</v>
      </c>
      <c r="O6639" t="s">
        <v>11</v>
      </c>
      <c r="P6639">
        <v>5102</v>
      </c>
      <c r="Q6639">
        <v>12</v>
      </c>
      <c r="R6639">
        <v>6.2</v>
      </c>
      <c r="S6639">
        <v>74.400000000000006</v>
      </c>
      <c r="T6639">
        <v>48</v>
      </c>
      <c r="U6639">
        <v>35.479999999999997</v>
      </c>
      <c r="V6639" t="str">
        <f>VLOOKUP(L6639,'[2]tabela de preços'!$A:$D,4,0)</f>
        <v>UNIPEGA</v>
      </c>
      <c r="W6639" t="str">
        <f>VLOOKUP(L6639,'[2]tabela de preços'!$A:$F,6,0)</f>
        <v>DESENGRIPANTE</v>
      </c>
      <c r="X6639" t="str">
        <f>VLOOKUP(L6639,'[2]tabela de preços'!$A:$G,7,0)</f>
        <v>AUTOMOTIVO</v>
      </c>
    </row>
    <row r="6640" spans="1:24" x14ac:dyDescent="0.3">
      <c r="A6640" t="s">
        <v>1199</v>
      </c>
      <c r="C6640" t="s">
        <v>4980</v>
      </c>
      <c r="D6640" s="1">
        <v>46104</v>
      </c>
      <c r="E6640" t="s">
        <v>4981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1128</v>
      </c>
      <c r="K6640" t="s">
        <v>1202</v>
      </c>
      <c r="L6640">
        <v>10243</v>
      </c>
      <c r="M6640" t="s">
        <v>83</v>
      </c>
      <c r="O6640" t="s">
        <v>11</v>
      </c>
      <c r="P6640">
        <v>5102</v>
      </c>
      <c r="Q6640">
        <v>50</v>
      </c>
      <c r="R6640">
        <v>2.79</v>
      </c>
      <c r="S6640">
        <v>139.5</v>
      </c>
      <c r="T6640">
        <v>96.5</v>
      </c>
      <c r="U6640">
        <v>30.82</v>
      </c>
      <c r="V6640" t="str">
        <f>VLOOKUP(L6640,'[2]tabela de preços'!$A:$D,4,0)</f>
        <v>NORTON</v>
      </c>
      <c r="W6640" t="str">
        <f>VLOOKUP(L6640,'[2]tabela de preços'!$A:$F,6,0)</f>
        <v xml:space="preserve">DISCOS / LIXAS / ABRASIVOS </v>
      </c>
      <c r="X6640" t="str">
        <f>VLOOKUP(L6640,'[2]tabela de preços'!$A:$G,7,0)</f>
        <v>AUTOMOTIVO</v>
      </c>
    </row>
    <row r="6641" spans="1:24" x14ac:dyDescent="0.3">
      <c r="A6641" t="s">
        <v>1199</v>
      </c>
      <c r="C6641" t="s">
        <v>4980</v>
      </c>
      <c r="D6641" s="1">
        <v>46104</v>
      </c>
      <c r="E6641" t="s">
        <v>4981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1128</v>
      </c>
      <c r="K6641" t="s">
        <v>1202</v>
      </c>
      <c r="L6641">
        <v>10244</v>
      </c>
      <c r="M6641" t="s">
        <v>84</v>
      </c>
      <c r="O6641" t="s">
        <v>11</v>
      </c>
      <c r="P6641">
        <v>5102</v>
      </c>
      <c r="Q6641">
        <v>50</v>
      </c>
      <c r="R6641">
        <v>2.79</v>
      </c>
      <c r="S6641">
        <v>139.5</v>
      </c>
      <c r="T6641">
        <v>96.5</v>
      </c>
      <c r="U6641">
        <v>30.82</v>
      </c>
      <c r="V6641" t="str">
        <f>VLOOKUP(L6641,'[2]tabela de preços'!$A:$D,4,0)</f>
        <v>NORTON</v>
      </c>
      <c r="W6641" t="str">
        <f>VLOOKUP(L6641,'[2]tabela de preços'!$A:$F,6,0)</f>
        <v xml:space="preserve">DISCOS / LIXAS / ABRASIVOS </v>
      </c>
      <c r="X6641" t="str">
        <f>VLOOKUP(L6641,'[2]tabela de preços'!$A:$G,7,0)</f>
        <v>AUTOMOTIVO</v>
      </c>
    </row>
    <row r="6642" spans="1:24" x14ac:dyDescent="0.3">
      <c r="A6642" t="s">
        <v>1222</v>
      </c>
      <c r="C6642" t="s">
        <v>4982</v>
      </c>
      <c r="D6642" s="1">
        <v>46104</v>
      </c>
      <c r="E6642" t="s">
        <v>4983</v>
      </c>
      <c r="F6642">
        <v>9</v>
      </c>
      <c r="G6642">
        <v>174</v>
      </c>
      <c r="H6642" t="str">
        <f>VLOOKUP(G6642,[1]OPERADORES!$A:$B,2,0)</f>
        <v>MIRIÃ LOBATO RODRIGUES</v>
      </c>
      <c r="I6642" t="s">
        <v>21</v>
      </c>
      <c r="J6642" t="s">
        <v>1225</v>
      </c>
      <c r="K6642" t="s">
        <v>1226</v>
      </c>
      <c r="L6642">
        <v>23076</v>
      </c>
      <c r="M6642" t="s">
        <v>97</v>
      </c>
      <c r="O6642" t="s">
        <v>11</v>
      </c>
      <c r="P6642">
        <v>5405</v>
      </c>
      <c r="Q6642">
        <v>12</v>
      </c>
      <c r="R6642">
        <v>33.89</v>
      </c>
      <c r="S6642">
        <v>406.68</v>
      </c>
      <c r="T6642">
        <v>318.36</v>
      </c>
      <c r="U6642">
        <v>21.72</v>
      </c>
      <c r="V6642" t="str">
        <f>VLOOKUP(L6642,'[2]tabela de preços'!$A:$D,4,0)</f>
        <v>WANDA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1222</v>
      </c>
      <c r="C6643" t="s">
        <v>4982</v>
      </c>
      <c r="D6643" s="1">
        <v>46104</v>
      </c>
      <c r="E6643" t="s">
        <v>4983</v>
      </c>
      <c r="F6643">
        <v>9</v>
      </c>
      <c r="G6643">
        <v>174</v>
      </c>
      <c r="H6643" t="str">
        <f>VLOOKUP(G6643,[1]OPERADORES!$A:$B,2,0)</f>
        <v>MIRIÃ LOBATO RODRIGUES</v>
      </c>
      <c r="I6643" t="s">
        <v>21</v>
      </c>
      <c r="J6643" t="s">
        <v>1225</v>
      </c>
      <c r="K6643" t="s">
        <v>1226</v>
      </c>
      <c r="L6643">
        <v>23690</v>
      </c>
      <c r="M6643" t="s">
        <v>98</v>
      </c>
      <c r="O6643" t="s">
        <v>11</v>
      </c>
      <c r="P6643">
        <v>5405</v>
      </c>
      <c r="Q6643">
        <v>6</v>
      </c>
      <c r="R6643">
        <v>39.89</v>
      </c>
      <c r="S6643">
        <v>239.34</v>
      </c>
      <c r="T6643">
        <v>189.66</v>
      </c>
      <c r="U6643">
        <v>20.76</v>
      </c>
      <c r="V6643" t="str">
        <f>VLOOKUP(L6643,'[2]tabela de preços'!$A:$D,4,0)</f>
        <v>WANDA</v>
      </c>
      <c r="W6643" t="str">
        <f>VLOOKUP(L6643,'[2]tabela de preços'!$A:$F,6,0)</f>
        <v>VERNIZ AUTOMOTIVO</v>
      </c>
      <c r="X6643" t="str">
        <f>VLOOKUP(L6643,'[2]tabela de preços'!$A:$G,7,0)</f>
        <v>AUTOMOTIVO</v>
      </c>
    </row>
    <row r="6644" spans="1:24" x14ac:dyDescent="0.3">
      <c r="A6644" t="s">
        <v>1222</v>
      </c>
      <c r="C6644" t="s">
        <v>5058</v>
      </c>
      <c r="D6644" s="1">
        <v>46105</v>
      </c>
      <c r="E6644" t="s">
        <v>5059</v>
      </c>
      <c r="F6644">
        <v>9</v>
      </c>
      <c r="G6644">
        <v>174</v>
      </c>
      <c r="H6644" t="str">
        <f>VLOOKUP(G6644,[1]OPERADORES!$A:$B,2,0)</f>
        <v>MIRIÃ LOBATO RODRIGUES</v>
      </c>
      <c r="I6644" t="s">
        <v>21</v>
      </c>
      <c r="J6644" t="s">
        <v>1225</v>
      </c>
      <c r="K6644" t="s">
        <v>1226</v>
      </c>
      <c r="L6644">
        <v>10236</v>
      </c>
      <c r="M6644" t="s">
        <v>133</v>
      </c>
      <c r="O6644" t="s">
        <v>11</v>
      </c>
      <c r="P6644">
        <v>5102</v>
      </c>
      <c r="Q6644">
        <v>102</v>
      </c>
      <c r="R6644">
        <v>2.79</v>
      </c>
      <c r="S6644">
        <v>284.58</v>
      </c>
      <c r="T6644">
        <v>236.64</v>
      </c>
      <c r="U6644">
        <v>16.850000000000001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1222</v>
      </c>
      <c r="C6645" t="s">
        <v>5058</v>
      </c>
      <c r="D6645" s="1">
        <v>46105</v>
      </c>
      <c r="E6645" t="s">
        <v>5059</v>
      </c>
      <c r="F6645">
        <v>9</v>
      </c>
      <c r="G6645">
        <v>174</v>
      </c>
      <c r="H6645" t="str">
        <f>VLOOKUP(G6645,[1]OPERADORES!$A:$B,2,0)</f>
        <v>MIRIÃ LOBATO RODRIGUES</v>
      </c>
      <c r="I6645" t="s">
        <v>21</v>
      </c>
      <c r="J6645" t="s">
        <v>1225</v>
      </c>
      <c r="K6645" t="s">
        <v>1226</v>
      </c>
      <c r="L6645">
        <v>10230</v>
      </c>
      <c r="M6645" t="s">
        <v>193</v>
      </c>
      <c r="O6645" t="s">
        <v>11</v>
      </c>
      <c r="P6645">
        <v>5102</v>
      </c>
      <c r="Q6645">
        <v>102</v>
      </c>
      <c r="R6645">
        <v>2.79</v>
      </c>
      <c r="S6645">
        <v>284.58</v>
      </c>
      <c r="T6645">
        <v>236.64</v>
      </c>
      <c r="U6645">
        <v>16.850000000000001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1222</v>
      </c>
      <c r="C6646" t="s">
        <v>5058</v>
      </c>
      <c r="D6646" s="1">
        <v>46105</v>
      </c>
      <c r="E6646" t="s">
        <v>5059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21</v>
      </c>
      <c r="J6646" t="s">
        <v>1225</v>
      </c>
      <c r="K6646" t="s">
        <v>1226</v>
      </c>
      <c r="L6646">
        <v>23076</v>
      </c>
      <c r="M6646" t="s">
        <v>97</v>
      </c>
      <c r="O6646" t="s">
        <v>11</v>
      </c>
      <c r="P6646">
        <v>5405</v>
      </c>
      <c r="Q6646">
        <v>6</v>
      </c>
      <c r="R6646">
        <v>33.89</v>
      </c>
      <c r="S6646">
        <v>203.34</v>
      </c>
      <c r="T6646">
        <v>159.18</v>
      </c>
      <c r="U6646">
        <v>21.72</v>
      </c>
      <c r="V6646" t="str">
        <f>VLOOKUP(L6646,'[2]tabela de preços'!$A:$D,4,0)</f>
        <v>WANDA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1222</v>
      </c>
      <c r="C6647" t="s">
        <v>5058</v>
      </c>
      <c r="D6647" s="1">
        <v>46105</v>
      </c>
      <c r="E6647" t="s">
        <v>5059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21</v>
      </c>
      <c r="J6647" t="s">
        <v>1225</v>
      </c>
      <c r="K6647" t="s">
        <v>1226</v>
      </c>
      <c r="L6647">
        <v>10238</v>
      </c>
      <c r="M6647" t="s">
        <v>79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112</v>
      </c>
      <c r="U6647">
        <v>19.71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1222</v>
      </c>
      <c r="C6648" t="s">
        <v>5058</v>
      </c>
      <c r="D6648" s="1">
        <v>46105</v>
      </c>
      <c r="E6648" t="s">
        <v>5059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21</v>
      </c>
      <c r="J6648" t="s">
        <v>1225</v>
      </c>
      <c r="K6648" t="s">
        <v>1226</v>
      </c>
      <c r="L6648">
        <v>10242</v>
      </c>
      <c r="M6648" t="s">
        <v>82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112</v>
      </c>
      <c r="U6648">
        <v>19.71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1222</v>
      </c>
      <c r="C6649" t="s">
        <v>5058</v>
      </c>
      <c r="D6649" s="1">
        <v>46105</v>
      </c>
      <c r="E6649" t="s">
        <v>5059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21</v>
      </c>
      <c r="J6649" t="s">
        <v>1225</v>
      </c>
      <c r="K6649" t="s">
        <v>1226</v>
      </c>
      <c r="L6649">
        <v>10243</v>
      </c>
      <c r="M6649" t="s">
        <v>83</v>
      </c>
      <c r="O6649" t="s">
        <v>11</v>
      </c>
      <c r="P6649">
        <v>5102</v>
      </c>
      <c r="Q6649">
        <v>50</v>
      </c>
      <c r="R6649">
        <v>2.79</v>
      </c>
      <c r="S6649">
        <v>139.5</v>
      </c>
      <c r="T6649">
        <v>96.5</v>
      </c>
      <c r="U6649">
        <v>30.82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1222</v>
      </c>
      <c r="C6650" t="s">
        <v>5058</v>
      </c>
      <c r="D6650" s="1">
        <v>46105</v>
      </c>
      <c r="E6650" t="s">
        <v>5059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21</v>
      </c>
      <c r="J6650" t="s">
        <v>1225</v>
      </c>
      <c r="K6650" t="s">
        <v>1226</v>
      </c>
      <c r="L6650">
        <v>10244</v>
      </c>
      <c r="M6650" t="s">
        <v>84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1222</v>
      </c>
      <c r="C6651" t="s">
        <v>5058</v>
      </c>
      <c r="D6651" s="1">
        <v>46105</v>
      </c>
      <c r="E6651" t="s">
        <v>5059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21</v>
      </c>
      <c r="J6651" t="s">
        <v>1225</v>
      </c>
      <c r="K6651" t="s">
        <v>1226</v>
      </c>
      <c r="L6651">
        <v>10245</v>
      </c>
      <c r="M6651" t="s">
        <v>195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1222</v>
      </c>
      <c r="C6652" t="s">
        <v>5058</v>
      </c>
      <c r="D6652" s="1">
        <v>46105</v>
      </c>
      <c r="E6652" t="s">
        <v>5059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21</v>
      </c>
      <c r="J6652" t="s">
        <v>1225</v>
      </c>
      <c r="K6652" t="s">
        <v>1226</v>
      </c>
      <c r="L6652">
        <v>10246</v>
      </c>
      <c r="M6652" t="s">
        <v>206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1222</v>
      </c>
      <c r="C6653" t="s">
        <v>5058</v>
      </c>
      <c r="D6653" s="1">
        <v>46105</v>
      </c>
      <c r="E6653" t="s">
        <v>5059</v>
      </c>
      <c r="F6653">
        <v>9</v>
      </c>
      <c r="G6653">
        <v>174</v>
      </c>
      <c r="H6653" t="str">
        <f>VLOOKUP(G6653,[1]OPERADORES!$A:$B,2,0)</f>
        <v>MIRIÃ LOBATO RODRIGUES</v>
      </c>
      <c r="I6653" t="s">
        <v>21</v>
      </c>
      <c r="J6653" t="s">
        <v>1225</v>
      </c>
      <c r="K6653" t="s">
        <v>1226</v>
      </c>
      <c r="L6653">
        <v>21077</v>
      </c>
      <c r="M6653" t="s">
        <v>207</v>
      </c>
      <c r="O6653" t="s">
        <v>11</v>
      </c>
      <c r="P6653">
        <v>5102</v>
      </c>
      <c r="Q6653">
        <v>6</v>
      </c>
      <c r="R6653">
        <v>44.68</v>
      </c>
      <c r="S6653">
        <v>268.08</v>
      </c>
      <c r="T6653">
        <v>203.52</v>
      </c>
      <c r="U6653">
        <v>24.08</v>
      </c>
      <c r="V6653" t="str">
        <f>VLOOKUP(L6653,'[2]tabela de preços'!$A:$D,4,0)</f>
        <v>SHERWIN WILLIAMS</v>
      </c>
      <c r="W6653" t="str">
        <f>VLOOKUP(L6653,'[2]tabela de preços'!$A:$F,6,0)</f>
        <v>MASSA POLIÉSTER</v>
      </c>
      <c r="X6653" t="str">
        <f>VLOOKUP(L6653,'[2]tabela de preços'!$A:$G,7,0)</f>
        <v>AUTOMOTIVO</v>
      </c>
    </row>
    <row r="6654" spans="1:24" x14ac:dyDescent="0.3">
      <c r="A6654" t="s">
        <v>1222</v>
      </c>
      <c r="C6654" t="s">
        <v>5058</v>
      </c>
      <c r="D6654" s="1">
        <v>46105</v>
      </c>
      <c r="E6654" t="s">
        <v>5059</v>
      </c>
      <c r="F6654">
        <v>9</v>
      </c>
      <c r="G6654">
        <v>174</v>
      </c>
      <c r="H6654" t="str">
        <f>VLOOKUP(G6654,[1]OPERADORES!$A:$B,2,0)</f>
        <v>MIRIÃ LOBATO RODRIGUES</v>
      </c>
      <c r="I6654" t="s">
        <v>21</v>
      </c>
      <c r="J6654" t="s">
        <v>1225</v>
      </c>
      <c r="K6654" t="s">
        <v>1226</v>
      </c>
      <c r="L6654">
        <v>87043</v>
      </c>
      <c r="M6654" t="s">
        <v>217</v>
      </c>
      <c r="O6654" t="s">
        <v>11</v>
      </c>
      <c r="P6654">
        <v>5102</v>
      </c>
      <c r="Q6654">
        <v>8</v>
      </c>
      <c r="R6654">
        <v>21.89</v>
      </c>
      <c r="S6654">
        <v>175.12</v>
      </c>
      <c r="T6654">
        <v>144.16</v>
      </c>
      <c r="U6654">
        <v>17.68</v>
      </c>
      <c r="V6654" t="str">
        <f>VLOOKUP(L6654,'[2]tabela de preços'!$A:$D,4,0)</f>
        <v>ROBERLO</v>
      </c>
      <c r="W6654" t="str">
        <f>VLOOKUP(L6654,'[2]tabela de preços'!$A:$F,6,0)</f>
        <v>MASSA POLIÉSTER</v>
      </c>
      <c r="X6654" t="str">
        <f>VLOOKUP(L6654,'[2]tabela de preços'!$A:$G,7,0)</f>
        <v>AUTOMOTIVO</v>
      </c>
    </row>
    <row r="6655" spans="1:24" x14ac:dyDescent="0.3">
      <c r="A6655" t="s">
        <v>1389</v>
      </c>
      <c r="C6655" t="s">
        <v>4984</v>
      </c>
      <c r="D6655" s="1">
        <v>46104</v>
      </c>
      <c r="E6655" t="s">
        <v>4985</v>
      </c>
      <c r="F6655">
        <v>9</v>
      </c>
      <c r="G6655">
        <v>236</v>
      </c>
      <c r="H6655" t="str">
        <f>VLOOKUP(G6655,[1]OPERADORES!$A:$B,2,0)</f>
        <v>DANIEL</v>
      </c>
      <c r="I6655" t="s">
        <v>21</v>
      </c>
      <c r="J6655" t="s">
        <v>66</v>
      </c>
      <c r="K6655" t="s">
        <v>1392</v>
      </c>
      <c r="L6655">
        <v>84423</v>
      </c>
      <c r="M6655" t="s">
        <v>1198</v>
      </c>
      <c r="O6655" t="s">
        <v>11</v>
      </c>
      <c r="P6655">
        <v>5102</v>
      </c>
      <c r="Q6655">
        <v>2</v>
      </c>
      <c r="R6655">
        <v>17.82</v>
      </c>
      <c r="S6655">
        <v>35.64</v>
      </c>
      <c r="T6655">
        <v>27.04</v>
      </c>
      <c r="U6655">
        <v>24.13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1389</v>
      </c>
      <c r="C6656" t="s">
        <v>4984</v>
      </c>
      <c r="D6656" s="1">
        <v>46104</v>
      </c>
      <c r="E6656" t="s">
        <v>4985</v>
      </c>
      <c r="F6656">
        <v>9</v>
      </c>
      <c r="G6656">
        <v>236</v>
      </c>
      <c r="H6656" t="str">
        <f>VLOOKUP(G6656,[1]OPERADORES!$A:$B,2,0)</f>
        <v>DANIEL</v>
      </c>
      <c r="I6656" t="s">
        <v>21</v>
      </c>
      <c r="J6656" t="s">
        <v>66</v>
      </c>
      <c r="K6656" t="s">
        <v>1392</v>
      </c>
      <c r="L6656">
        <v>10114</v>
      </c>
      <c r="M6656" t="s">
        <v>571</v>
      </c>
      <c r="O6656" t="s">
        <v>11</v>
      </c>
      <c r="P6656">
        <v>5102</v>
      </c>
      <c r="Q6656">
        <v>2</v>
      </c>
      <c r="R6656">
        <v>3.95</v>
      </c>
      <c r="S6656">
        <v>7.9</v>
      </c>
      <c r="T6656">
        <v>6</v>
      </c>
      <c r="U6656">
        <v>24.05</v>
      </c>
      <c r="V6656" t="str">
        <f>VLOOKUP(L6656,'[2]tabela de preços'!$A:$D,4,0)</f>
        <v>ATLAS</v>
      </c>
      <c r="W6656" t="str">
        <f>VLOOKUP(L6656,'[2]tabela de preços'!$A:$F,6,0)</f>
        <v>ROLOS / TRINCHAS / PINCÉIS / ESPÁTULAS</v>
      </c>
      <c r="X6656" t="str">
        <f>VLOOKUP(L6656,'[2]tabela de preços'!$A:$G,7,0)</f>
        <v>IMOBILIÁRIO</v>
      </c>
    </row>
    <row r="6657" spans="1:24" x14ac:dyDescent="0.3">
      <c r="A6657" t="s">
        <v>2835</v>
      </c>
      <c r="C6657" t="s">
        <v>4986</v>
      </c>
      <c r="D6657" s="1">
        <v>46104</v>
      </c>
      <c r="E6657" t="s">
        <v>4987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104</v>
      </c>
      <c r="K6657" t="s">
        <v>2838</v>
      </c>
      <c r="L6657">
        <v>85324</v>
      </c>
      <c r="M6657" t="s">
        <v>1846</v>
      </c>
      <c r="O6657" t="s">
        <v>11</v>
      </c>
      <c r="P6657">
        <v>5102</v>
      </c>
      <c r="Q6657">
        <v>1</v>
      </c>
      <c r="R6657">
        <v>514.22</v>
      </c>
      <c r="S6657">
        <v>514.22</v>
      </c>
      <c r="T6657">
        <v>366.65</v>
      </c>
      <c r="U6657">
        <v>28.7</v>
      </c>
      <c r="V6657" t="str">
        <f>VLOOKUP(L6657,'[2]tabela de preços'!$A:$D,4,0)</f>
        <v>BRASILUX</v>
      </c>
      <c r="W6657" t="str">
        <f>VLOOKUP(L6657,'[2]tabela de preços'!$A:$F,6,0)</f>
        <v>TINTA EM PÓ</v>
      </c>
      <c r="X6657" t="str">
        <f>VLOOKUP(L6657,'[2]tabela de preços'!$A:$G,7,0)</f>
        <v>INDUSTRIAL</v>
      </c>
    </row>
    <row r="6658" spans="1:24" x14ac:dyDescent="0.3">
      <c r="A6658" t="s">
        <v>1424</v>
      </c>
      <c r="C6658" t="s">
        <v>5060</v>
      </c>
      <c r="D6658" s="1">
        <v>46105</v>
      </c>
      <c r="E6658" t="s">
        <v>5061</v>
      </c>
      <c r="F6658">
        <v>9</v>
      </c>
      <c r="G6658">
        <v>231</v>
      </c>
      <c r="H6658" t="str">
        <f>VLOOKUP(G6658,[1]OPERADORES!$A:$B,2,0)</f>
        <v>EDIJANE</v>
      </c>
      <c r="I6658" t="s">
        <v>21</v>
      </c>
      <c r="J6658" t="s">
        <v>1427</v>
      </c>
      <c r="K6658" t="s">
        <v>1428</v>
      </c>
      <c r="L6658">
        <v>84900</v>
      </c>
      <c r="M6658" t="s">
        <v>1261</v>
      </c>
      <c r="O6658" t="s">
        <v>11</v>
      </c>
      <c r="P6658">
        <v>5403</v>
      </c>
      <c r="Q6658">
        <v>2</v>
      </c>
      <c r="R6658">
        <v>169.39</v>
      </c>
      <c r="S6658">
        <v>338.78</v>
      </c>
      <c r="T6658">
        <v>257.14</v>
      </c>
      <c r="U6658">
        <v>24.1</v>
      </c>
      <c r="V6658" t="str">
        <f>VLOOKUP(L6658,'[2]tabela de preços'!$A:$D,4,0)</f>
        <v>BRASILUX</v>
      </c>
      <c r="W6658" t="str">
        <f>VLOOKUP(L6658,'[2]tabela de preços'!$A:$F,6,0)</f>
        <v>EPOXI</v>
      </c>
      <c r="X6658" t="str">
        <f>VLOOKUP(L6658,'[2]tabela de preços'!$A:$G,7,0)</f>
        <v>INDUSTRIAL</v>
      </c>
    </row>
    <row r="6659" spans="1:24" x14ac:dyDescent="0.3">
      <c r="A6659" t="s">
        <v>1430</v>
      </c>
      <c r="C6659" t="s">
        <v>4988</v>
      </c>
      <c r="D6659" s="1">
        <v>46104</v>
      </c>
      <c r="E6659" t="s">
        <v>4989</v>
      </c>
      <c r="F6659">
        <v>9</v>
      </c>
      <c r="G6659">
        <v>197</v>
      </c>
      <c r="H6659" t="str">
        <f>VLOOKUP(G6659,[1]OPERADORES!$A:$B,2,0)</f>
        <v xml:space="preserve">POLIANA LORRANE DE AMORIM </v>
      </c>
      <c r="I6659" t="s">
        <v>21</v>
      </c>
      <c r="J6659" t="s">
        <v>363</v>
      </c>
      <c r="K6659" t="s">
        <v>1433</v>
      </c>
      <c r="L6659">
        <v>10298</v>
      </c>
      <c r="M6659" t="s">
        <v>85</v>
      </c>
      <c r="O6659" t="s">
        <v>11</v>
      </c>
      <c r="P6659">
        <v>5102</v>
      </c>
      <c r="Q6659">
        <v>1</v>
      </c>
      <c r="R6659">
        <v>56.9</v>
      </c>
      <c r="S6659">
        <v>56.9</v>
      </c>
      <c r="T6659">
        <v>47.38</v>
      </c>
      <c r="U6659">
        <v>16.73</v>
      </c>
      <c r="V6659" t="str">
        <f>VLOOKUP(L6659,'[2]tabela de preços'!$A:$D,4,0)</f>
        <v>ANJO</v>
      </c>
      <c r="W6659" t="str">
        <f>VLOOKUP(L6659,'[2]tabela de preços'!$A:$F,6,0)</f>
        <v>THINNER DE LIMPEZA</v>
      </c>
      <c r="X6659" t="str">
        <f>VLOOKUP(L6659,'[2]tabela de preços'!$A:$G,7,0)</f>
        <v>THINNER</v>
      </c>
    </row>
    <row r="6660" spans="1:24" x14ac:dyDescent="0.3">
      <c r="A6660" t="s">
        <v>1430</v>
      </c>
      <c r="C6660" t="s">
        <v>4988</v>
      </c>
      <c r="D6660" s="1">
        <v>46104</v>
      </c>
      <c r="E6660" t="s">
        <v>4989</v>
      </c>
      <c r="F6660">
        <v>9</v>
      </c>
      <c r="G6660">
        <v>197</v>
      </c>
      <c r="H6660" t="str">
        <f>VLOOKUP(G6660,[1]OPERADORES!$A:$B,2,0)</f>
        <v xml:space="preserve">POLIANA LORRANE DE AMORIM </v>
      </c>
      <c r="I6660" t="s">
        <v>21</v>
      </c>
      <c r="J6660" t="s">
        <v>363</v>
      </c>
      <c r="K6660" t="s">
        <v>1433</v>
      </c>
      <c r="L6660">
        <v>85318</v>
      </c>
      <c r="M6660" t="s">
        <v>258</v>
      </c>
      <c r="O6660" t="s">
        <v>11</v>
      </c>
      <c r="P6660">
        <v>5102</v>
      </c>
      <c r="Q6660">
        <v>1</v>
      </c>
      <c r="R6660">
        <v>819</v>
      </c>
      <c r="S6660">
        <v>819</v>
      </c>
      <c r="T6660">
        <v>583.96</v>
      </c>
      <c r="U6660">
        <v>28.7</v>
      </c>
      <c r="V6660" t="str">
        <f>VLOOKUP(L6660,'[2]tabela de preços'!$A:$D,4,0)</f>
        <v>BRASILUX</v>
      </c>
      <c r="W6660" t="str">
        <f>VLOOKUP(L6660,'[2]tabela de preços'!$A:$F,6,0)</f>
        <v>TINTA EM PÓ</v>
      </c>
      <c r="X6660" t="str">
        <f>VLOOKUP(L6660,'[2]tabela de preços'!$A:$G,7,0)</f>
        <v>INDUSTRIAL</v>
      </c>
    </row>
    <row r="6661" spans="1:24" x14ac:dyDescent="0.3">
      <c r="A6661" t="s">
        <v>1468</v>
      </c>
      <c r="C6661" t="s">
        <v>4990</v>
      </c>
      <c r="D6661" s="1">
        <v>46104</v>
      </c>
      <c r="E6661" t="s">
        <v>4991</v>
      </c>
      <c r="F6661">
        <v>9</v>
      </c>
      <c r="G6661">
        <v>174</v>
      </c>
      <c r="H6661" t="str">
        <f>VLOOKUP(G6661,[1]OPERADORES!$A:$B,2,0)</f>
        <v>MIRIÃ LOBATO RODRIGUES</v>
      </c>
      <c r="I6661" t="s">
        <v>21</v>
      </c>
      <c r="J6661" t="s">
        <v>494</v>
      </c>
      <c r="K6661" t="s">
        <v>1471</v>
      </c>
      <c r="L6661">
        <v>10236</v>
      </c>
      <c r="M6661" t="s">
        <v>133</v>
      </c>
      <c r="O6661" t="s">
        <v>11</v>
      </c>
      <c r="P6661">
        <v>5102</v>
      </c>
      <c r="Q6661">
        <v>204</v>
      </c>
      <c r="R6661">
        <v>2.79</v>
      </c>
      <c r="S6661">
        <v>569.16</v>
      </c>
      <c r="T6661">
        <v>473.28</v>
      </c>
      <c r="U6661">
        <v>16.850000000000001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1468</v>
      </c>
      <c r="C6662" t="s">
        <v>4990</v>
      </c>
      <c r="D6662" s="1">
        <v>46104</v>
      </c>
      <c r="E6662" t="s">
        <v>4991</v>
      </c>
      <c r="F6662">
        <v>9</v>
      </c>
      <c r="G6662">
        <v>174</v>
      </c>
      <c r="H6662" t="str">
        <f>VLOOKUP(G6662,[1]OPERADORES!$A:$B,2,0)</f>
        <v>MIRIÃ LOBATO RODRIGUES</v>
      </c>
      <c r="I6662" t="s">
        <v>21</v>
      </c>
      <c r="J6662" t="s">
        <v>494</v>
      </c>
      <c r="K6662" t="s">
        <v>1471</v>
      </c>
      <c r="L6662">
        <v>10298</v>
      </c>
      <c r="M6662" t="s">
        <v>85</v>
      </c>
      <c r="O6662" t="s">
        <v>11</v>
      </c>
      <c r="P6662">
        <v>5102</v>
      </c>
      <c r="Q6662">
        <v>16</v>
      </c>
      <c r="R6662">
        <v>62.42</v>
      </c>
      <c r="S6662">
        <v>998.72</v>
      </c>
      <c r="T6662">
        <v>758.08</v>
      </c>
      <c r="U6662">
        <v>24.09</v>
      </c>
      <c r="V6662" t="str">
        <f>VLOOKUP(L6662,'[2]tabela de preços'!$A:$D,4,0)</f>
        <v>ANJO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1468</v>
      </c>
      <c r="C6663" t="s">
        <v>4990</v>
      </c>
      <c r="D6663" s="1">
        <v>46104</v>
      </c>
      <c r="E6663" t="s">
        <v>4991</v>
      </c>
      <c r="F6663">
        <v>9</v>
      </c>
      <c r="G6663">
        <v>174</v>
      </c>
      <c r="H6663" t="str">
        <f>VLOOKUP(G6663,[1]OPERADORES!$A:$B,2,0)</f>
        <v>MIRIÃ LOBATO RODRIGUES</v>
      </c>
      <c r="I6663" t="s">
        <v>21</v>
      </c>
      <c r="J6663" t="s">
        <v>494</v>
      </c>
      <c r="K6663" t="s">
        <v>1471</v>
      </c>
      <c r="L6663">
        <v>10297</v>
      </c>
      <c r="M6663" t="s">
        <v>41</v>
      </c>
      <c r="O6663" t="s">
        <v>11</v>
      </c>
      <c r="P6663">
        <v>5102</v>
      </c>
      <c r="Q6663">
        <v>60</v>
      </c>
      <c r="R6663">
        <v>12.08</v>
      </c>
      <c r="S6663">
        <v>724.8</v>
      </c>
      <c r="T6663">
        <v>550.20000000000005</v>
      </c>
      <c r="U6663">
        <v>24.09</v>
      </c>
      <c r="V6663" t="str">
        <f>VLOOKUP(L6663,'[2]tabela de preços'!$A:$D,4,0)</f>
        <v>ANJO</v>
      </c>
      <c r="W6663" t="str">
        <f>VLOOKUP(L6663,'[2]tabela de preços'!$A:$F,6,0)</f>
        <v>THINNER DE LIMPEZA</v>
      </c>
      <c r="X6663" t="str">
        <f>VLOOKUP(L6663,'[2]tabela de preços'!$A:$G,7,0)</f>
        <v>THINNER</v>
      </c>
    </row>
    <row r="6664" spans="1:24" x14ac:dyDescent="0.3">
      <c r="A6664" t="s">
        <v>1479</v>
      </c>
      <c r="B6664" t="s">
        <v>1480</v>
      </c>
      <c r="C6664" t="s">
        <v>5062</v>
      </c>
      <c r="D6664" s="1">
        <v>46105</v>
      </c>
      <c r="E6664" t="s">
        <v>5063</v>
      </c>
      <c r="F6664">
        <v>9</v>
      </c>
      <c r="G6664">
        <v>236</v>
      </c>
      <c r="H6664" t="str">
        <f>VLOOKUP(G6664,[1]OPERADORES!$A:$B,2,0)</f>
        <v>DANIEL</v>
      </c>
      <c r="I6664" t="s">
        <v>21</v>
      </c>
      <c r="J6664" t="s">
        <v>1483</v>
      </c>
      <c r="K6664" t="s">
        <v>1484</v>
      </c>
      <c r="L6664">
        <v>84214</v>
      </c>
      <c r="M6664" t="s">
        <v>1485</v>
      </c>
      <c r="O6664" t="s">
        <v>11</v>
      </c>
      <c r="P6664">
        <v>5403</v>
      </c>
      <c r="Q6664">
        <v>2</v>
      </c>
      <c r="R6664">
        <v>242.61</v>
      </c>
      <c r="S6664">
        <v>485.22</v>
      </c>
      <c r="T6664">
        <v>368.28</v>
      </c>
      <c r="U6664">
        <v>24.1</v>
      </c>
      <c r="V6664" t="str">
        <f>VLOOKUP(L6664,'[2]tabela de preços'!$A:$D,4,0)</f>
        <v>BRASILUX</v>
      </c>
      <c r="W6664" t="str">
        <f>VLOOKUP(L6664,'[2]tabela de preços'!$A:$F,6,0)</f>
        <v>ESMALTES</v>
      </c>
      <c r="X6664" t="str">
        <f>VLOOKUP(L6664,'[2]tabela de preços'!$A:$G,7,0)</f>
        <v>INDUSTRIAL</v>
      </c>
    </row>
    <row r="6665" spans="1:24" x14ac:dyDescent="0.3">
      <c r="A6665" t="s">
        <v>5064</v>
      </c>
      <c r="C6665" t="s">
        <v>5065</v>
      </c>
      <c r="D6665" s="1">
        <v>46105</v>
      </c>
      <c r="E6665" t="s">
        <v>5066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339</v>
      </c>
      <c r="K6665" t="s">
        <v>5067</v>
      </c>
      <c r="L6665">
        <v>84815</v>
      </c>
      <c r="M6665" t="s">
        <v>949</v>
      </c>
      <c r="O6665" t="s">
        <v>11</v>
      </c>
      <c r="P6665">
        <v>5403</v>
      </c>
      <c r="Q6665">
        <v>1</v>
      </c>
      <c r="R6665">
        <v>32.35</v>
      </c>
      <c r="S6665">
        <v>32.35</v>
      </c>
      <c r="T6665">
        <v>24.55</v>
      </c>
      <c r="U6665">
        <v>24.11</v>
      </c>
      <c r="V6665" t="str">
        <f>VLOOKUP(L6665,'[2]tabela de preços'!$A:$D,4,0)</f>
        <v>BRASILUX</v>
      </c>
      <c r="W6665" t="str">
        <f>VLOOKUP(L6665,'[2]tabela de preços'!$A:$F,6,0)</f>
        <v>KIT BRASCORTEN</v>
      </c>
      <c r="X6665" t="str">
        <f>VLOOKUP(L6665,'[2]tabela de preços'!$A:$G,7,0)</f>
        <v>IMOBILIÁRIO</v>
      </c>
    </row>
    <row r="6666" spans="1:24" x14ac:dyDescent="0.3">
      <c r="A6666" t="s">
        <v>5064</v>
      </c>
      <c r="C6666" t="s">
        <v>5065</v>
      </c>
      <c r="D6666" s="1">
        <v>46105</v>
      </c>
      <c r="E6666" t="s">
        <v>5066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339</v>
      </c>
      <c r="K6666" t="s">
        <v>5067</v>
      </c>
      <c r="L6666">
        <v>84113</v>
      </c>
      <c r="M6666" t="s">
        <v>737</v>
      </c>
      <c r="O6666" t="s">
        <v>11</v>
      </c>
      <c r="P6666">
        <v>5403</v>
      </c>
      <c r="Q6666">
        <v>9</v>
      </c>
      <c r="R6666">
        <v>153.99</v>
      </c>
      <c r="S6666" s="2">
        <v>1385.91</v>
      </c>
      <c r="T6666" s="2">
        <v>1051.92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EPOXI</v>
      </c>
      <c r="X6666" t="str">
        <f>VLOOKUP(L6666,'[2]tabela de preços'!$A:$G,7,0)</f>
        <v>INDUSTRIAL</v>
      </c>
    </row>
    <row r="6667" spans="1:24" x14ac:dyDescent="0.3">
      <c r="A6667" t="s">
        <v>4676</v>
      </c>
      <c r="C6667" t="s">
        <v>4992</v>
      </c>
      <c r="D6667" s="1">
        <v>46104</v>
      </c>
      <c r="E6667" t="s">
        <v>4993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372</v>
      </c>
      <c r="K6667" t="s">
        <v>4679</v>
      </c>
      <c r="L6667">
        <v>84025</v>
      </c>
      <c r="M6667" t="s">
        <v>1520</v>
      </c>
      <c r="O6667" t="s">
        <v>11</v>
      </c>
      <c r="P6667">
        <v>5102</v>
      </c>
      <c r="Q6667">
        <v>2</v>
      </c>
      <c r="R6667">
        <v>80.42</v>
      </c>
      <c r="S6667">
        <v>160.84</v>
      </c>
      <c r="T6667">
        <v>122.08</v>
      </c>
      <c r="U6667">
        <v>24.1</v>
      </c>
      <c r="V6667" t="str">
        <f>VLOOKUP(L6667,'[2]tabela de preços'!$A:$D,4,0)</f>
        <v>BRASILUX</v>
      </c>
      <c r="W6667" t="str">
        <f>VLOOKUP(L6667,'[2]tabela de preços'!$A:$F,6,0)</f>
        <v>EPOXI</v>
      </c>
      <c r="X6667" t="str">
        <f>VLOOKUP(L6667,'[2]tabela de preços'!$A:$G,7,0)</f>
        <v>INDUSTRIAL</v>
      </c>
    </row>
    <row r="6668" spans="1:24" x14ac:dyDescent="0.3">
      <c r="A6668" t="s">
        <v>4676</v>
      </c>
      <c r="C6668" t="s">
        <v>4992</v>
      </c>
      <c r="D6668" s="1">
        <v>46104</v>
      </c>
      <c r="E6668" t="s">
        <v>4993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372</v>
      </c>
      <c r="K6668" t="s">
        <v>4679</v>
      </c>
      <c r="L6668">
        <v>84110</v>
      </c>
      <c r="M6668" t="s">
        <v>2416</v>
      </c>
      <c r="O6668" t="s">
        <v>11</v>
      </c>
      <c r="P6668">
        <v>5403</v>
      </c>
      <c r="Q6668">
        <v>6</v>
      </c>
      <c r="R6668">
        <v>153.99</v>
      </c>
      <c r="S6668">
        <v>923.94</v>
      </c>
      <c r="T6668">
        <v>701.28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EPOXI</v>
      </c>
      <c r="X6668" t="str">
        <f>VLOOKUP(L6668,'[2]tabela de preços'!$A:$G,7,0)</f>
        <v>INDUSTRIAL</v>
      </c>
    </row>
    <row r="6669" spans="1:24" x14ac:dyDescent="0.3">
      <c r="A6669" t="s">
        <v>4676</v>
      </c>
      <c r="C6669" t="s">
        <v>4992</v>
      </c>
      <c r="D6669" s="1">
        <v>46104</v>
      </c>
      <c r="E6669" t="s">
        <v>4993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372</v>
      </c>
      <c r="K6669" t="s">
        <v>4679</v>
      </c>
      <c r="L6669">
        <v>84785</v>
      </c>
      <c r="M6669" t="s">
        <v>944</v>
      </c>
      <c r="O6669" t="s">
        <v>11</v>
      </c>
      <c r="P6669">
        <v>5403</v>
      </c>
      <c r="Q6669">
        <v>2</v>
      </c>
      <c r="R6669">
        <v>172.23</v>
      </c>
      <c r="S6669">
        <v>344.46</v>
      </c>
      <c r="T6669">
        <v>261.44</v>
      </c>
      <c r="U6669">
        <v>24.1</v>
      </c>
      <c r="V6669" t="str">
        <f>VLOOKUP(L6669,'[2]tabela de preços'!$A:$D,4,0)</f>
        <v>BRASILUX</v>
      </c>
      <c r="W6669" t="str">
        <f>VLOOKUP(L6669,'[2]tabela de preços'!$A:$F,6,0)</f>
        <v>EPOXI</v>
      </c>
      <c r="X6669" t="str">
        <f>VLOOKUP(L6669,'[2]tabela de preços'!$A:$G,7,0)</f>
        <v>INDUSTRIAL</v>
      </c>
    </row>
    <row r="6670" spans="1:24" x14ac:dyDescent="0.3">
      <c r="A6670" t="s">
        <v>4676</v>
      </c>
      <c r="C6670" t="s">
        <v>4992</v>
      </c>
      <c r="D6670" s="1">
        <v>46104</v>
      </c>
      <c r="E6670" t="s">
        <v>4993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372</v>
      </c>
      <c r="K6670" t="s">
        <v>4679</v>
      </c>
      <c r="L6670">
        <v>84115</v>
      </c>
      <c r="M6670" t="s">
        <v>886</v>
      </c>
      <c r="O6670" t="s">
        <v>11</v>
      </c>
      <c r="P6670">
        <v>5403</v>
      </c>
      <c r="Q6670">
        <v>6</v>
      </c>
      <c r="R6670">
        <v>153.99</v>
      </c>
      <c r="S6670">
        <v>923.94</v>
      </c>
      <c r="T6670">
        <v>701.28</v>
      </c>
      <c r="U6670">
        <v>24.1</v>
      </c>
      <c r="V6670" t="str">
        <f>VLOOKUP(L6670,'[2]tabela de preços'!$A:$D,4,0)</f>
        <v>BRASILUX</v>
      </c>
      <c r="W6670" t="str">
        <f>VLOOKUP(L6670,'[2]tabela de preços'!$A:$F,6,0)</f>
        <v>EPOXI</v>
      </c>
      <c r="X6670" t="str">
        <f>VLOOKUP(L6670,'[2]tabela de preços'!$A:$G,7,0)</f>
        <v>INDUSTRIAL</v>
      </c>
    </row>
    <row r="6671" spans="1:24" x14ac:dyDescent="0.3">
      <c r="A6671" t="s">
        <v>4676</v>
      </c>
      <c r="C6671" t="s">
        <v>4992</v>
      </c>
      <c r="D6671" s="1">
        <v>46104</v>
      </c>
      <c r="E6671" t="s">
        <v>4993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372</v>
      </c>
      <c r="K6671" t="s">
        <v>4679</v>
      </c>
      <c r="L6671">
        <v>84423</v>
      </c>
      <c r="M6671" t="s">
        <v>1198</v>
      </c>
      <c r="O6671" t="s">
        <v>11</v>
      </c>
      <c r="P6671">
        <v>5102</v>
      </c>
      <c r="Q6671">
        <v>4</v>
      </c>
      <c r="R6671">
        <v>17.82</v>
      </c>
      <c r="S6671">
        <v>71.28</v>
      </c>
      <c r="T6671">
        <v>54.08</v>
      </c>
      <c r="U6671">
        <v>24.13</v>
      </c>
      <c r="V6671" t="str">
        <f>VLOOKUP(L6671,'[2]tabela de preços'!$A:$D,4,0)</f>
        <v>ATLAS</v>
      </c>
      <c r="W6671" t="str">
        <f>VLOOKUP(L6671,'[2]tabela de preços'!$A:$F,6,0)</f>
        <v>ROLOS / TRINCHAS / PINCÉIS / ESPÁTULAS</v>
      </c>
      <c r="X6671" t="str">
        <f>VLOOKUP(L6671,'[2]tabela de preços'!$A:$G,7,0)</f>
        <v>IMOBILIÁRIO</v>
      </c>
    </row>
    <row r="6672" spans="1:24" x14ac:dyDescent="0.3">
      <c r="A6672" t="s">
        <v>4676</v>
      </c>
      <c r="C6672" t="s">
        <v>5068</v>
      </c>
      <c r="D6672" s="1">
        <v>46105</v>
      </c>
      <c r="E6672" t="s">
        <v>5069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372</v>
      </c>
      <c r="K6672" t="s">
        <v>4679</v>
      </c>
      <c r="L6672">
        <v>84110</v>
      </c>
      <c r="M6672" t="s">
        <v>2416</v>
      </c>
      <c r="O6672" t="s">
        <v>11</v>
      </c>
      <c r="P6672">
        <v>5403</v>
      </c>
      <c r="Q6672">
        <v>4</v>
      </c>
      <c r="R6672">
        <v>157.61000000000001</v>
      </c>
      <c r="S6672">
        <v>630.44000000000005</v>
      </c>
      <c r="T6672">
        <v>467.52</v>
      </c>
      <c r="U6672">
        <v>25.84</v>
      </c>
      <c r="V6672" t="str">
        <f>VLOOKUP(L6672,'[2]tabela de preços'!$A:$D,4,0)</f>
        <v>BRASILUX</v>
      </c>
      <c r="W6672" t="str">
        <f>VLOOKUP(L6672,'[2]tabela de preços'!$A:$F,6,0)</f>
        <v>EPOXI</v>
      </c>
      <c r="X6672" t="str">
        <f>VLOOKUP(L6672,'[2]tabela de preços'!$A:$G,7,0)</f>
        <v>INDUSTRIAL</v>
      </c>
    </row>
    <row r="6673" spans="1:24" x14ac:dyDescent="0.3">
      <c r="A6673" t="s">
        <v>4676</v>
      </c>
      <c r="C6673" t="s">
        <v>5068</v>
      </c>
      <c r="D6673" s="1">
        <v>46105</v>
      </c>
      <c r="E6673" t="s">
        <v>5069</v>
      </c>
      <c r="F6673">
        <v>9</v>
      </c>
      <c r="G6673">
        <v>236</v>
      </c>
      <c r="H6673" t="str">
        <f>VLOOKUP(G6673,[1]OPERADORES!$A:$B,2,0)</f>
        <v>DANIEL</v>
      </c>
      <c r="I6673" t="s">
        <v>21</v>
      </c>
      <c r="J6673" t="s">
        <v>372</v>
      </c>
      <c r="K6673" t="s">
        <v>4679</v>
      </c>
      <c r="L6673">
        <v>84114</v>
      </c>
      <c r="M6673" t="s">
        <v>292</v>
      </c>
      <c r="O6673" t="s">
        <v>11</v>
      </c>
      <c r="P6673">
        <v>5403</v>
      </c>
      <c r="Q6673">
        <v>10</v>
      </c>
      <c r="R6673">
        <v>157.61000000000001</v>
      </c>
      <c r="S6673" s="2">
        <v>1576.1</v>
      </c>
      <c r="T6673" s="2">
        <v>1168.8</v>
      </c>
      <c r="U6673">
        <v>25.84</v>
      </c>
      <c r="V6673" t="str">
        <f>VLOOKUP(L6673,'[2]tabela de preços'!$A:$D,4,0)</f>
        <v>BRASILUX</v>
      </c>
      <c r="W6673" t="str">
        <f>VLOOKUP(L6673,'[2]tabela de preços'!$A:$F,6,0)</f>
        <v>EPOXI</v>
      </c>
      <c r="X6673" t="str">
        <f>VLOOKUP(L6673,'[2]tabela de preços'!$A:$G,7,0)</f>
        <v>INDUSTRIAL</v>
      </c>
    </row>
    <row r="6674" spans="1:24" x14ac:dyDescent="0.3">
      <c r="A6674" t="s">
        <v>4676</v>
      </c>
      <c r="C6674" t="s">
        <v>5068</v>
      </c>
      <c r="D6674" s="1">
        <v>46105</v>
      </c>
      <c r="E6674" t="s">
        <v>5069</v>
      </c>
      <c r="F6674">
        <v>9</v>
      </c>
      <c r="G6674">
        <v>236</v>
      </c>
      <c r="H6674" t="str">
        <f>VLOOKUP(G6674,[1]OPERADORES!$A:$B,2,0)</f>
        <v>DANIEL</v>
      </c>
      <c r="I6674" t="s">
        <v>21</v>
      </c>
      <c r="J6674" t="s">
        <v>372</v>
      </c>
      <c r="K6674" t="s">
        <v>4679</v>
      </c>
      <c r="L6674">
        <v>84115</v>
      </c>
      <c r="M6674" t="s">
        <v>886</v>
      </c>
      <c r="O6674" t="s">
        <v>11</v>
      </c>
      <c r="P6674">
        <v>5403</v>
      </c>
      <c r="Q6674">
        <v>8</v>
      </c>
      <c r="R6674">
        <v>157.61000000000001</v>
      </c>
      <c r="S6674" s="2">
        <v>1260.8800000000001</v>
      </c>
      <c r="T6674">
        <v>935.04</v>
      </c>
      <c r="U6674">
        <v>25.84</v>
      </c>
      <c r="V6674" t="str">
        <f>VLOOKUP(L6674,'[2]tabela de preços'!$A:$D,4,0)</f>
        <v>BRASILUX</v>
      </c>
      <c r="W6674" t="str">
        <f>VLOOKUP(L6674,'[2]tabela de preços'!$A:$F,6,0)</f>
        <v>EPOXI</v>
      </c>
      <c r="X6674" t="str">
        <f>VLOOKUP(L6674,'[2]tabela de preços'!$A:$G,7,0)</f>
        <v>INDUSTRIAL</v>
      </c>
    </row>
    <row r="6675" spans="1:24" x14ac:dyDescent="0.3">
      <c r="A6675" t="s">
        <v>4676</v>
      </c>
      <c r="C6675" t="s">
        <v>5068</v>
      </c>
      <c r="D6675" s="1">
        <v>46105</v>
      </c>
      <c r="E6675" t="s">
        <v>5069</v>
      </c>
      <c r="F6675">
        <v>9</v>
      </c>
      <c r="G6675">
        <v>236</v>
      </c>
      <c r="H6675" t="str">
        <f>VLOOKUP(G6675,[1]OPERADORES!$A:$B,2,0)</f>
        <v>DANIEL</v>
      </c>
      <c r="I6675" t="s">
        <v>21</v>
      </c>
      <c r="J6675" t="s">
        <v>372</v>
      </c>
      <c r="K6675" t="s">
        <v>4679</v>
      </c>
      <c r="L6675">
        <v>84423</v>
      </c>
      <c r="M6675" t="s">
        <v>1198</v>
      </c>
      <c r="O6675" t="s">
        <v>11</v>
      </c>
      <c r="P6675">
        <v>5102</v>
      </c>
      <c r="Q6675">
        <v>4</v>
      </c>
      <c r="R6675">
        <v>18.239999999999998</v>
      </c>
      <c r="S6675">
        <v>72.959999999999994</v>
      </c>
      <c r="T6675">
        <v>54.08</v>
      </c>
      <c r="U6675">
        <v>25.88</v>
      </c>
      <c r="V6675" t="str">
        <f>VLOOKUP(L6675,'[2]tabela de preços'!$A:$D,4,0)</f>
        <v>ATLAS</v>
      </c>
      <c r="W6675" t="str">
        <f>VLOOKUP(L6675,'[2]tabela de preços'!$A:$F,6,0)</f>
        <v>ROLOS / TRINCHAS / PINCÉIS / ESPÁTULAS</v>
      </c>
      <c r="X6675" t="str">
        <f>VLOOKUP(L6675,'[2]tabela de preços'!$A:$G,7,0)</f>
        <v>IMOBILIÁRIO</v>
      </c>
    </row>
    <row r="6676" spans="1:24" x14ac:dyDescent="0.3">
      <c r="A6676" t="s">
        <v>4676</v>
      </c>
      <c r="C6676" t="s">
        <v>5068</v>
      </c>
      <c r="D6676" s="1">
        <v>46105</v>
      </c>
      <c r="E6676" t="s">
        <v>5069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372</v>
      </c>
      <c r="K6676" t="s">
        <v>4679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62.42</v>
      </c>
      <c r="S6676">
        <v>187.26</v>
      </c>
      <c r="T6676">
        <v>142.13999999999999</v>
      </c>
      <c r="U6676">
        <v>24.09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1649</v>
      </c>
      <c r="B6677" t="s">
        <v>1650</v>
      </c>
      <c r="C6677" t="s">
        <v>4994</v>
      </c>
      <c r="D6677" s="1">
        <v>46104</v>
      </c>
      <c r="E6677" t="s">
        <v>4995</v>
      </c>
      <c r="F6677">
        <v>9</v>
      </c>
      <c r="G6677">
        <v>236</v>
      </c>
      <c r="H6677" t="str">
        <f>VLOOKUP(G6677,[1]OPERADORES!$A:$B,2,0)</f>
        <v>DANIEL</v>
      </c>
      <c r="I6677" t="s">
        <v>21</v>
      </c>
      <c r="J6677" t="s">
        <v>1653</v>
      </c>
      <c r="K6677" t="s">
        <v>1654</v>
      </c>
      <c r="L6677">
        <v>10236</v>
      </c>
      <c r="M6677" t="s">
        <v>133</v>
      </c>
      <c r="O6677" t="s">
        <v>11</v>
      </c>
      <c r="P6677">
        <v>5102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1649</v>
      </c>
      <c r="B6678" t="s">
        <v>1650</v>
      </c>
      <c r="C6678" t="s">
        <v>4994</v>
      </c>
      <c r="D6678" s="1">
        <v>46104</v>
      </c>
      <c r="E6678" t="s">
        <v>4995</v>
      </c>
      <c r="F6678">
        <v>9</v>
      </c>
      <c r="G6678">
        <v>236</v>
      </c>
      <c r="H6678" t="str">
        <f>VLOOKUP(G6678,[1]OPERADORES!$A:$B,2,0)</f>
        <v>DANIEL</v>
      </c>
      <c r="I6678" t="s">
        <v>21</v>
      </c>
      <c r="J6678" t="s">
        <v>1653</v>
      </c>
      <c r="K6678" t="s">
        <v>1654</v>
      </c>
      <c r="L6678">
        <v>10226</v>
      </c>
      <c r="M6678" t="s">
        <v>145</v>
      </c>
      <c r="O6678" t="s">
        <v>11</v>
      </c>
      <c r="P6678">
        <v>5102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1649</v>
      </c>
      <c r="B6679" t="s">
        <v>1650</v>
      </c>
      <c r="C6679" t="s">
        <v>4994</v>
      </c>
      <c r="D6679" s="1">
        <v>46104</v>
      </c>
      <c r="E6679" t="s">
        <v>4995</v>
      </c>
      <c r="F6679">
        <v>9</v>
      </c>
      <c r="G6679">
        <v>236</v>
      </c>
      <c r="H6679" t="str">
        <f>VLOOKUP(G6679,[1]OPERADORES!$A:$B,2,0)</f>
        <v>DANIEL</v>
      </c>
      <c r="I6679" t="s">
        <v>21</v>
      </c>
      <c r="J6679" t="s">
        <v>1653</v>
      </c>
      <c r="K6679" t="s">
        <v>1654</v>
      </c>
      <c r="L6679">
        <v>10230</v>
      </c>
      <c r="M6679" t="s">
        <v>193</v>
      </c>
      <c r="O6679" t="s">
        <v>11</v>
      </c>
      <c r="P6679">
        <v>5102</v>
      </c>
      <c r="Q6679">
        <v>102</v>
      </c>
      <c r="R6679">
        <v>2.79</v>
      </c>
      <c r="S6679">
        <v>284.58</v>
      </c>
      <c r="T6679">
        <v>236.64</v>
      </c>
      <c r="U6679">
        <v>16.850000000000001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1649</v>
      </c>
      <c r="B6680" t="s">
        <v>1650</v>
      </c>
      <c r="C6680" t="s">
        <v>4994</v>
      </c>
      <c r="D6680" s="1">
        <v>46104</v>
      </c>
      <c r="E6680" t="s">
        <v>4995</v>
      </c>
      <c r="F6680">
        <v>9</v>
      </c>
      <c r="G6680">
        <v>236</v>
      </c>
      <c r="H6680" t="str">
        <f>VLOOKUP(G6680,[1]OPERADORES!$A:$B,2,0)</f>
        <v>DANIEL</v>
      </c>
      <c r="I6680" t="s">
        <v>21</v>
      </c>
      <c r="J6680" t="s">
        <v>1653</v>
      </c>
      <c r="K6680" t="s">
        <v>1654</v>
      </c>
      <c r="L6680">
        <v>10243</v>
      </c>
      <c r="M6680" t="s">
        <v>83</v>
      </c>
      <c r="O6680" t="s">
        <v>11</v>
      </c>
      <c r="P6680">
        <v>5102</v>
      </c>
      <c r="Q6680">
        <v>100</v>
      </c>
      <c r="R6680">
        <v>2.79</v>
      </c>
      <c r="S6680">
        <v>279</v>
      </c>
      <c r="T6680">
        <v>193</v>
      </c>
      <c r="U6680">
        <v>30.82</v>
      </c>
      <c r="V6680" t="str">
        <f>VLOOKUP(L6680,'[2]tabela de preços'!$A:$D,4,0)</f>
        <v>NORTON</v>
      </c>
      <c r="W6680" t="str">
        <f>VLOOKUP(L6680,'[2]tabela de preços'!$A:$F,6,0)</f>
        <v xml:space="preserve">DISCOS / LIXAS / ABRASIVOS </v>
      </c>
      <c r="X6680" t="str">
        <f>VLOOKUP(L6680,'[2]tabela de preços'!$A:$G,7,0)</f>
        <v>AUTOMOTIVO</v>
      </c>
    </row>
    <row r="6681" spans="1:24" x14ac:dyDescent="0.3">
      <c r="A6681" t="s">
        <v>1649</v>
      </c>
      <c r="B6681" t="s">
        <v>1650</v>
      </c>
      <c r="C6681" t="s">
        <v>4994</v>
      </c>
      <c r="D6681" s="1">
        <v>46104</v>
      </c>
      <c r="E6681" t="s">
        <v>4995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1653</v>
      </c>
      <c r="K6681" t="s">
        <v>1654</v>
      </c>
      <c r="L6681">
        <v>10244</v>
      </c>
      <c r="M6681" t="s">
        <v>84</v>
      </c>
      <c r="O6681" t="s">
        <v>11</v>
      </c>
      <c r="P6681">
        <v>5102</v>
      </c>
      <c r="Q6681">
        <v>50</v>
      </c>
      <c r="R6681">
        <v>2.79</v>
      </c>
      <c r="S6681">
        <v>139.5</v>
      </c>
      <c r="T6681">
        <v>96.5</v>
      </c>
      <c r="U6681">
        <v>30.82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1701</v>
      </c>
      <c r="C6682" t="s">
        <v>5070</v>
      </c>
      <c r="D6682" s="1">
        <v>46105</v>
      </c>
      <c r="E6682" t="s">
        <v>5071</v>
      </c>
      <c r="F6682">
        <v>9</v>
      </c>
      <c r="G6682">
        <v>197</v>
      </c>
      <c r="H6682" t="str">
        <f>VLOOKUP(G6682,[1]OPERADORES!$A:$B,2,0)</f>
        <v xml:space="preserve">POLIANA LORRANE DE AMORIM </v>
      </c>
      <c r="I6682" t="s">
        <v>21</v>
      </c>
      <c r="J6682" t="s">
        <v>265</v>
      </c>
      <c r="K6682" t="s">
        <v>1704</v>
      </c>
      <c r="L6682">
        <v>84142</v>
      </c>
      <c r="M6682" t="s">
        <v>1594</v>
      </c>
      <c r="O6682" t="s">
        <v>11</v>
      </c>
      <c r="P6682">
        <v>5403</v>
      </c>
      <c r="Q6682">
        <v>2</v>
      </c>
      <c r="R6682">
        <v>69.92</v>
      </c>
      <c r="S6682">
        <v>139.84</v>
      </c>
      <c r="T6682">
        <v>106.14</v>
      </c>
      <c r="U6682">
        <v>24.1</v>
      </c>
      <c r="V6682" t="str">
        <f>VLOOKUP(L6682,'[2]tabela de preços'!$A:$D,4,0)</f>
        <v>BRASILUX</v>
      </c>
      <c r="W6682" t="str">
        <f>VLOOKUP(L6682,'[2]tabela de preços'!$A:$F,6,0)</f>
        <v>ESMALTES</v>
      </c>
      <c r="X6682" t="str">
        <f>VLOOKUP(L6682,'[2]tabela de preços'!$A:$G,7,0)</f>
        <v>INDUSTRIAL</v>
      </c>
    </row>
    <row r="6683" spans="1:24" x14ac:dyDescent="0.3">
      <c r="A6683" t="s">
        <v>1701</v>
      </c>
      <c r="C6683" t="s">
        <v>5070</v>
      </c>
      <c r="D6683" s="1">
        <v>46105</v>
      </c>
      <c r="E6683" t="s">
        <v>5071</v>
      </c>
      <c r="F6683">
        <v>9</v>
      </c>
      <c r="G6683">
        <v>197</v>
      </c>
      <c r="H6683" t="str">
        <f>VLOOKUP(G6683,[1]OPERADORES!$A:$B,2,0)</f>
        <v xml:space="preserve">POLIANA LORRANE DE AMORIM </v>
      </c>
      <c r="I6683" t="s">
        <v>21</v>
      </c>
      <c r="J6683" t="s">
        <v>265</v>
      </c>
      <c r="K6683" t="s">
        <v>1704</v>
      </c>
      <c r="L6683">
        <v>84331</v>
      </c>
      <c r="M6683" t="s">
        <v>497</v>
      </c>
      <c r="O6683" t="s">
        <v>11</v>
      </c>
      <c r="P6683">
        <v>5403</v>
      </c>
      <c r="Q6683">
        <v>4</v>
      </c>
      <c r="R6683">
        <v>59.9</v>
      </c>
      <c r="S6683">
        <v>239.6</v>
      </c>
      <c r="T6683">
        <v>212.28</v>
      </c>
      <c r="U6683">
        <v>11.4</v>
      </c>
      <c r="V6683" t="str">
        <f>VLOOKUP(L6683,'[2]tabela de preços'!$A:$D,4,0)</f>
        <v>BRASILUX</v>
      </c>
      <c r="W6683" t="str">
        <f>VLOOKUP(L6683,'[2]tabela de preços'!$A:$F,6,0)</f>
        <v>ESMALTES</v>
      </c>
      <c r="X6683" t="str">
        <f>VLOOKUP(L6683,'[2]tabela de preços'!$A:$G,7,0)</f>
        <v>INDUSTRIAL</v>
      </c>
    </row>
    <row r="6684" spans="1:24" x14ac:dyDescent="0.3">
      <c r="A6684" t="s">
        <v>1701</v>
      </c>
      <c r="C6684" t="s">
        <v>5070</v>
      </c>
      <c r="D6684" s="1">
        <v>46105</v>
      </c>
      <c r="E6684" t="s">
        <v>5071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265</v>
      </c>
      <c r="K6684" t="s">
        <v>1704</v>
      </c>
      <c r="L6684">
        <v>84144</v>
      </c>
      <c r="M6684" t="s">
        <v>1287</v>
      </c>
      <c r="O6684" t="s">
        <v>11</v>
      </c>
      <c r="P6684">
        <v>5403</v>
      </c>
      <c r="Q6684">
        <v>1</v>
      </c>
      <c r="R6684">
        <v>69.92</v>
      </c>
      <c r="S6684">
        <v>69.92</v>
      </c>
      <c r="T6684">
        <v>53.07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ESMALTES</v>
      </c>
      <c r="X6684" t="str">
        <f>VLOOKUP(L6684,'[2]tabela de preços'!$A:$G,7,0)</f>
        <v>INDUSTRIAL</v>
      </c>
    </row>
    <row r="6685" spans="1:24" x14ac:dyDescent="0.3">
      <c r="A6685" t="s">
        <v>1701</v>
      </c>
      <c r="C6685" t="s">
        <v>5070</v>
      </c>
      <c r="D6685" s="1">
        <v>46105</v>
      </c>
      <c r="E6685" t="s">
        <v>5071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265</v>
      </c>
      <c r="K6685" t="s">
        <v>1704</v>
      </c>
      <c r="L6685">
        <v>84146</v>
      </c>
      <c r="M6685" t="s">
        <v>1707</v>
      </c>
      <c r="O6685" t="s">
        <v>11</v>
      </c>
      <c r="P6685">
        <v>5403</v>
      </c>
      <c r="Q6685">
        <v>4</v>
      </c>
      <c r="R6685">
        <v>21.56</v>
      </c>
      <c r="S6685">
        <v>86.24</v>
      </c>
      <c r="T6685">
        <v>65.48</v>
      </c>
      <c r="U6685">
        <v>24.07</v>
      </c>
      <c r="V6685" t="str">
        <f>VLOOKUP(L6685,'[2]tabela de preços'!$A:$D,4,0)</f>
        <v>BRASILUX</v>
      </c>
      <c r="W6685" t="str">
        <f>VLOOKUP(L6685,'[2]tabela de preços'!$A:$F,6,0)</f>
        <v>ESMALTES</v>
      </c>
      <c r="X6685" t="str">
        <f>VLOOKUP(L6685,'[2]tabela de preços'!$A:$G,7,0)</f>
        <v>INDUSTRIAL</v>
      </c>
    </row>
    <row r="6686" spans="1:24" x14ac:dyDescent="0.3">
      <c r="A6686" t="s">
        <v>1701</v>
      </c>
      <c r="C6686" t="s">
        <v>5070</v>
      </c>
      <c r="D6686" s="1">
        <v>46105</v>
      </c>
      <c r="E6686" t="s">
        <v>5071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265</v>
      </c>
      <c r="K6686" t="s">
        <v>1704</v>
      </c>
      <c r="L6686">
        <v>84333</v>
      </c>
      <c r="M6686" t="s">
        <v>1025</v>
      </c>
      <c r="O6686" t="s">
        <v>11</v>
      </c>
      <c r="P6686">
        <v>5403</v>
      </c>
      <c r="Q6686">
        <v>3</v>
      </c>
      <c r="R6686">
        <v>59.9</v>
      </c>
      <c r="S6686">
        <v>179.7</v>
      </c>
      <c r="T6686">
        <v>141.12</v>
      </c>
      <c r="U6686">
        <v>21.47</v>
      </c>
      <c r="V6686" t="str">
        <f>VLOOKUP(L6686,'[2]tabela de preços'!$A:$D,4,0)</f>
        <v>BRASILUX</v>
      </c>
      <c r="W6686" t="str">
        <f>VLOOKUP(L6686,'[2]tabela de preços'!$A:$F,6,0)</f>
        <v>ESMALTES</v>
      </c>
      <c r="X6686" t="str">
        <f>VLOOKUP(L6686,'[2]tabela de preços'!$A:$G,7,0)</f>
        <v>INDUSTRIAL</v>
      </c>
    </row>
    <row r="6687" spans="1:24" x14ac:dyDescent="0.3">
      <c r="A6687" t="s">
        <v>1701</v>
      </c>
      <c r="C6687" t="s">
        <v>5070</v>
      </c>
      <c r="D6687" s="1">
        <v>46105</v>
      </c>
      <c r="E6687" t="s">
        <v>5071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265</v>
      </c>
      <c r="K6687" t="s">
        <v>1704</v>
      </c>
      <c r="L6687">
        <v>84334</v>
      </c>
      <c r="M6687" t="s">
        <v>895</v>
      </c>
      <c r="O6687" t="s">
        <v>11</v>
      </c>
      <c r="P6687">
        <v>5403</v>
      </c>
      <c r="Q6687">
        <v>3</v>
      </c>
      <c r="R6687">
        <v>59.9</v>
      </c>
      <c r="S6687">
        <v>179.7</v>
      </c>
      <c r="T6687">
        <v>159.21</v>
      </c>
      <c r="U6687">
        <v>11.4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1701</v>
      </c>
      <c r="C6688" t="s">
        <v>5070</v>
      </c>
      <c r="D6688" s="1">
        <v>46105</v>
      </c>
      <c r="E6688" t="s">
        <v>5071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265</v>
      </c>
      <c r="K6688" t="s">
        <v>1704</v>
      </c>
      <c r="L6688">
        <v>84359</v>
      </c>
      <c r="M6688" t="s">
        <v>2283</v>
      </c>
      <c r="O6688" t="s">
        <v>11</v>
      </c>
      <c r="P6688">
        <v>5403</v>
      </c>
      <c r="Q6688">
        <v>3</v>
      </c>
      <c r="R6688">
        <v>18.13</v>
      </c>
      <c r="S6688">
        <v>54.39</v>
      </c>
      <c r="T6688">
        <v>41.28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ESMALTES</v>
      </c>
      <c r="X6688" t="str">
        <f>VLOOKUP(L6688,'[2]tabela de preços'!$A:$G,7,0)</f>
        <v>INDUSTRIAL</v>
      </c>
    </row>
    <row r="6689" spans="1:24" x14ac:dyDescent="0.3">
      <c r="A6689" t="s">
        <v>1701</v>
      </c>
      <c r="C6689" t="s">
        <v>5070</v>
      </c>
      <c r="D6689" s="1">
        <v>46105</v>
      </c>
      <c r="E6689" t="s">
        <v>5071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265</v>
      </c>
      <c r="K6689" t="s">
        <v>1704</v>
      </c>
      <c r="L6689">
        <v>84362</v>
      </c>
      <c r="M6689" t="s">
        <v>5072</v>
      </c>
      <c r="O6689" t="s">
        <v>11</v>
      </c>
      <c r="P6689">
        <v>5403</v>
      </c>
      <c r="Q6689">
        <v>1</v>
      </c>
      <c r="R6689">
        <v>15.79</v>
      </c>
      <c r="S6689">
        <v>15.79</v>
      </c>
      <c r="T6689">
        <v>11.99</v>
      </c>
      <c r="U6689">
        <v>24.07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1701</v>
      </c>
      <c r="C6690" t="s">
        <v>5070</v>
      </c>
      <c r="D6690" s="1">
        <v>46105</v>
      </c>
      <c r="E6690" t="s">
        <v>5071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265</v>
      </c>
      <c r="K6690" t="s">
        <v>1704</v>
      </c>
      <c r="L6690">
        <v>84341</v>
      </c>
      <c r="M6690" t="s">
        <v>4157</v>
      </c>
      <c r="O6690" t="s">
        <v>11</v>
      </c>
      <c r="P6690">
        <v>5403</v>
      </c>
      <c r="Q6690">
        <v>2</v>
      </c>
      <c r="R6690">
        <v>59.9</v>
      </c>
      <c r="S6690">
        <v>119.8</v>
      </c>
      <c r="T6690">
        <v>92.1</v>
      </c>
      <c r="U6690">
        <v>23.12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1701</v>
      </c>
      <c r="C6691" t="s">
        <v>5070</v>
      </c>
      <c r="D6691" s="1">
        <v>46105</v>
      </c>
      <c r="E6691" t="s">
        <v>5071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265</v>
      </c>
      <c r="K6691" t="s">
        <v>1704</v>
      </c>
      <c r="L6691">
        <v>84122</v>
      </c>
      <c r="M6691" t="s">
        <v>287</v>
      </c>
      <c r="O6691" t="s">
        <v>11</v>
      </c>
      <c r="P6691">
        <v>5403</v>
      </c>
      <c r="Q6691">
        <v>2</v>
      </c>
      <c r="R6691">
        <v>18.84</v>
      </c>
      <c r="S6691">
        <v>37.68</v>
      </c>
      <c r="T6691">
        <v>28.6</v>
      </c>
      <c r="U6691">
        <v>24.1</v>
      </c>
      <c r="V6691" t="str">
        <f>VLOOKUP(L6691,'[2]tabela de preços'!$A:$D,4,0)</f>
        <v>BRASILUX</v>
      </c>
      <c r="W6691" t="str">
        <f>VLOOKUP(L6691,'[2]tabela de preços'!$A:$F,6,0)</f>
        <v>ESMALTES</v>
      </c>
      <c r="X6691" t="str">
        <f>VLOOKUP(L6691,'[2]tabela de preços'!$A:$G,7,0)</f>
        <v>INDUSTRIAL</v>
      </c>
    </row>
    <row r="6692" spans="1:24" x14ac:dyDescent="0.3">
      <c r="A6692" t="s">
        <v>1701</v>
      </c>
      <c r="C6692" t="s">
        <v>5070</v>
      </c>
      <c r="D6692" s="1">
        <v>46105</v>
      </c>
      <c r="E6692" t="s">
        <v>5071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21</v>
      </c>
      <c r="J6692" t="s">
        <v>265</v>
      </c>
      <c r="K6692" t="s">
        <v>1704</v>
      </c>
      <c r="L6692">
        <v>84335</v>
      </c>
      <c r="M6692" t="s">
        <v>269</v>
      </c>
      <c r="O6692" t="s">
        <v>11</v>
      </c>
      <c r="P6692">
        <v>5403</v>
      </c>
      <c r="Q6692">
        <v>1</v>
      </c>
      <c r="R6692">
        <v>59.9</v>
      </c>
      <c r="S6692">
        <v>59.9</v>
      </c>
      <c r="T6692">
        <v>53.07</v>
      </c>
      <c r="U6692">
        <v>11.4</v>
      </c>
      <c r="V6692" t="str">
        <f>VLOOKUP(L6692,'[2]tabela de preços'!$A:$D,4,0)</f>
        <v>BRASILUX</v>
      </c>
      <c r="W6692" t="str">
        <f>VLOOKUP(L6692,'[2]tabela de preços'!$A:$F,6,0)</f>
        <v>ESMALTES</v>
      </c>
      <c r="X6692" t="str">
        <f>VLOOKUP(L6692,'[2]tabela de preços'!$A:$G,7,0)</f>
        <v>INDUSTRIAL</v>
      </c>
    </row>
    <row r="6693" spans="1:24" x14ac:dyDescent="0.3">
      <c r="A6693" t="s">
        <v>1701</v>
      </c>
      <c r="C6693" t="s">
        <v>5070</v>
      </c>
      <c r="D6693" s="1">
        <v>46105</v>
      </c>
      <c r="E6693" t="s">
        <v>5071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265</v>
      </c>
      <c r="K6693" t="s">
        <v>1704</v>
      </c>
      <c r="L6693">
        <v>84342</v>
      </c>
      <c r="M6693" t="s">
        <v>498</v>
      </c>
      <c r="O6693" t="s">
        <v>11</v>
      </c>
      <c r="P6693">
        <v>5403</v>
      </c>
      <c r="Q6693">
        <v>4</v>
      </c>
      <c r="R6693">
        <v>59.9</v>
      </c>
      <c r="S6693">
        <v>239.6</v>
      </c>
      <c r="T6693">
        <v>183.12</v>
      </c>
      <c r="U6693">
        <v>23.57</v>
      </c>
      <c r="V6693" t="str">
        <f>VLOOKUP(L6693,'[2]tabela de preços'!$A:$D,4,0)</f>
        <v>BRASILUX</v>
      </c>
      <c r="W6693" t="str">
        <f>VLOOKUP(L6693,'[2]tabela de preços'!$A:$F,6,0)</f>
        <v>ESMALTES</v>
      </c>
      <c r="X6693" t="str">
        <f>VLOOKUP(L6693,'[2]tabela de preços'!$A:$G,7,0)</f>
        <v>INDUSTRIAL</v>
      </c>
    </row>
    <row r="6694" spans="1:24" x14ac:dyDescent="0.3">
      <c r="A6694" t="s">
        <v>1701</v>
      </c>
      <c r="C6694" t="s">
        <v>5070</v>
      </c>
      <c r="D6694" s="1">
        <v>46105</v>
      </c>
      <c r="E6694" t="s">
        <v>5071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265</v>
      </c>
      <c r="K6694" t="s">
        <v>1704</v>
      </c>
      <c r="L6694">
        <v>84123</v>
      </c>
      <c r="M6694" t="s">
        <v>296</v>
      </c>
      <c r="O6694" t="s">
        <v>11</v>
      </c>
      <c r="P6694">
        <v>5403</v>
      </c>
      <c r="Q6694">
        <v>3</v>
      </c>
      <c r="R6694">
        <v>19.100000000000001</v>
      </c>
      <c r="S6694">
        <v>57.3</v>
      </c>
      <c r="T6694">
        <v>43.5</v>
      </c>
      <c r="U6694">
        <v>24.08</v>
      </c>
      <c r="V6694" t="str">
        <f>VLOOKUP(L6694,'[2]tabela de preços'!$A:$D,4,0)</f>
        <v>BRASILUX</v>
      </c>
      <c r="W6694" t="str">
        <f>VLOOKUP(L6694,'[2]tabela de preços'!$A:$F,6,0)</f>
        <v>ESMALTES</v>
      </c>
      <c r="X6694" t="str">
        <f>VLOOKUP(L6694,'[2]tabela de preços'!$A:$G,7,0)</f>
        <v>INDUSTRIAL</v>
      </c>
    </row>
    <row r="6695" spans="1:24" x14ac:dyDescent="0.3">
      <c r="A6695" t="s">
        <v>1701</v>
      </c>
      <c r="C6695" t="s">
        <v>5070</v>
      </c>
      <c r="D6695" s="1">
        <v>46105</v>
      </c>
      <c r="E6695" t="s">
        <v>5071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265</v>
      </c>
      <c r="K6695" t="s">
        <v>1704</v>
      </c>
      <c r="L6695">
        <v>84124</v>
      </c>
      <c r="M6695" t="s">
        <v>288</v>
      </c>
      <c r="O6695" t="s">
        <v>11</v>
      </c>
      <c r="P6695">
        <v>5403</v>
      </c>
      <c r="Q6695">
        <v>2</v>
      </c>
      <c r="R6695">
        <v>17.61</v>
      </c>
      <c r="S6695">
        <v>35.22</v>
      </c>
      <c r="T6695">
        <v>26.74</v>
      </c>
      <c r="U6695">
        <v>24.08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1701</v>
      </c>
      <c r="C6696" t="s">
        <v>5070</v>
      </c>
      <c r="D6696" s="1">
        <v>46105</v>
      </c>
      <c r="E6696" t="s">
        <v>5071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21</v>
      </c>
      <c r="J6696" t="s">
        <v>265</v>
      </c>
      <c r="K6696" t="s">
        <v>1704</v>
      </c>
      <c r="L6696">
        <v>84346</v>
      </c>
      <c r="M6696" t="s">
        <v>1909</v>
      </c>
      <c r="O6696" t="s">
        <v>11</v>
      </c>
      <c r="P6696">
        <v>5403</v>
      </c>
      <c r="Q6696">
        <v>2</v>
      </c>
      <c r="R6696">
        <v>59.9</v>
      </c>
      <c r="S6696">
        <v>119.8</v>
      </c>
      <c r="T6696">
        <v>106.14</v>
      </c>
      <c r="U6696">
        <v>11.4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1701</v>
      </c>
      <c r="C6697" t="s">
        <v>5070</v>
      </c>
      <c r="D6697" s="1">
        <v>46105</v>
      </c>
      <c r="E6697" t="s">
        <v>5071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21</v>
      </c>
      <c r="J6697" t="s">
        <v>265</v>
      </c>
      <c r="K6697" t="s">
        <v>1704</v>
      </c>
      <c r="L6697">
        <v>84960</v>
      </c>
      <c r="M6697" t="s">
        <v>1004</v>
      </c>
      <c r="O6697" t="s">
        <v>11</v>
      </c>
      <c r="P6697">
        <v>5403</v>
      </c>
      <c r="Q6697">
        <v>2</v>
      </c>
      <c r="R6697">
        <v>78.31</v>
      </c>
      <c r="S6697">
        <v>156.62</v>
      </c>
      <c r="T6697">
        <v>118.88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IMPERMEABILIZANTES</v>
      </c>
      <c r="X6697" t="str">
        <f>VLOOKUP(L6697,'[2]tabela de preços'!$A:$G,7,0)</f>
        <v>IMOBILIÁRIO</v>
      </c>
    </row>
    <row r="6698" spans="1:24" x14ac:dyDescent="0.3">
      <c r="A6698" t="s">
        <v>1701</v>
      </c>
      <c r="C6698" t="s">
        <v>5070</v>
      </c>
      <c r="D6698" s="1">
        <v>46105</v>
      </c>
      <c r="E6698" t="s">
        <v>5071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21</v>
      </c>
      <c r="J6698" t="s">
        <v>265</v>
      </c>
      <c r="K6698" t="s">
        <v>1704</v>
      </c>
      <c r="L6698">
        <v>84209</v>
      </c>
      <c r="M6698" t="s">
        <v>1037</v>
      </c>
      <c r="O6698" t="s">
        <v>11</v>
      </c>
      <c r="P6698">
        <v>5403</v>
      </c>
      <c r="Q6698">
        <v>1</v>
      </c>
      <c r="R6698">
        <v>95.85</v>
      </c>
      <c r="S6698">
        <v>95.85</v>
      </c>
      <c r="T6698">
        <v>72.760000000000005</v>
      </c>
      <c r="U6698">
        <v>24.09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1701</v>
      </c>
      <c r="C6699" t="s">
        <v>5070</v>
      </c>
      <c r="D6699" s="1">
        <v>46105</v>
      </c>
      <c r="E6699" t="s">
        <v>5071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21</v>
      </c>
      <c r="J6699" t="s">
        <v>265</v>
      </c>
      <c r="K6699" t="s">
        <v>1704</v>
      </c>
      <c r="L6699">
        <v>84211</v>
      </c>
      <c r="M6699" t="s">
        <v>5073</v>
      </c>
      <c r="O6699" t="s">
        <v>11</v>
      </c>
      <c r="P6699">
        <v>5403</v>
      </c>
      <c r="Q6699">
        <v>1</v>
      </c>
      <c r="R6699">
        <v>25.84</v>
      </c>
      <c r="S6699">
        <v>25.84</v>
      </c>
      <c r="T6699">
        <v>19.61</v>
      </c>
      <c r="U6699">
        <v>24.11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1757</v>
      </c>
      <c r="B6700" t="s">
        <v>1758</v>
      </c>
      <c r="C6700" t="s">
        <v>4996</v>
      </c>
      <c r="D6700" s="1">
        <v>46104</v>
      </c>
      <c r="E6700" t="s">
        <v>4997</v>
      </c>
      <c r="F6700">
        <v>9</v>
      </c>
      <c r="G6700">
        <v>236</v>
      </c>
      <c r="H6700" t="str">
        <f>VLOOKUP(G6700,[1]OPERADORES!$A:$B,2,0)</f>
        <v>DANIEL</v>
      </c>
      <c r="I6700" t="s">
        <v>1761</v>
      </c>
      <c r="J6700" t="s">
        <v>1762</v>
      </c>
      <c r="K6700" t="s">
        <v>1763</v>
      </c>
      <c r="L6700">
        <v>84335</v>
      </c>
      <c r="M6700" t="s">
        <v>269</v>
      </c>
      <c r="O6700" t="s">
        <v>11</v>
      </c>
      <c r="P6700">
        <v>6403</v>
      </c>
      <c r="Q6700">
        <v>2</v>
      </c>
      <c r="R6700">
        <v>67.3</v>
      </c>
      <c r="S6700">
        <v>134.6</v>
      </c>
      <c r="T6700">
        <v>106.14</v>
      </c>
      <c r="U6700">
        <v>21.14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1757</v>
      </c>
      <c r="B6701" t="s">
        <v>1758</v>
      </c>
      <c r="C6701" t="s">
        <v>4996</v>
      </c>
      <c r="D6701" s="1">
        <v>46104</v>
      </c>
      <c r="E6701" t="s">
        <v>4997</v>
      </c>
      <c r="F6701">
        <v>9</v>
      </c>
      <c r="G6701">
        <v>236</v>
      </c>
      <c r="H6701" t="str">
        <f>VLOOKUP(G6701,[1]OPERADORES!$A:$B,2,0)</f>
        <v>DANIEL</v>
      </c>
      <c r="I6701" t="s">
        <v>1761</v>
      </c>
      <c r="J6701" t="s">
        <v>1762</v>
      </c>
      <c r="K6701" t="s">
        <v>1763</v>
      </c>
      <c r="L6701">
        <v>23364</v>
      </c>
      <c r="M6701" t="s">
        <v>3548</v>
      </c>
      <c r="O6701" t="s">
        <v>11</v>
      </c>
      <c r="P6701">
        <v>6102</v>
      </c>
      <c r="Q6701">
        <v>20</v>
      </c>
      <c r="R6701">
        <v>6.47</v>
      </c>
      <c r="S6701">
        <v>129.4</v>
      </c>
      <c r="T6701">
        <v>98.2</v>
      </c>
      <c r="U6701">
        <v>24.11</v>
      </c>
      <c r="V6701" t="str">
        <f>VLOOKUP(L6701,'[2]tabela de preços'!$A:$D,4,0)</f>
        <v>AUTO AMERICA</v>
      </c>
      <c r="W6701" t="str">
        <f>VLOOKUP(L6701,'[2]tabela de preços'!$A:$F,6,0)</f>
        <v>FLANELAS / PANOS</v>
      </c>
      <c r="X6701" t="str">
        <f>VLOOKUP(L6701,'[2]tabela de preços'!$A:$G,7,0)</f>
        <v>AUTOMOTIVO</v>
      </c>
    </row>
    <row r="6702" spans="1:24" x14ac:dyDescent="0.3">
      <c r="A6702" t="s">
        <v>1757</v>
      </c>
      <c r="B6702" t="s">
        <v>1758</v>
      </c>
      <c r="C6702" t="s">
        <v>4996</v>
      </c>
      <c r="D6702" s="1">
        <v>46104</v>
      </c>
      <c r="E6702" t="s">
        <v>4997</v>
      </c>
      <c r="F6702">
        <v>9</v>
      </c>
      <c r="G6702">
        <v>236</v>
      </c>
      <c r="H6702" t="str">
        <f>VLOOKUP(G6702,[1]OPERADORES!$A:$B,2,0)</f>
        <v>DANIEL</v>
      </c>
      <c r="I6702" t="s">
        <v>1761</v>
      </c>
      <c r="J6702" t="s">
        <v>1762</v>
      </c>
      <c r="K6702" t="s">
        <v>1763</v>
      </c>
      <c r="L6702">
        <v>23076</v>
      </c>
      <c r="M6702" t="s">
        <v>97</v>
      </c>
      <c r="O6702" t="s">
        <v>11</v>
      </c>
      <c r="P6702">
        <v>6403</v>
      </c>
      <c r="Q6702">
        <v>12</v>
      </c>
      <c r="R6702">
        <v>36.26</v>
      </c>
      <c r="S6702">
        <v>435.12</v>
      </c>
      <c r="T6702">
        <v>318.36</v>
      </c>
      <c r="U6702">
        <v>26.83</v>
      </c>
      <c r="V6702" t="str">
        <f>VLOOKUP(L6702,'[2]tabela de preços'!$A:$D,4,0)</f>
        <v>WANDA</v>
      </c>
      <c r="W6702" t="str">
        <f>VLOOKUP(L6702,'[2]tabela de preços'!$A:$F,6,0)</f>
        <v>PRIMER AUTOMOTIVO</v>
      </c>
      <c r="X6702" t="str">
        <f>VLOOKUP(L6702,'[2]tabela de preços'!$A:$G,7,0)</f>
        <v>AUTOMOTIVO</v>
      </c>
    </row>
    <row r="6703" spans="1:24" x14ac:dyDescent="0.3">
      <c r="A6703" t="s">
        <v>1757</v>
      </c>
      <c r="B6703" t="s">
        <v>1758</v>
      </c>
      <c r="C6703" t="s">
        <v>4996</v>
      </c>
      <c r="D6703" s="1">
        <v>46104</v>
      </c>
      <c r="E6703" t="s">
        <v>4997</v>
      </c>
      <c r="F6703">
        <v>9</v>
      </c>
      <c r="G6703">
        <v>236</v>
      </c>
      <c r="H6703" t="str">
        <f>VLOOKUP(G6703,[1]OPERADORES!$A:$B,2,0)</f>
        <v>DANIEL</v>
      </c>
      <c r="I6703" t="s">
        <v>1761</v>
      </c>
      <c r="J6703" t="s">
        <v>1762</v>
      </c>
      <c r="K6703" t="s">
        <v>1763</v>
      </c>
      <c r="L6703">
        <v>13</v>
      </c>
      <c r="M6703" t="s">
        <v>152</v>
      </c>
      <c r="O6703" t="s">
        <v>11</v>
      </c>
      <c r="P6703">
        <v>6102</v>
      </c>
      <c r="Q6703">
        <v>50</v>
      </c>
      <c r="R6703">
        <v>5.69</v>
      </c>
      <c r="S6703">
        <v>284.5</v>
      </c>
      <c r="T6703">
        <v>208</v>
      </c>
      <c r="U6703">
        <v>26.89</v>
      </c>
      <c r="V6703" t="str">
        <f>VLOOKUP(L6703,'[2]tabela de preços'!$A:$D,4,0)</f>
        <v>3M</v>
      </c>
      <c r="W6703" t="str">
        <f>VLOOKUP(L6703,'[2]tabela de preços'!$A:$F,6,0)</f>
        <v>LIXA DÁGUA</v>
      </c>
      <c r="X6703" t="str">
        <f>VLOOKUP(L6703,'[2]tabela de preços'!$A:$G,7,0)</f>
        <v>AUTOMOTIVO</v>
      </c>
    </row>
    <row r="6704" spans="1:24" x14ac:dyDescent="0.3">
      <c r="A6704" t="s">
        <v>1757</v>
      </c>
      <c r="B6704" t="s">
        <v>1758</v>
      </c>
      <c r="C6704" t="s">
        <v>4996</v>
      </c>
      <c r="D6704" s="1">
        <v>46104</v>
      </c>
      <c r="E6704" t="s">
        <v>4997</v>
      </c>
      <c r="F6704">
        <v>9</v>
      </c>
      <c r="G6704">
        <v>236</v>
      </c>
      <c r="H6704" t="str">
        <f>VLOOKUP(G6704,[1]OPERADORES!$A:$B,2,0)</f>
        <v>DANIEL</v>
      </c>
      <c r="I6704" t="s">
        <v>1761</v>
      </c>
      <c r="J6704" t="s">
        <v>1762</v>
      </c>
      <c r="K6704" t="s">
        <v>1763</v>
      </c>
      <c r="L6704">
        <v>21321</v>
      </c>
      <c r="M6704" t="s">
        <v>272</v>
      </c>
      <c r="O6704" t="s">
        <v>11</v>
      </c>
      <c r="P6704">
        <v>6102</v>
      </c>
      <c r="Q6704">
        <v>8</v>
      </c>
      <c r="R6704">
        <v>20.239999999999998</v>
      </c>
      <c r="S6704">
        <v>161.91999999999999</v>
      </c>
      <c r="T6704">
        <v>122.88</v>
      </c>
      <c r="U6704">
        <v>24.11</v>
      </c>
      <c r="V6704" t="str">
        <f>VLOOKUP(L6704,'[2]tabela de preços'!$A:$D,4,0)</f>
        <v>AUTO AMERICA</v>
      </c>
      <c r="W6704" t="str">
        <f>VLOOKUP(L6704,'[2]tabela de preços'!$A:$F,6,0)</f>
        <v>CERA  / LIMPEZA /  POLIMENTO VEICULAR</v>
      </c>
      <c r="X6704" t="str">
        <f>VLOOKUP(L6704,'[2]tabela de preços'!$A:$G,7,0)</f>
        <v>AUTOMOTIVO</v>
      </c>
    </row>
    <row r="6705" spans="1:24" x14ac:dyDescent="0.3">
      <c r="A6705" t="s">
        <v>1813</v>
      </c>
      <c r="C6705" t="s">
        <v>5074</v>
      </c>
      <c r="D6705" s="1">
        <v>46105</v>
      </c>
      <c r="E6705" t="s">
        <v>5075</v>
      </c>
      <c r="F6705">
        <v>9</v>
      </c>
      <c r="G6705">
        <v>231</v>
      </c>
      <c r="H6705" t="str">
        <f>VLOOKUP(G6705,[1]OPERADORES!$A:$B,2,0)</f>
        <v>EDIJANE</v>
      </c>
      <c r="I6705" t="s">
        <v>21</v>
      </c>
      <c r="J6705" t="s">
        <v>1816</v>
      </c>
      <c r="K6705" t="s">
        <v>1817</v>
      </c>
      <c r="L6705">
        <v>84899</v>
      </c>
      <c r="M6705" t="s">
        <v>854</v>
      </c>
      <c r="O6705" t="s">
        <v>11</v>
      </c>
      <c r="P6705">
        <v>5403</v>
      </c>
      <c r="Q6705">
        <v>12</v>
      </c>
      <c r="R6705">
        <v>169.39</v>
      </c>
      <c r="S6705" s="2">
        <v>2032.68</v>
      </c>
      <c r="T6705" s="2">
        <v>1542.84</v>
      </c>
      <c r="U6705">
        <v>24.1</v>
      </c>
      <c r="V6705" t="str">
        <f>VLOOKUP(L6705,'[2]tabela de preços'!$A:$D,4,0)</f>
        <v>BRASILUX</v>
      </c>
      <c r="W6705" t="str">
        <f>VLOOKUP(L6705,'[2]tabela de preços'!$A:$F,6,0)</f>
        <v>EPOXI</v>
      </c>
      <c r="X6705" t="str">
        <f>VLOOKUP(L6705,'[2]tabela de preços'!$A:$G,7,0)</f>
        <v>INDUSTRIAL</v>
      </c>
    </row>
    <row r="6706" spans="1:24" x14ac:dyDescent="0.3">
      <c r="A6706" t="s">
        <v>3987</v>
      </c>
      <c r="B6706" t="s">
        <v>3988</v>
      </c>
      <c r="C6706" t="s">
        <v>5076</v>
      </c>
      <c r="D6706" s="1">
        <v>46105</v>
      </c>
      <c r="E6706" t="s">
        <v>5077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621</v>
      </c>
      <c r="K6706" t="s">
        <v>3991</v>
      </c>
      <c r="L6706">
        <v>85300</v>
      </c>
      <c r="M6706" t="s">
        <v>2163</v>
      </c>
      <c r="O6706" t="s">
        <v>11</v>
      </c>
      <c r="P6706">
        <v>5403</v>
      </c>
      <c r="Q6706">
        <v>2</v>
      </c>
      <c r="R6706">
        <v>100.25</v>
      </c>
      <c r="S6706">
        <v>200.5</v>
      </c>
      <c r="T6706">
        <v>148.68</v>
      </c>
      <c r="U6706">
        <v>25.85</v>
      </c>
      <c r="V6706" t="str">
        <f>VLOOKUP(L6706,'[2]tabela de preços'!$A:$D,4,0)</f>
        <v>BRASILUX</v>
      </c>
      <c r="W6706" t="str">
        <f>VLOOKUP(L6706,'[2]tabela de preços'!$A:$F,6,0)</f>
        <v>ESMALTES</v>
      </c>
      <c r="X6706" t="str">
        <f>VLOOKUP(L6706,'[2]tabela de preços'!$A:$G,7,0)</f>
        <v>INDUSTRIAL</v>
      </c>
    </row>
    <row r="6707" spans="1:24" x14ac:dyDescent="0.3">
      <c r="A6707" t="s">
        <v>1824</v>
      </c>
      <c r="B6707" t="s">
        <v>1825</v>
      </c>
      <c r="C6707" t="s">
        <v>5078</v>
      </c>
      <c r="D6707" s="1">
        <v>46105</v>
      </c>
      <c r="E6707" t="s">
        <v>5079</v>
      </c>
      <c r="F6707">
        <v>9</v>
      </c>
      <c r="G6707">
        <v>197</v>
      </c>
      <c r="H6707" t="str">
        <f>VLOOKUP(G6707,[1]OPERADORES!$A:$B,2,0)</f>
        <v xml:space="preserve">POLIANA LORRANE DE AMORIM </v>
      </c>
      <c r="I6707" t="s">
        <v>21</v>
      </c>
      <c r="J6707" t="s">
        <v>1788</v>
      </c>
      <c r="K6707" t="s">
        <v>1828</v>
      </c>
      <c r="L6707">
        <v>21437</v>
      </c>
      <c r="M6707" t="s">
        <v>1832</v>
      </c>
      <c r="O6707" t="s">
        <v>11</v>
      </c>
      <c r="P6707">
        <v>5102</v>
      </c>
      <c r="Q6707">
        <v>3</v>
      </c>
      <c r="R6707">
        <v>8.41</v>
      </c>
      <c r="S6707">
        <v>25.23</v>
      </c>
      <c r="T6707">
        <v>19.14</v>
      </c>
      <c r="U6707">
        <v>24.14</v>
      </c>
      <c r="V6707" t="str">
        <f>VLOOKUP(L6707,'[2]tabela de preços'!$A:$D,4,0)</f>
        <v>ROBERLO</v>
      </c>
      <c r="W6707" t="str">
        <f>VLOOKUP(L6707,'[2]tabela de preços'!$A:$F,6,0)</f>
        <v>PRIMER AUTOMOTIVO</v>
      </c>
      <c r="X6707" t="str">
        <f>VLOOKUP(L6707,'[2]tabela de preços'!$A:$G,7,0)</f>
        <v>AUTOMOTIVO</v>
      </c>
    </row>
    <row r="6708" spans="1:24" x14ac:dyDescent="0.3">
      <c r="A6708" t="s">
        <v>1824</v>
      </c>
      <c r="B6708" t="s">
        <v>1825</v>
      </c>
      <c r="C6708" t="s">
        <v>5078</v>
      </c>
      <c r="D6708" s="1">
        <v>46105</v>
      </c>
      <c r="E6708" t="s">
        <v>5079</v>
      </c>
      <c r="F6708">
        <v>9</v>
      </c>
      <c r="G6708">
        <v>197</v>
      </c>
      <c r="H6708" t="str">
        <f>VLOOKUP(G6708,[1]OPERADORES!$A:$B,2,0)</f>
        <v xml:space="preserve">POLIANA LORRANE DE AMORIM </v>
      </c>
      <c r="I6708" t="s">
        <v>21</v>
      </c>
      <c r="J6708" t="s">
        <v>1788</v>
      </c>
      <c r="K6708" t="s">
        <v>1828</v>
      </c>
      <c r="L6708">
        <v>10236</v>
      </c>
      <c r="M6708" t="s">
        <v>133</v>
      </c>
      <c r="O6708" t="s">
        <v>11</v>
      </c>
      <c r="P6708">
        <v>5102</v>
      </c>
      <c r="Q6708">
        <v>10</v>
      </c>
      <c r="R6708">
        <v>2.79</v>
      </c>
      <c r="S6708">
        <v>27.9</v>
      </c>
      <c r="T6708">
        <v>23.2</v>
      </c>
      <c r="U6708">
        <v>16.850000000000001</v>
      </c>
      <c r="V6708" t="str">
        <f>VLOOKUP(L6708,'[2]tabela de preços'!$A:$D,4,0)</f>
        <v>NORTON</v>
      </c>
      <c r="W6708" t="str">
        <f>VLOOKUP(L6708,'[2]tabela de preços'!$A:$F,6,0)</f>
        <v xml:space="preserve">DISCOS / LIXAS / ABRASIVOS </v>
      </c>
      <c r="X6708" t="str">
        <f>VLOOKUP(L6708,'[2]tabela de preços'!$A:$G,7,0)</f>
        <v>AUTOMOTIVO</v>
      </c>
    </row>
    <row r="6709" spans="1:24" x14ac:dyDescent="0.3">
      <c r="A6709" t="s">
        <v>1824</v>
      </c>
      <c r="B6709" t="s">
        <v>1825</v>
      </c>
      <c r="C6709" t="s">
        <v>5078</v>
      </c>
      <c r="D6709" s="1">
        <v>46105</v>
      </c>
      <c r="E6709" t="s">
        <v>5079</v>
      </c>
      <c r="F6709">
        <v>9</v>
      </c>
      <c r="G6709">
        <v>197</v>
      </c>
      <c r="H6709" t="str">
        <f>VLOOKUP(G6709,[1]OPERADORES!$A:$B,2,0)</f>
        <v xml:space="preserve">POLIANA LORRANE DE AMORIM </v>
      </c>
      <c r="I6709" t="s">
        <v>21</v>
      </c>
      <c r="J6709" t="s">
        <v>1788</v>
      </c>
      <c r="K6709" t="s">
        <v>1828</v>
      </c>
      <c r="L6709">
        <v>10230</v>
      </c>
      <c r="M6709" t="s">
        <v>193</v>
      </c>
      <c r="O6709" t="s">
        <v>11</v>
      </c>
      <c r="P6709">
        <v>5102</v>
      </c>
      <c r="Q6709">
        <v>10</v>
      </c>
      <c r="R6709">
        <v>2.79</v>
      </c>
      <c r="S6709">
        <v>27.9</v>
      </c>
      <c r="T6709">
        <v>23.2</v>
      </c>
      <c r="U6709">
        <v>16.850000000000001</v>
      </c>
      <c r="V6709" t="str">
        <f>VLOOKUP(L6709,'[2]tabela de preços'!$A:$D,4,0)</f>
        <v>NORTON</v>
      </c>
      <c r="W6709" t="str">
        <f>VLOOKUP(L6709,'[2]tabela de preços'!$A:$F,6,0)</f>
        <v xml:space="preserve">DISCOS / LIXAS / ABRASIVOS </v>
      </c>
      <c r="X6709" t="str">
        <f>VLOOKUP(L6709,'[2]tabela de preços'!$A:$G,7,0)</f>
        <v>AUTOMOTIVO</v>
      </c>
    </row>
    <row r="6710" spans="1:24" x14ac:dyDescent="0.3">
      <c r="A6710" t="s">
        <v>1824</v>
      </c>
      <c r="B6710" t="s">
        <v>1825</v>
      </c>
      <c r="C6710" t="s">
        <v>5078</v>
      </c>
      <c r="D6710" s="1">
        <v>46105</v>
      </c>
      <c r="E6710" t="s">
        <v>5079</v>
      </c>
      <c r="F6710">
        <v>9</v>
      </c>
      <c r="G6710">
        <v>197</v>
      </c>
      <c r="H6710" t="str">
        <f>VLOOKUP(G6710,[1]OPERADORES!$A:$B,2,0)</f>
        <v xml:space="preserve">POLIANA LORRANE DE AMORIM </v>
      </c>
      <c r="I6710" t="s">
        <v>21</v>
      </c>
      <c r="J6710" t="s">
        <v>1788</v>
      </c>
      <c r="K6710" t="s">
        <v>1828</v>
      </c>
      <c r="L6710">
        <v>22173</v>
      </c>
      <c r="M6710" t="s">
        <v>194</v>
      </c>
      <c r="O6710" t="s">
        <v>11</v>
      </c>
      <c r="P6710">
        <v>5102</v>
      </c>
      <c r="Q6710">
        <v>10</v>
      </c>
      <c r="R6710">
        <v>4.58</v>
      </c>
      <c r="S6710">
        <v>45.8</v>
      </c>
      <c r="T6710">
        <v>34.799999999999997</v>
      </c>
      <c r="U6710">
        <v>24.02</v>
      </c>
      <c r="V6710" t="str">
        <f>VLOOKUP(L6710,'[2]tabela de preços'!$A:$D,4,0)</f>
        <v>3M</v>
      </c>
      <c r="W6710" t="str">
        <f>VLOOKUP(L6710,'[2]tabela de preços'!$A:$F,6,0)</f>
        <v>FITA AUTOMOTIVA</v>
      </c>
      <c r="X6710" t="str">
        <f>VLOOKUP(L6710,'[2]tabela de preços'!$A:$G,7,0)</f>
        <v>AUTOMOTIVO</v>
      </c>
    </row>
    <row r="6711" spans="1:24" x14ac:dyDescent="0.3">
      <c r="A6711" t="s">
        <v>1824</v>
      </c>
      <c r="B6711" t="s">
        <v>1825</v>
      </c>
      <c r="C6711" t="s">
        <v>5078</v>
      </c>
      <c r="D6711" s="1">
        <v>46105</v>
      </c>
      <c r="E6711" t="s">
        <v>5079</v>
      </c>
      <c r="F6711">
        <v>9</v>
      </c>
      <c r="G6711">
        <v>197</v>
      </c>
      <c r="H6711" t="str">
        <f>VLOOKUP(G6711,[1]OPERADORES!$A:$B,2,0)</f>
        <v xml:space="preserve">POLIANA LORRANE DE AMORIM </v>
      </c>
      <c r="I6711" t="s">
        <v>21</v>
      </c>
      <c r="J6711" t="s">
        <v>1788</v>
      </c>
      <c r="K6711" t="s">
        <v>1828</v>
      </c>
      <c r="L6711">
        <v>23690</v>
      </c>
      <c r="M6711" t="s">
        <v>98</v>
      </c>
      <c r="O6711" t="s">
        <v>11</v>
      </c>
      <c r="P6711">
        <v>5403</v>
      </c>
      <c r="Q6711">
        <v>6</v>
      </c>
      <c r="R6711">
        <v>39.89</v>
      </c>
      <c r="S6711">
        <v>239.34</v>
      </c>
      <c r="T6711">
        <v>189.66</v>
      </c>
      <c r="U6711">
        <v>20.76</v>
      </c>
      <c r="V6711" t="str">
        <f>VLOOKUP(L6711,'[2]tabela de preços'!$A:$D,4,0)</f>
        <v>WANDA</v>
      </c>
      <c r="W6711" t="str">
        <f>VLOOKUP(L6711,'[2]tabela de preços'!$A:$F,6,0)</f>
        <v>VERNIZ AUTOMOTIVO</v>
      </c>
      <c r="X6711" t="str">
        <f>VLOOKUP(L6711,'[2]tabela de preços'!$A:$G,7,0)</f>
        <v>AUTOMOTIVO</v>
      </c>
    </row>
    <row r="6712" spans="1:24" x14ac:dyDescent="0.3">
      <c r="A6712" t="s">
        <v>1824</v>
      </c>
      <c r="B6712" t="s">
        <v>1825</v>
      </c>
      <c r="C6712" t="s">
        <v>5078</v>
      </c>
      <c r="D6712" s="1">
        <v>46105</v>
      </c>
      <c r="E6712" t="s">
        <v>5079</v>
      </c>
      <c r="F6712">
        <v>9</v>
      </c>
      <c r="G6712">
        <v>197</v>
      </c>
      <c r="H6712" t="str">
        <f>VLOOKUP(G6712,[1]OPERADORES!$A:$B,2,0)</f>
        <v xml:space="preserve">POLIANA LORRANE DE AMORIM </v>
      </c>
      <c r="I6712" t="s">
        <v>21</v>
      </c>
      <c r="J6712" t="s">
        <v>1788</v>
      </c>
      <c r="K6712" t="s">
        <v>1828</v>
      </c>
      <c r="L6712">
        <v>13</v>
      </c>
      <c r="M6712" t="s">
        <v>152</v>
      </c>
      <c r="O6712" t="s">
        <v>11</v>
      </c>
      <c r="P6712">
        <v>5102</v>
      </c>
      <c r="Q6712">
        <v>10</v>
      </c>
      <c r="R6712">
        <v>5.69</v>
      </c>
      <c r="S6712">
        <v>56.9</v>
      </c>
      <c r="T6712">
        <v>41.6</v>
      </c>
      <c r="U6712">
        <v>26.89</v>
      </c>
      <c r="V6712" t="str">
        <f>VLOOKUP(L6712,'[2]tabela de preços'!$A:$D,4,0)</f>
        <v>3M</v>
      </c>
      <c r="W6712" t="str">
        <f>VLOOKUP(L6712,'[2]tabela de preços'!$A:$F,6,0)</f>
        <v>LIXA DÁGUA</v>
      </c>
      <c r="X6712" t="str">
        <f>VLOOKUP(L6712,'[2]tabela de preços'!$A:$G,7,0)</f>
        <v>AUTOMOTIVO</v>
      </c>
    </row>
    <row r="6713" spans="1:24" x14ac:dyDescent="0.3">
      <c r="A6713" t="s">
        <v>1824</v>
      </c>
      <c r="B6713" t="s">
        <v>1825</v>
      </c>
      <c r="C6713" t="s">
        <v>5078</v>
      </c>
      <c r="D6713" s="1">
        <v>46105</v>
      </c>
      <c r="E6713" t="s">
        <v>5079</v>
      </c>
      <c r="F6713">
        <v>9</v>
      </c>
      <c r="G6713">
        <v>197</v>
      </c>
      <c r="H6713" t="str">
        <f>VLOOKUP(G6713,[1]OPERADORES!$A:$B,2,0)</f>
        <v xml:space="preserve">POLIANA LORRANE DE AMORIM </v>
      </c>
      <c r="I6713" t="s">
        <v>21</v>
      </c>
      <c r="J6713" t="s">
        <v>1788</v>
      </c>
      <c r="K6713" t="s">
        <v>1828</v>
      </c>
      <c r="L6713">
        <v>16</v>
      </c>
      <c r="M6713" t="s">
        <v>122</v>
      </c>
      <c r="O6713" t="s">
        <v>11</v>
      </c>
      <c r="P6713">
        <v>5102</v>
      </c>
      <c r="Q6713">
        <v>2</v>
      </c>
      <c r="R6713">
        <v>2.9</v>
      </c>
      <c r="S6713">
        <v>5.8</v>
      </c>
      <c r="T6713">
        <v>4.4000000000000004</v>
      </c>
      <c r="U6713">
        <v>24.14</v>
      </c>
      <c r="V6713" t="str">
        <f>VLOOKUP(L6713,'[2]tabela de preços'!$A:$D,4,0)</f>
        <v>3M</v>
      </c>
      <c r="W6713" t="str">
        <f>VLOOKUP(L6713,'[2]tabela de preços'!$A:$F,6,0)</f>
        <v>LIXA DÁGUA</v>
      </c>
      <c r="X6713" t="str">
        <f>VLOOKUP(L6713,'[2]tabela de preços'!$A:$G,7,0)</f>
        <v>AUTOMOTIVO</v>
      </c>
    </row>
    <row r="6714" spans="1:24" x14ac:dyDescent="0.3">
      <c r="A6714" t="s">
        <v>1824</v>
      </c>
      <c r="B6714" t="s">
        <v>1825</v>
      </c>
      <c r="C6714" t="s">
        <v>5078</v>
      </c>
      <c r="D6714" s="1">
        <v>46105</v>
      </c>
      <c r="E6714" t="s">
        <v>5079</v>
      </c>
      <c r="F6714">
        <v>9</v>
      </c>
      <c r="G6714">
        <v>197</v>
      </c>
      <c r="H6714" t="str">
        <f>VLOOKUP(G6714,[1]OPERADORES!$A:$B,2,0)</f>
        <v xml:space="preserve">POLIANA LORRANE DE AMORIM </v>
      </c>
      <c r="I6714" t="s">
        <v>21</v>
      </c>
      <c r="J6714" t="s">
        <v>1788</v>
      </c>
      <c r="K6714" t="s">
        <v>1828</v>
      </c>
      <c r="L6714">
        <v>20817</v>
      </c>
      <c r="M6714" t="s">
        <v>153</v>
      </c>
      <c r="O6714" t="s">
        <v>11</v>
      </c>
      <c r="P6714">
        <v>5102</v>
      </c>
      <c r="Q6714">
        <v>1</v>
      </c>
      <c r="R6714">
        <v>24.53</v>
      </c>
      <c r="S6714">
        <v>24.53</v>
      </c>
      <c r="T6714">
        <v>18.62</v>
      </c>
      <c r="U6714">
        <v>24.09</v>
      </c>
      <c r="V6714" t="str">
        <f>VLOOKUP(L6714,'[2]tabela de preços'!$A:$D,4,0)</f>
        <v>AUTO AMERICA</v>
      </c>
      <c r="W6714" t="str">
        <f>VLOOKUP(L6714,'[2]tabela de preços'!$A:$F,6,0)</f>
        <v>MASSA DE POLIR</v>
      </c>
      <c r="X6714" t="str">
        <f>VLOOKUP(L6714,'[2]tabela de preços'!$A:$G,7,0)</f>
        <v>AUTOMOTIVO</v>
      </c>
    </row>
    <row r="6715" spans="1:24" x14ac:dyDescent="0.3">
      <c r="A6715" t="s">
        <v>1824</v>
      </c>
      <c r="B6715" t="s">
        <v>1825</v>
      </c>
      <c r="C6715" t="s">
        <v>5078</v>
      </c>
      <c r="D6715" s="1">
        <v>46105</v>
      </c>
      <c r="E6715" t="s">
        <v>5079</v>
      </c>
      <c r="F6715">
        <v>9</v>
      </c>
      <c r="G6715">
        <v>197</v>
      </c>
      <c r="H6715" t="str">
        <f>VLOOKUP(G6715,[1]OPERADORES!$A:$B,2,0)</f>
        <v xml:space="preserve">POLIANA LORRANE DE AMORIM </v>
      </c>
      <c r="I6715" t="s">
        <v>21</v>
      </c>
      <c r="J6715" t="s">
        <v>1788</v>
      </c>
      <c r="K6715" t="s">
        <v>1828</v>
      </c>
      <c r="L6715">
        <v>21436</v>
      </c>
      <c r="M6715" t="s">
        <v>1833</v>
      </c>
      <c r="O6715" t="s">
        <v>11</v>
      </c>
      <c r="P6715">
        <v>5102</v>
      </c>
      <c r="Q6715">
        <v>3</v>
      </c>
      <c r="R6715">
        <v>34.659999999999997</v>
      </c>
      <c r="S6715">
        <v>103.98</v>
      </c>
      <c r="T6715">
        <v>78.930000000000007</v>
      </c>
      <c r="U6715">
        <v>24.09</v>
      </c>
      <c r="V6715" t="str">
        <f>VLOOKUP(L6715,'[2]tabela de preços'!$A:$D,4,0)</f>
        <v>ROBERLO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1824</v>
      </c>
      <c r="B6716" t="s">
        <v>1825</v>
      </c>
      <c r="C6716" t="s">
        <v>5078</v>
      </c>
      <c r="D6716" s="1">
        <v>46105</v>
      </c>
      <c r="E6716" t="s">
        <v>5079</v>
      </c>
      <c r="F6716">
        <v>9</v>
      </c>
      <c r="G6716">
        <v>197</v>
      </c>
      <c r="H6716" t="str">
        <f>VLOOKUP(G6716,[1]OPERADORES!$A:$B,2,0)</f>
        <v xml:space="preserve">POLIANA LORRANE DE AMORIM </v>
      </c>
      <c r="I6716" t="s">
        <v>21</v>
      </c>
      <c r="J6716" t="s">
        <v>1788</v>
      </c>
      <c r="K6716" t="s">
        <v>1828</v>
      </c>
      <c r="L6716">
        <v>84560</v>
      </c>
      <c r="M6716" t="s">
        <v>118</v>
      </c>
      <c r="O6716" t="s">
        <v>11</v>
      </c>
      <c r="P6716">
        <v>5102</v>
      </c>
      <c r="Q6716">
        <v>2</v>
      </c>
      <c r="R6716">
        <v>54.19</v>
      </c>
      <c r="S6716">
        <v>108.38</v>
      </c>
      <c r="T6716">
        <v>82.26</v>
      </c>
      <c r="U6716">
        <v>24.1</v>
      </c>
      <c r="V6716" t="str">
        <f>VLOOKUP(L6716,'[2]tabela de preços'!$A:$D,4,0)</f>
        <v>BRASILUX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1836</v>
      </c>
      <c r="C6717" t="s">
        <v>5080</v>
      </c>
      <c r="D6717" s="1">
        <v>46105</v>
      </c>
      <c r="E6717" t="s">
        <v>5081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363</v>
      </c>
      <c r="K6717" t="s">
        <v>1839</v>
      </c>
      <c r="L6717">
        <v>85424</v>
      </c>
      <c r="M6717" t="s">
        <v>2644</v>
      </c>
      <c r="O6717" t="s">
        <v>11</v>
      </c>
      <c r="P6717">
        <v>5102</v>
      </c>
      <c r="Q6717">
        <v>1</v>
      </c>
      <c r="R6717">
        <v>530.51</v>
      </c>
      <c r="S6717">
        <v>530.51</v>
      </c>
      <c r="T6717">
        <v>378.26</v>
      </c>
      <c r="U6717">
        <v>28.7</v>
      </c>
      <c r="V6717" t="str">
        <f>VLOOKUP(L6717,'[2]tabela de preços'!$A:$D,4,0)</f>
        <v>BRASILUX</v>
      </c>
      <c r="W6717" t="str">
        <f>VLOOKUP(L6717,'[2]tabela de preços'!$A:$F,6,0)</f>
        <v>TINTA EM PÓ</v>
      </c>
      <c r="X6717" t="str">
        <f>VLOOKUP(L6717,'[2]tabela de preços'!$A:$G,7,0)</f>
        <v>INDUSTRIAL</v>
      </c>
    </row>
    <row r="6718" spans="1:24" x14ac:dyDescent="0.3">
      <c r="A6718" t="s">
        <v>1847</v>
      </c>
      <c r="B6718" t="s">
        <v>1848</v>
      </c>
      <c r="C6718" t="s">
        <v>5082</v>
      </c>
      <c r="D6718" s="1">
        <v>46105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357</v>
      </c>
      <c r="K6718" t="s">
        <v>1851</v>
      </c>
      <c r="L6718">
        <v>83819</v>
      </c>
      <c r="M6718" t="s">
        <v>1237</v>
      </c>
      <c r="N6718" t="s">
        <v>5083</v>
      </c>
      <c r="O6718" t="s">
        <v>11</v>
      </c>
      <c r="P6718">
        <v>1202</v>
      </c>
      <c r="Q6718">
        <v>-10</v>
      </c>
      <c r="R6718">
        <v>3.7</v>
      </c>
      <c r="S6718">
        <v>-37</v>
      </c>
      <c r="T6718">
        <v>-26.5</v>
      </c>
      <c r="U6718">
        <v>28.38</v>
      </c>
      <c r="V6718" t="str">
        <f>VLOOKUP(L6718,'[2]tabela de preços'!$A:$D,4,0)</f>
        <v>3M</v>
      </c>
      <c r="W6718" t="str">
        <f>VLOOKUP(L6718,'[2]tabela de preços'!$A:$F,6,0)</f>
        <v>LIXA DÁGUA</v>
      </c>
      <c r="X6718" t="str">
        <f>VLOOKUP(L6718,'[2]tabela de preços'!$A:$G,7,0)</f>
        <v>AUTOMOTIVO</v>
      </c>
    </row>
    <row r="6719" spans="1:24" x14ac:dyDescent="0.3">
      <c r="A6719" t="s">
        <v>1847</v>
      </c>
      <c r="B6719" t="s">
        <v>1848</v>
      </c>
      <c r="C6719" t="s">
        <v>5082</v>
      </c>
      <c r="D6719" s="1">
        <v>46105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357</v>
      </c>
      <c r="K6719" t="s">
        <v>1851</v>
      </c>
      <c r="L6719">
        <v>10238</v>
      </c>
      <c r="M6719" t="s">
        <v>79</v>
      </c>
      <c r="N6719" t="s">
        <v>5083</v>
      </c>
      <c r="O6719" t="s">
        <v>11</v>
      </c>
      <c r="P6719">
        <v>1202</v>
      </c>
      <c r="Q6719">
        <v>-50</v>
      </c>
      <c r="R6719">
        <v>2.79</v>
      </c>
      <c r="S6719">
        <v>-139.5</v>
      </c>
      <c r="T6719">
        <v>-112</v>
      </c>
      <c r="U6719">
        <v>19.71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1847</v>
      </c>
      <c r="B6720" t="s">
        <v>1848</v>
      </c>
      <c r="C6720" t="s">
        <v>5082</v>
      </c>
      <c r="D6720" s="1">
        <v>46105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357</v>
      </c>
      <c r="K6720" t="s">
        <v>1851</v>
      </c>
      <c r="L6720">
        <v>20090</v>
      </c>
      <c r="M6720" t="s">
        <v>1238</v>
      </c>
      <c r="N6720" t="s">
        <v>5083</v>
      </c>
      <c r="O6720" t="s">
        <v>11</v>
      </c>
      <c r="P6720">
        <v>1202</v>
      </c>
      <c r="Q6720">
        <v>-1</v>
      </c>
      <c r="R6720">
        <v>15</v>
      </c>
      <c r="S6720">
        <v>-15</v>
      </c>
      <c r="T6720">
        <v>-11</v>
      </c>
      <c r="U6720">
        <v>26.67</v>
      </c>
      <c r="V6720" t="str">
        <f>VLOOKUP(L6720,'[2]tabela de preços'!$A:$D,4,0)</f>
        <v>PROLAB</v>
      </c>
      <c r="W6720" t="str">
        <f>VLOOKUP(L6720,'[2]tabela de preços'!$A:$F,6,0)</f>
        <v>APLICADORES / ADAPTADORES / ENGATES / SUPORTES</v>
      </c>
      <c r="X6720" t="str">
        <f>VLOOKUP(L6720,'[2]tabela de preços'!$A:$G,7,0)</f>
        <v>AUTOMOTIVO</v>
      </c>
    </row>
    <row r="6721" spans="1:24" x14ac:dyDescent="0.3">
      <c r="A6721" t="s">
        <v>1918</v>
      </c>
      <c r="C6721" t="s">
        <v>5084</v>
      </c>
      <c r="D6721" s="1">
        <v>46105</v>
      </c>
      <c r="E6721" t="s">
        <v>5085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1235</v>
      </c>
      <c r="K6721" t="s">
        <v>1921</v>
      </c>
      <c r="L6721">
        <v>84560</v>
      </c>
      <c r="M6721" t="s">
        <v>118</v>
      </c>
      <c r="O6721" t="s">
        <v>11</v>
      </c>
      <c r="P6721">
        <v>5102</v>
      </c>
      <c r="Q6721">
        <v>2</v>
      </c>
      <c r="R6721">
        <v>49.89</v>
      </c>
      <c r="S6721">
        <v>99.78</v>
      </c>
      <c r="T6721">
        <v>82.26</v>
      </c>
      <c r="U6721">
        <v>17.559999999999999</v>
      </c>
      <c r="V6721" t="str">
        <f>VLOOKUP(L6721,'[2]tabela de preços'!$A:$D,4,0)</f>
        <v>BRASILUX</v>
      </c>
      <c r="W6721" t="str">
        <f>VLOOKUP(L6721,'[2]tabela de preços'!$A:$F,6,0)</f>
        <v>THINNER DE LIMPEZA</v>
      </c>
      <c r="X6721" t="str">
        <f>VLOOKUP(L6721,'[2]tabela de preços'!$A:$G,7,0)</f>
        <v>THINNER</v>
      </c>
    </row>
    <row r="6722" spans="1:24" x14ac:dyDescent="0.3">
      <c r="A6722" t="s">
        <v>1918</v>
      </c>
      <c r="C6722" t="s">
        <v>5086</v>
      </c>
      <c r="D6722" s="1">
        <v>46105</v>
      </c>
      <c r="E6722" t="s">
        <v>5087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1235</v>
      </c>
      <c r="K6722" t="s">
        <v>1921</v>
      </c>
      <c r="L6722">
        <v>84721</v>
      </c>
      <c r="M6722" t="s">
        <v>1917</v>
      </c>
      <c r="O6722" t="s">
        <v>11</v>
      </c>
      <c r="P6722">
        <v>5403</v>
      </c>
      <c r="Q6722">
        <v>1</v>
      </c>
      <c r="R6722">
        <v>76.92</v>
      </c>
      <c r="S6722">
        <v>76.92</v>
      </c>
      <c r="T6722">
        <v>58.38</v>
      </c>
      <c r="U6722">
        <v>24.1</v>
      </c>
      <c r="V6722" t="str">
        <f>VLOOKUP(L6722,'[2]tabela de preços'!$A:$D,4,0)</f>
        <v>BRASILUX</v>
      </c>
      <c r="W6722" t="str">
        <f>VLOOKUP(L6722,'[2]tabela de preços'!$A:$F,6,0)</f>
        <v>ESMALTES</v>
      </c>
      <c r="X6722" t="str">
        <f>VLOOKUP(L6722,'[2]tabela de preços'!$A:$G,7,0)</f>
        <v>INDUSTRIAL</v>
      </c>
    </row>
    <row r="6723" spans="1:24" x14ac:dyDescent="0.3">
      <c r="A6723" t="s">
        <v>1918</v>
      </c>
      <c r="C6723" t="s">
        <v>5086</v>
      </c>
      <c r="D6723" s="1">
        <v>46105</v>
      </c>
      <c r="E6723" t="s">
        <v>5087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1235</v>
      </c>
      <c r="K6723" t="s">
        <v>1921</v>
      </c>
      <c r="L6723">
        <v>84723</v>
      </c>
      <c r="M6723" t="s">
        <v>4230</v>
      </c>
      <c r="O6723" t="s">
        <v>11</v>
      </c>
      <c r="P6723">
        <v>5403</v>
      </c>
      <c r="Q6723">
        <v>1</v>
      </c>
      <c r="R6723">
        <v>76.91</v>
      </c>
      <c r="S6723">
        <v>76.91</v>
      </c>
      <c r="T6723">
        <v>58.38</v>
      </c>
      <c r="U6723">
        <v>24.09</v>
      </c>
      <c r="V6723" t="str">
        <f>VLOOKUP(L6723,'[2]tabela de preços'!$A:$D,4,0)</f>
        <v>BRASILUX</v>
      </c>
      <c r="W6723" t="str">
        <f>VLOOKUP(L6723,'[2]tabela de preços'!$A:$F,6,0)</f>
        <v>ESMALTES</v>
      </c>
      <c r="X6723" t="str">
        <f>VLOOKUP(L6723,'[2]tabela de preços'!$A:$G,7,0)</f>
        <v>INDUSTRIAL</v>
      </c>
    </row>
    <row r="6724" spans="1:24" x14ac:dyDescent="0.3">
      <c r="A6724" t="s">
        <v>1918</v>
      </c>
      <c r="C6724" t="s">
        <v>5086</v>
      </c>
      <c r="D6724" s="1">
        <v>46105</v>
      </c>
      <c r="E6724" t="s">
        <v>5087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1235</v>
      </c>
      <c r="K6724" t="s">
        <v>1921</v>
      </c>
      <c r="L6724">
        <v>84088</v>
      </c>
      <c r="M6724" t="s">
        <v>5088</v>
      </c>
      <c r="O6724" t="s">
        <v>11</v>
      </c>
      <c r="P6724">
        <v>5403</v>
      </c>
      <c r="Q6724">
        <v>1</v>
      </c>
      <c r="R6724">
        <v>87.15</v>
      </c>
      <c r="S6724">
        <v>87.15</v>
      </c>
      <c r="T6724">
        <v>66.150000000000006</v>
      </c>
      <c r="U6724">
        <v>24.1</v>
      </c>
      <c r="V6724" t="str">
        <f>VLOOKUP(L6724,'[2]tabela de preços'!$A:$D,4,0)</f>
        <v>BRASILUX</v>
      </c>
      <c r="W6724" t="str">
        <f>VLOOKUP(L6724,'[2]tabela de preços'!$A:$F,6,0)</f>
        <v>ESMALTES</v>
      </c>
      <c r="X6724" t="str">
        <f>VLOOKUP(L6724,'[2]tabela de preços'!$A:$G,7,0)</f>
        <v>INDUSTRIAL</v>
      </c>
    </row>
    <row r="6725" spans="1:24" x14ac:dyDescent="0.3">
      <c r="A6725" t="s">
        <v>1947</v>
      </c>
      <c r="B6725" t="s">
        <v>1948</v>
      </c>
      <c r="C6725" t="s">
        <v>4998</v>
      </c>
      <c r="D6725" s="1">
        <v>46104</v>
      </c>
      <c r="E6725" t="s">
        <v>4999</v>
      </c>
      <c r="F6725">
        <v>9</v>
      </c>
      <c r="G6725">
        <v>236</v>
      </c>
      <c r="H6725" t="str">
        <f>VLOOKUP(G6725,[1]OPERADORES!$A:$B,2,0)</f>
        <v>DANIEL</v>
      </c>
      <c r="I6725" t="s">
        <v>21</v>
      </c>
      <c r="J6725" t="s">
        <v>1951</v>
      </c>
      <c r="K6725" t="s">
        <v>1952</v>
      </c>
      <c r="L6725">
        <v>84564</v>
      </c>
      <c r="M6725" t="s">
        <v>2176</v>
      </c>
      <c r="O6725" t="s">
        <v>11</v>
      </c>
      <c r="P6725">
        <v>5403</v>
      </c>
      <c r="Q6725">
        <v>4</v>
      </c>
      <c r="R6725">
        <v>24.07</v>
      </c>
      <c r="S6725">
        <v>96.28</v>
      </c>
      <c r="T6725">
        <v>73.08</v>
      </c>
      <c r="U6725">
        <v>24.1</v>
      </c>
      <c r="V6725" t="str">
        <f>VLOOKUP(L6725,'[2]tabela de preços'!$A:$D,4,0)</f>
        <v>BRASILUX</v>
      </c>
      <c r="W6725" t="str">
        <f>VLOOKUP(L6725,'[2]tabela de preços'!$A:$F,6,0)</f>
        <v>PRETO FOSCO VINÍLICO</v>
      </c>
      <c r="X6725" t="str">
        <f>VLOOKUP(L6725,'[2]tabela de preços'!$A:$G,7,0)</f>
        <v>AUTOMOTIVO</v>
      </c>
    </row>
    <row r="6726" spans="1:24" x14ac:dyDescent="0.3">
      <c r="A6726" t="s">
        <v>1947</v>
      </c>
      <c r="B6726" t="s">
        <v>1948</v>
      </c>
      <c r="C6726" t="s">
        <v>4998</v>
      </c>
      <c r="D6726" s="1">
        <v>46104</v>
      </c>
      <c r="E6726" t="s">
        <v>4999</v>
      </c>
      <c r="F6726">
        <v>9</v>
      </c>
      <c r="G6726">
        <v>236</v>
      </c>
      <c r="H6726" t="str">
        <f>VLOOKUP(G6726,[1]OPERADORES!$A:$B,2,0)</f>
        <v>DANIEL</v>
      </c>
      <c r="I6726" t="s">
        <v>21</v>
      </c>
      <c r="J6726" t="s">
        <v>1951</v>
      </c>
      <c r="K6726" t="s">
        <v>1952</v>
      </c>
      <c r="L6726">
        <v>84565</v>
      </c>
      <c r="M6726" t="s">
        <v>236</v>
      </c>
      <c r="O6726" t="s">
        <v>11</v>
      </c>
      <c r="P6726">
        <v>5102</v>
      </c>
      <c r="Q6726">
        <v>4</v>
      </c>
      <c r="R6726">
        <v>9.24</v>
      </c>
      <c r="S6726">
        <v>36.96</v>
      </c>
      <c r="T6726">
        <v>28.04</v>
      </c>
      <c r="U6726">
        <v>24.13</v>
      </c>
      <c r="V6726" t="str">
        <f>VLOOKUP(L6726,'[2]tabela de preços'!$A:$D,4,0)</f>
        <v>BRASILUX</v>
      </c>
      <c r="W6726" t="str">
        <f>VLOOKUP(L6726,'[2]tabela de preços'!$A:$F,6,0)</f>
        <v>PRETO FOSCO VINÍLICO</v>
      </c>
      <c r="X6726" t="str">
        <f>VLOOKUP(L6726,'[2]tabela de preços'!$A:$G,7,0)</f>
        <v>AUTOMOTIVO</v>
      </c>
    </row>
    <row r="6727" spans="1:24" x14ac:dyDescent="0.3">
      <c r="A6727" t="s">
        <v>1947</v>
      </c>
      <c r="B6727" t="s">
        <v>1948</v>
      </c>
      <c r="C6727" t="s">
        <v>4998</v>
      </c>
      <c r="D6727" s="1">
        <v>46104</v>
      </c>
      <c r="E6727" t="s">
        <v>4999</v>
      </c>
      <c r="F6727">
        <v>9</v>
      </c>
      <c r="G6727">
        <v>236</v>
      </c>
      <c r="H6727" t="str">
        <f>VLOOKUP(G6727,[1]OPERADORES!$A:$B,2,0)</f>
        <v>DANIEL</v>
      </c>
      <c r="I6727" t="s">
        <v>21</v>
      </c>
      <c r="J6727" t="s">
        <v>1951</v>
      </c>
      <c r="K6727" t="s">
        <v>1952</v>
      </c>
      <c r="L6727">
        <v>10236</v>
      </c>
      <c r="M6727" t="s">
        <v>133</v>
      </c>
      <c r="O6727" t="s">
        <v>11</v>
      </c>
      <c r="P6727">
        <v>5102</v>
      </c>
      <c r="Q6727">
        <v>100</v>
      </c>
      <c r="R6727">
        <v>2.79</v>
      </c>
      <c r="S6727">
        <v>279</v>
      </c>
      <c r="T6727">
        <v>232</v>
      </c>
      <c r="U6727">
        <v>16.850000000000001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1947</v>
      </c>
      <c r="B6728" t="s">
        <v>1948</v>
      </c>
      <c r="C6728" t="s">
        <v>4998</v>
      </c>
      <c r="D6728" s="1">
        <v>46104</v>
      </c>
      <c r="E6728" t="s">
        <v>4999</v>
      </c>
      <c r="F6728">
        <v>9</v>
      </c>
      <c r="G6728">
        <v>236</v>
      </c>
      <c r="H6728" t="str">
        <f>VLOOKUP(G6728,[1]OPERADORES!$A:$B,2,0)</f>
        <v>DANIEL</v>
      </c>
      <c r="I6728" t="s">
        <v>21</v>
      </c>
      <c r="J6728" t="s">
        <v>1951</v>
      </c>
      <c r="K6728" t="s">
        <v>1952</v>
      </c>
      <c r="L6728">
        <v>10226</v>
      </c>
      <c r="M6728" t="s">
        <v>145</v>
      </c>
      <c r="O6728" t="s">
        <v>11</v>
      </c>
      <c r="P6728">
        <v>5102</v>
      </c>
      <c r="Q6728">
        <v>50</v>
      </c>
      <c r="R6728">
        <v>2.79</v>
      </c>
      <c r="S6728">
        <v>139.5</v>
      </c>
      <c r="T6728">
        <v>116</v>
      </c>
      <c r="U6728">
        <v>16.850000000000001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1947</v>
      </c>
      <c r="B6729" t="s">
        <v>1948</v>
      </c>
      <c r="C6729" t="s">
        <v>4998</v>
      </c>
      <c r="D6729" s="1">
        <v>46104</v>
      </c>
      <c r="E6729" t="s">
        <v>4999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1951</v>
      </c>
      <c r="K6729" t="s">
        <v>1952</v>
      </c>
      <c r="L6729">
        <v>10230</v>
      </c>
      <c r="M6729" t="s">
        <v>193</v>
      </c>
      <c r="O6729" t="s">
        <v>11</v>
      </c>
      <c r="P6729">
        <v>5102</v>
      </c>
      <c r="Q6729">
        <v>50</v>
      </c>
      <c r="R6729">
        <v>2.79</v>
      </c>
      <c r="S6729">
        <v>139.5</v>
      </c>
      <c r="T6729">
        <v>116</v>
      </c>
      <c r="U6729">
        <v>16.850000000000001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1947</v>
      </c>
      <c r="B6730" t="s">
        <v>1948</v>
      </c>
      <c r="C6730" t="s">
        <v>4998</v>
      </c>
      <c r="D6730" s="1">
        <v>46104</v>
      </c>
      <c r="E6730" t="s">
        <v>4999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1951</v>
      </c>
      <c r="K6730" t="s">
        <v>1952</v>
      </c>
      <c r="L6730">
        <v>10242</v>
      </c>
      <c r="M6730" t="s">
        <v>82</v>
      </c>
      <c r="O6730" t="s">
        <v>11</v>
      </c>
      <c r="P6730">
        <v>5102</v>
      </c>
      <c r="Q6730">
        <v>100</v>
      </c>
      <c r="R6730">
        <v>2.79</v>
      </c>
      <c r="S6730">
        <v>279</v>
      </c>
      <c r="T6730">
        <v>224</v>
      </c>
      <c r="U6730">
        <v>19.71</v>
      </c>
      <c r="V6730" t="str">
        <f>VLOOKUP(L6730,'[2]tabela de preços'!$A:$D,4,0)</f>
        <v>NORTON</v>
      </c>
      <c r="W6730" t="str">
        <f>VLOOKUP(L6730,'[2]tabela de preços'!$A:$F,6,0)</f>
        <v xml:space="preserve">DISCOS / LIXAS / ABRASIVOS </v>
      </c>
      <c r="X6730" t="str">
        <f>VLOOKUP(L6730,'[2]tabela de preços'!$A:$G,7,0)</f>
        <v>AUTOMOTIVO</v>
      </c>
    </row>
    <row r="6731" spans="1:24" x14ac:dyDescent="0.3">
      <c r="A6731" t="s">
        <v>1947</v>
      </c>
      <c r="B6731" t="s">
        <v>1948</v>
      </c>
      <c r="C6731" t="s">
        <v>4998</v>
      </c>
      <c r="D6731" s="1">
        <v>46104</v>
      </c>
      <c r="E6731" t="s">
        <v>4999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1951</v>
      </c>
      <c r="K6731" t="s">
        <v>1952</v>
      </c>
      <c r="L6731">
        <v>10243</v>
      </c>
      <c r="M6731" t="s">
        <v>83</v>
      </c>
      <c r="O6731" t="s">
        <v>11</v>
      </c>
      <c r="P6731">
        <v>5102</v>
      </c>
      <c r="Q6731">
        <v>50</v>
      </c>
      <c r="R6731">
        <v>2.79</v>
      </c>
      <c r="S6731">
        <v>139.5</v>
      </c>
      <c r="T6731">
        <v>96.5</v>
      </c>
      <c r="U6731">
        <v>30.82</v>
      </c>
      <c r="V6731" t="str">
        <f>VLOOKUP(L6731,'[2]tabela de preços'!$A:$D,4,0)</f>
        <v>NORTON</v>
      </c>
      <c r="W6731" t="str">
        <f>VLOOKUP(L6731,'[2]tabela de preços'!$A:$F,6,0)</f>
        <v xml:space="preserve">DISCOS / LIXAS / ABRASIVOS </v>
      </c>
      <c r="X6731" t="str">
        <f>VLOOKUP(L6731,'[2]tabela de preços'!$A:$G,7,0)</f>
        <v>AUTOMOTIVO</v>
      </c>
    </row>
    <row r="6732" spans="1:24" x14ac:dyDescent="0.3">
      <c r="A6732" t="s">
        <v>1947</v>
      </c>
      <c r="B6732" t="s">
        <v>1948</v>
      </c>
      <c r="C6732" t="s">
        <v>4998</v>
      </c>
      <c r="D6732" s="1">
        <v>46104</v>
      </c>
      <c r="E6732" t="s">
        <v>4999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1951</v>
      </c>
      <c r="K6732" t="s">
        <v>1952</v>
      </c>
      <c r="L6732">
        <v>10244</v>
      </c>
      <c r="M6732" t="s">
        <v>84</v>
      </c>
      <c r="O6732" t="s">
        <v>11</v>
      </c>
      <c r="P6732">
        <v>5102</v>
      </c>
      <c r="Q6732">
        <v>50</v>
      </c>
      <c r="R6732">
        <v>2.79</v>
      </c>
      <c r="S6732">
        <v>139.5</v>
      </c>
      <c r="T6732">
        <v>96.5</v>
      </c>
      <c r="U6732">
        <v>30.82</v>
      </c>
      <c r="V6732" t="str">
        <f>VLOOKUP(L6732,'[2]tabela de preços'!$A:$D,4,0)</f>
        <v>NORTON</v>
      </c>
      <c r="W6732" t="str">
        <f>VLOOKUP(L6732,'[2]tabela de preços'!$A:$F,6,0)</f>
        <v xml:space="preserve">DISCOS / LIXAS / ABRASIVOS </v>
      </c>
      <c r="X6732" t="str">
        <f>VLOOKUP(L6732,'[2]tabela de preços'!$A:$G,7,0)</f>
        <v>AUTOMOTIVO</v>
      </c>
    </row>
    <row r="6733" spans="1:24" x14ac:dyDescent="0.3">
      <c r="A6733" t="s">
        <v>1947</v>
      </c>
      <c r="B6733" t="s">
        <v>1948</v>
      </c>
      <c r="C6733" t="s">
        <v>4998</v>
      </c>
      <c r="D6733" s="1">
        <v>46104</v>
      </c>
      <c r="E6733" t="s">
        <v>4999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1951</v>
      </c>
      <c r="K6733" t="s">
        <v>1952</v>
      </c>
      <c r="L6733">
        <v>10245</v>
      </c>
      <c r="M6733" t="s">
        <v>195</v>
      </c>
      <c r="O6733" t="s">
        <v>11</v>
      </c>
      <c r="P6733">
        <v>5102</v>
      </c>
      <c r="Q6733">
        <v>50</v>
      </c>
      <c r="R6733">
        <v>2.79</v>
      </c>
      <c r="S6733">
        <v>139.5</v>
      </c>
      <c r="T6733">
        <v>96.5</v>
      </c>
      <c r="U6733">
        <v>30.82</v>
      </c>
      <c r="V6733" t="str">
        <f>VLOOKUP(L6733,'[2]tabela de preços'!$A:$D,4,0)</f>
        <v>NORTON</v>
      </c>
      <c r="W6733" t="str">
        <f>VLOOKUP(L6733,'[2]tabela de preços'!$A:$F,6,0)</f>
        <v xml:space="preserve">DISCOS / LIXAS / ABRASIVOS </v>
      </c>
      <c r="X6733" t="str">
        <f>VLOOKUP(L6733,'[2]tabela de preços'!$A:$G,7,0)</f>
        <v>AUTOMOTIVO</v>
      </c>
    </row>
    <row r="6734" spans="1:24" x14ac:dyDescent="0.3">
      <c r="A6734" t="s">
        <v>1947</v>
      </c>
      <c r="B6734" t="s">
        <v>1948</v>
      </c>
      <c r="C6734" t="s">
        <v>4998</v>
      </c>
      <c r="D6734" s="1">
        <v>46104</v>
      </c>
      <c r="E6734" t="s">
        <v>4999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1951</v>
      </c>
      <c r="K6734" t="s">
        <v>1952</v>
      </c>
      <c r="L6734">
        <v>10246</v>
      </c>
      <c r="M6734" t="s">
        <v>206</v>
      </c>
      <c r="O6734" t="s">
        <v>11</v>
      </c>
      <c r="P6734">
        <v>5102</v>
      </c>
      <c r="Q6734">
        <v>50</v>
      </c>
      <c r="R6734">
        <v>2.79</v>
      </c>
      <c r="S6734">
        <v>139.5</v>
      </c>
      <c r="T6734">
        <v>96.5</v>
      </c>
      <c r="U6734">
        <v>30.82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1947</v>
      </c>
      <c r="B6735" t="s">
        <v>1948</v>
      </c>
      <c r="C6735" t="s">
        <v>4998</v>
      </c>
      <c r="D6735" s="1">
        <v>46104</v>
      </c>
      <c r="E6735" t="s">
        <v>4999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1951</v>
      </c>
      <c r="K6735" t="s">
        <v>1952</v>
      </c>
      <c r="L6735">
        <v>22180</v>
      </c>
      <c r="M6735" t="s">
        <v>404</v>
      </c>
      <c r="O6735" t="s">
        <v>11</v>
      </c>
      <c r="P6735">
        <v>5102</v>
      </c>
      <c r="Q6735">
        <v>7</v>
      </c>
      <c r="R6735">
        <v>19.29</v>
      </c>
      <c r="S6735">
        <v>135.03</v>
      </c>
      <c r="T6735">
        <v>102.48</v>
      </c>
      <c r="U6735">
        <v>24.11</v>
      </c>
      <c r="V6735" t="str">
        <f>VLOOKUP(L6735,'[2]tabela de preços'!$A:$D,4,0)</f>
        <v>MADRUGA</v>
      </c>
      <c r="W6735" t="str">
        <f>VLOOKUP(L6735,'[2]tabela de preços'!$A:$F,6,0)</f>
        <v>PAPEL DE MASCARAMENTO</v>
      </c>
      <c r="X6735" t="str">
        <f>VLOOKUP(L6735,'[2]tabela de preços'!$A:$G,7,0)</f>
        <v>AUTOMOTIVO</v>
      </c>
    </row>
    <row r="6736" spans="1:24" x14ac:dyDescent="0.3">
      <c r="A6736" t="s">
        <v>5000</v>
      </c>
      <c r="C6736" t="s">
        <v>5001</v>
      </c>
      <c r="D6736" s="1">
        <v>46104</v>
      </c>
      <c r="E6736" t="s">
        <v>5002</v>
      </c>
      <c r="F6736">
        <v>9</v>
      </c>
      <c r="G6736">
        <v>231</v>
      </c>
      <c r="H6736" t="str">
        <f>VLOOKUP(G6736,[1]OPERADORES!$A:$B,2,0)</f>
        <v>EDIJANE</v>
      </c>
      <c r="I6736" t="s">
        <v>5003</v>
      </c>
      <c r="J6736" t="s">
        <v>5004</v>
      </c>
      <c r="K6736" t="s">
        <v>5005</v>
      </c>
      <c r="L6736">
        <v>10236</v>
      </c>
      <c r="M6736" t="s">
        <v>133</v>
      </c>
      <c r="O6736" t="s">
        <v>11</v>
      </c>
      <c r="P6736">
        <v>6102</v>
      </c>
      <c r="Q6736">
        <v>50</v>
      </c>
      <c r="R6736">
        <v>3.06</v>
      </c>
      <c r="S6736">
        <v>153</v>
      </c>
      <c r="T6736">
        <v>116</v>
      </c>
      <c r="U6736">
        <v>24.18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5000</v>
      </c>
      <c r="C6737" t="s">
        <v>5001</v>
      </c>
      <c r="D6737" s="1">
        <v>46104</v>
      </c>
      <c r="E6737" t="s">
        <v>5002</v>
      </c>
      <c r="F6737">
        <v>9</v>
      </c>
      <c r="G6737">
        <v>231</v>
      </c>
      <c r="H6737" t="str">
        <f>VLOOKUP(G6737,[1]OPERADORES!$A:$B,2,0)</f>
        <v>EDIJANE</v>
      </c>
      <c r="I6737" t="s">
        <v>5003</v>
      </c>
      <c r="J6737" t="s">
        <v>5004</v>
      </c>
      <c r="K6737" t="s">
        <v>5005</v>
      </c>
      <c r="L6737">
        <v>10230</v>
      </c>
      <c r="M6737" t="s">
        <v>193</v>
      </c>
      <c r="O6737" t="s">
        <v>11</v>
      </c>
      <c r="P6737">
        <v>6102</v>
      </c>
      <c r="Q6737">
        <v>50</v>
      </c>
      <c r="R6737">
        <v>3.06</v>
      </c>
      <c r="S6737">
        <v>153</v>
      </c>
      <c r="T6737">
        <v>116</v>
      </c>
      <c r="U6737">
        <v>24.18</v>
      </c>
      <c r="V6737" t="str">
        <f>VLOOKUP(L6737,'[2]tabela de preços'!$A:$D,4,0)</f>
        <v>NORTON</v>
      </c>
      <c r="W6737" t="str">
        <f>VLOOKUP(L6737,'[2]tabela de preços'!$A:$F,6,0)</f>
        <v xml:space="preserve">DISCOS / LIXAS / ABRASIVOS </v>
      </c>
      <c r="X6737" t="str">
        <f>VLOOKUP(L6737,'[2]tabela de preços'!$A:$G,7,0)</f>
        <v>AUTOMOTIVO</v>
      </c>
    </row>
    <row r="6738" spans="1:24" x14ac:dyDescent="0.3">
      <c r="A6738" t="s">
        <v>5000</v>
      </c>
      <c r="C6738" t="s">
        <v>5001</v>
      </c>
      <c r="D6738" s="1">
        <v>46104</v>
      </c>
      <c r="E6738" t="s">
        <v>5002</v>
      </c>
      <c r="F6738">
        <v>9</v>
      </c>
      <c r="G6738">
        <v>231</v>
      </c>
      <c r="H6738" t="str">
        <f>VLOOKUP(G6738,[1]OPERADORES!$A:$B,2,0)</f>
        <v>EDIJANE</v>
      </c>
      <c r="I6738" t="s">
        <v>5003</v>
      </c>
      <c r="J6738" t="s">
        <v>5004</v>
      </c>
      <c r="K6738" t="s">
        <v>5005</v>
      </c>
      <c r="L6738">
        <v>10232</v>
      </c>
      <c r="M6738" t="s">
        <v>134</v>
      </c>
      <c r="O6738" t="s">
        <v>11</v>
      </c>
      <c r="P6738">
        <v>6102</v>
      </c>
      <c r="Q6738">
        <v>50</v>
      </c>
      <c r="R6738">
        <v>2.97</v>
      </c>
      <c r="S6738">
        <v>148.5</v>
      </c>
      <c r="T6738">
        <v>112.5</v>
      </c>
      <c r="U6738">
        <v>24.24</v>
      </c>
      <c r="V6738" t="str">
        <f>VLOOKUP(L6738,'[2]tabela de preços'!$A:$D,4,0)</f>
        <v>NORTON</v>
      </c>
      <c r="W6738" t="str">
        <f>VLOOKUP(L6738,'[2]tabela de preços'!$A:$F,6,0)</f>
        <v xml:space="preserve">DISCOS / LIXAS / ABRASIVOS </v>
      </c>
      <c r="X6738" t="str">
        <f>VLOOKUP(L6738,'[2]tabela de preços'!$A:$G,7,0)</f>
        <v>AUTOMOTIVO</v>
      </c>
    </row>
    <row r="6739" spans="1:24" x14ac:dyDescent="0.3">
      <c r="A6739" t="s">
        <v>5000</v>
      </c>
      <c r="C6739" t="s">
        <v>5001</v>
      </c>
      <c r="D6739" s="1">
        <v>46104</v>
      </c>
      <c r="E6739" t="s">
        <v>5002</v>
      </c>
      <c r="F6739">
        <v>9</v>
      </c>
      <c r="G6739">
        <v>231</v>
      </c>
      <c r="H6739" t="str">
        <f>VLOOKUP(G6739,[1]OPERADORES!$A:$B,2,0)</f>
        <v>EDIJANE</v>
      </c>
      <c r="I6739" t="s">
        <v>5003</v>
      </c>
      <c r="J6739" t="s">
        <v>5004</v>
      </c>
      <c r="K6739" t="s">
        <v>5005</v>
      </c>
      <c r="L6739">
        <v>21075</v>
      </c>
      <c r="M6739" t="s">
        <v>5006</v>
      </c>
      <c r="O6739" t="s">
        <v>11</v>
      </c>
      <c r="P6739">
        <v>6102</v>
      </c>
      <c r="Q6739">
        <v>18</v>
      </c>
      <c r="R6739">
        <v>32.119999999999997</v>
      </c>
      <c r="S6739">
        <v>578.16</v>
      </c>
      <c r="T6739">
        <v>438.84</v>
      </c>
      <c r="U6739">
        <v>24.1</v>
      </c>
      <c r="V6739" t="str">
        <f>VLOOKUP(L6739,'[2]tabela de preços'!$A:$D,4,0)</f>
        <v>WANDA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5000</v>
      </c>
      <c r="C6740" t="s">
        <v>5001</v>
      </c>
      <c r="D6740" s="1">
        <v>46104</v>
      </c>
      <c r="E6740" t="s">
        <v>5002</v>
      </c>
      <c r="F6740">
        <v>9</v>
      </c>
      <c r="G6740">
        <v>231</v>
      </c>
      <c r="H6740" t="str">
        <f>VLOOKUP(G6740,[1]OPERADORES!$A:$B,2,0)</f>
        <v>EDIJANE</v>
      </c>
      <c r="I6740" t="s">
        <v>5003</v>
      </c>
      <c r="J6740" t="s">
        <v>5004</v>
      </c>
      <c r="K6740" t="s">
        <v>5005</v>
      </c>
      <c r="L6740">
        <v>23069</v>
      </c>
      <c r="M6740" t="s">
        <v>2500</v>
      </c>
      <c r="O6740" t="s">
        <v>11</v>
      </c>
      <c r="P6740">
        <v>6403</v>
      </c>
      <c r="Q6740">
        <v>9</v>
      </c>
      <c r="R6740">
        <v>44.97</v>
      </c>
      <c r="S6740">
        <v>404.73</v>
      </c>
      <c r="T6740">
        <v>307.17</v>
      </c>
      <c r="U6740">
        <v>24.1</v>
      </c>
      <c r="V6740" t="str">
        <f>VLOOKUP(L6740,'[2]tabela de preços'!$A:$D,4,0)</f>
        <v>WANDA</v>
      </c>
      <c r="W6740" t="str">
        <f>VLOOKUP(L6740,'[2]tabela de preços'!$A:$F,6,0)</f>
        <v>PRIMER AUTOMOTIVO</v>
      </c>
      <c r="X6740" t="str">
        <f>VLOOKUP(L6740,'[2]tabela de preços'!$A:$G,7,0)</f>
        <v>AUTOMOTIVO</v>
      </c>
    </row>
    <row r="6741" spans="1:24" x14ac:dyDescent="0.3">
      <c r="A6741" t="s">
        <v>5000</v>
      </c>
      <c r="C6741" t="s">
        <v>5001</v>
      </c>
      <c r="D6741" s="1">
        <v>46104</v>
      </c>
      <c r="E6741" t="s">
        <v>5002</v>
      </c>
      <c r="F6741">
        <v>9</v>
      </c>
      <c r="G6741">
        <v>231</v>
      </c>
      <c r="H6741" t="str">
        <f>VLOOKUP(G6741,[1]OPERADORES!$A:$B,2,0)</f>
        <v>EDIJANE</v>
      </c>
      <c r="I6741" t="s">
        <v>5003</v>
      </c>
      <c r="J6741" t="s">
        <v>5004</v>
      </c>
      <c r="K6741" t="s">
        <v>5005</v>
      </c>
      <c r="L6741">
        <v>10238</v>
      </c>
      <c r="M6741" t="s">
        <v>79</v>
      </c>
      <c r="O6741" t="s">
        <v>11</v>
      </c>
      <c r="P6741">
        <v>6102</v>
      </c>
      <c r="Q6741">
        <v>50</v>
      </c>
      <c r="R6741">
        <v>2.95</v>
      </c>
      <c r="S6741">
        <v>147.5</v>
      </c>
      <c r="T6741">
        <v>112</v>
      </c>
      <c r="U6741">
        <v>24.07</v>
      </c>
      <c r="V6741" t="str">
        <f>VLOOKUP(L6741,'[2]tabela de preços'!$A:$D,4,0)</f>
        <v>NORTON</v>
      </c>
      <c r="W6741" t="str">
        <f>VLOOKUP(L6741,'[2]tabela de preços'!$A:$F,6,0)</f>
        <v xml:space="preserve">DISCOS / LIXAS / ABRASIVOS </v>
      </c>
      <c r="X6741" t="str">
        <f>VLOOKUP(L6741,'[2]tabela de preços'!$A:$G,7,0)</f>
        <v>AUTOMOTIVO</v>
      </c>
    </row>
    <row r="6742" spans="1:24" x14ac:dyDescent="0.3">
      <c r="A6742" t="s">
        <v>5000</v>
      </c>
      <c r="C6742" t="s">
        <v>5001</v>
      </c>
      <c r="D6742" s="1">
        <v>46104</v>
      </c>
      <c r="E6742" t="s">
        <v>5002</v>
      </c>
      <c r="F6742">
        <v>9</v>
      </c>
      <c r="G6742">
        <v>231</v>
      </c>
      <c r="H6742" t="str">
        <f>VLOOKUP(G6742,[1]OPERADORES!$A:$B,2,0)</f>
        <v>EDIJANE</v>
      </c>
      <c r="I6742" t="s">
        <v>5003</v>
      </c>
      <c r="J6742" t="s">
        <v>5004</v>
      </c>
      <c r="K6742" t="s">
        <v>5005</v>
      </c>
      <c r="L6742">
        <v>10242</v>
      </c>
      <c r="M6742" t="s">
        <v>82</v>
      </c>
      <c r="O6742" t="s">
        <v>11</v>
      </c>
      <c r="P6742">
        <v>6102</v>
      </c>
      <c r="Q6742">
        <v>50</v>
      </c>
      <c r="R6742">
        <v>2.95</v>
      </c>
      <c r="S6742">
        <v>147.5</v>
      </c>
      <c r="T6742">
        <v>112</v>
      </c>
      <c r="U6742">
        <v>24.07</v>
      </c>
      <c r="V6742" t="str">
        <f>VLOOKUP(L6742,'[2]tabela de preços'!$A:$D,4,0)</f>
        <v>NORTON</v>
      </c>
      <c r="W6742" t="str">
        <f>VLOOKUP(L6742,'[2]tabela de preços'!$A:$F,6,0)</f>
        <v xml:space="preserve">DISCOS / LIXAS / ABRASIVOS </v>
      </c>
      <c r="X6742" t="str">
        <f>VLOOKUP(L6742,'[2]tabela de preços'!$A:$G,7,0)</f>
        <v>AUTOMOTIVO</v>
      </c>
    </row>
    <row r="6743" spans="1:24" x14ac:dyDescent="0.3">
      <c r="A6743" t="s">
        <v>5000</v>
      </c>
      <c r="C6743" t="s">
        <v>5001</v>
      </c>
      <c r="D6743" s="1">
        <v>46104</v>
      </c>
      <c r="E6743" t="s">
        <v>5002</v>
      </c>
      <c r="F6743">
        <v>9</v>
      </c>
      <c r="G6743">
        <v>231</v>
      </c>
      <c r="H6743" t="str">
        <f>VLOOKUP(G6743,[1]OPERADORES!$A:$B,2,0)</f>
        <v>EDIJANE</v>
      </c>
      <c r="I6743" t="s">
        <v>5003</v>
      </c>
      <c r="J6743" t="s">
        <v>5004</v>
      </c>
      <c r="K6743" t="s">
        <v>5005</v>
      </c>
      <c r="L6743">
        <v>10243</v>
      </c>
      <c r="M6743" t="s">
        <v>83</v>
      </c>
      <c r="O6743" t="s">
        <v>11</v>
      </c>
      <c r="P6743">
        <v>6102</v>
      </c>
      <c r="Q6743">
        <v>50</v>
      </c>
      <c r="R6743">
        <v>2.54</v>
      </c>
      <c r="S6743">
        <v>127</v>
      </c>
      <c r="T6743">
        <v>96.5</v>
      </c>
      <c r="U6743">
        <v>24.02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5000</v>
      </c>
      <c r="C6744" t="s">
        <v>5001</v>
      </c>
      <c r="D6744" s="1">
        <v>46104</v>
      </c>
      <c r="E6744" t="s">
        <v>5002</v>
      </c>
      <c r="F6744">
        <v>9</v>
      </c>
      <c r="G6744">
        <v>231</v>
      </c>
      <c r="H6744" t="str">
        <f>VLOOKUP(G6744,[1]OPERADORES!$A:$B,2,0)</f>
        <v>EDIJANE</v>
      </c>
      <c r="I6744" t="s">
        <v>5003</v>
      </c>
      <c r="J6744" t="s">
        <v>5004</v>
      </c>
      <c r="K6744" t="s">
        <v>5005</v>
      </c>
      <c r="L6744">
        <v>20817</v>
      </c>
      <c r="M6744" t="s">
        <v>153</v>
      </c>
      <c r="O6744" t="s">
        <v>11</v>
      </c>
      <c r="P6744">
        <v>6102</v>
      </c>
      <c r="Q6744">
        <v>12</v>
      </c>
      <c r="R6744">
        <v>24.53</v>
      </c>
      <c r="S6744">
        <v>294.36</v>
      </c>
      <c r="T6744">
        <v>223.44</v>
      </c>
      <c r="U6744">
        <v>24.09</v>
      </c>
      <c r="V6744" t="str">
        <f>VLOOKUP(L6744,'[2]tabela de preços'!$A:$D,4,0)</f>
        <v>AUTO AMERICA</v>
      </c>
      <c r="W6744" t="str">
        <f>VLOOKUP(L6744,'[2]tabela de preços'!$A:$F,6,0)</f>
        <v>MASSA DE POLIR</v>
      </c>
      <c r="X6744" t="str">
        <f>VLOOKUP(L6744,'[2]tabela de preços'!$A:$G,7,0)</f>
        <v>AUTOMOTIVO</v>
      </c>
    </row>
    <row r="6745" spans="1:24" x14ac:dyDescent="0.3">
      <c r="A6745" t="s">
        <v>5000</v>
      </c>
      <c r="C6745" t="s">
        <v>5001</v>
      </c>
      <c r="D6745" s="1">
        <v>46104</v>
      </c>
      <c r="E6745" t="s">
        <v>5002</v>
      </c>
      <c r="F6745">
        <v>9</v>
      </c>
      <c r="G6745">
        <v>231</v>
      </c>
      <c r="H6745" t="str">
        <f>VLOOKUP(G6745,[1]OPERADORES!$A:$B,2,0)</f>
        <v>EDIJANE</v>
      </c>
      <c r="I6745" t="s">
        <v>5003</v>
      </c>
      <c r="J6745" t="s">
        <v>5004</v>
      </c>
      <c r="K6745" t="s">
        <v>5005</v>
      </c>
      <c r="L6745">
        <v>20525</v>
      </c>
      <c r="M6745" t="s">
        <v>137</v>
      </c>
      <c r="O6745" t="s">
        <v>11</v>
      </c>
      <c r="P6745">
        <v>6102</v>
      </c>
      <c r="Q6745">
        <v>6</v>
      </c>
      <c r="R6745">
        <v>13.65</v>
      </c>
      <c r="S6745">
        <v>81.900000000000006</v>
      </c>
      <c r="T6745">
        <v>62.16</v>
      </c>
      <c r="U6745">
        <v>24.1</v>
      </c>
      <c r="V6745" t="str">
        <f>VLOOKUP(L6745,'[2]tabela de preços'!$A:$D,4,0)</f>
        <v>SHERWIN WILLIAMS</v>
      </c>
      <c r="W6745" t="str">
        <f>VLOOKUP(L6745,'[2]tabela de preços'!$A:$F,6,0)</f>
        <v>MASSA DE PEQUENOS REPAROS</v>
      </c>
      <c r="X6745" t="str">
        <f>VLOOKUP(L6745,'[2]tabela de preços'!$A:$G,7,0)</f>
        <v>AUTOMOTIVO</v>
      </c>
    </row>
    <row r="6746" spans="1:24" x14ac:dyDescent="0.3">
      <c r="A6746" t="s">
        <v>5000</v>
      </c>
      <c r="C6746" t="s">
        <v>5001</v>
      </c>
      <c r="D6746" s="1">
        <v>46104</v>
      </c>
      <c r="E6746" t="s">
        <v>5002</v>
      </c>
      <c r="F6746">
        <v>9</v>
      </c>
      <c r="G6746">
        <v>231</v>
      </c>
      <c r="H6746" t="str">
        <f>VLOOKUP(G6746,[1]OPERADORES!$A:$B,2,0)</f>
        <v>EDIJANE</v>
      </c>
      <c r="I6746" t="s">
        <v>5003</v>
      </c>
      <c r="J6746" t="s">
        <v>5004</v>
      </c>
      <c r="K6746" t="s">
        <v>5005</v>
      </c>
      <c r="L6746">
        <v>10297</v>
      </c>
      <c r="M6746" t="s">
        <v>41</v>
      </c>
      <c r="O6746" t="s">
        <v>11</v>
      </c>
      <c r="P6746">
        <v>6102</v>
      </c>
      <c r="Q6746">
        <v>12</v>
      </c>
      <c r="R6746">
        <v>12.08</v>
      </c>
      <c r="S6746">
        <v>144.96</v>
      </c>
      <c r="T6746">
        <v>110.04</v>
      </c>
      <c r="U6746">
        <v>24.09</v>
      </c>
      <c r="V6746" t="str">
        <f>VLOOKUP(L6746,'[2]tabela de preços'!$A:$D,4,0)</f>
        <v>ANJO</v>
      </c>
      <c r="W6746" t="str">
        <f>VLOOKUP(L6746,'[2]tabela de preços'!$A:$F,6,0)</f>
        <v>THINNER DE LIMPEZA</v>
      </c>
      <c r="X6746" t="str">
        <f>VLOOKUP(L6746,'[2]tabela de preços'!$A:$G,7,0)</f>
        <v>THINNER</v>
      </c>
    </row>
    <row r="6747" spans="1:24" x14ac:dyDescent="0.3">
      <c r="A6747" t="s">
        <v>5000</v>
      </c>
      <c r="C6747" t="s">
        <v>5001</v>
      </c>
      <c r="D6747" s="1">
        <v>46104</v>
      </c>
      <c r="E6747" t="s">
        <v>5002</v>
      </c>
      <c r="F6747">
        <v>9</v>
      </c>
      <c r="G6747">
        <v>231</v>
      </c>
      <c r="H6747" t="str">
        <f>VLOOKUP(G6747,[1]OPERADORES!$A:$B,2,0)</f>
        <v>EDIJANE</v>
      </c>
      <c r="I6747" t="s">
        <v>5003</v>
      </c>
      <c r="J6747" t="s">
        <v>5004</v>
      </c>
      <c r="K6747" t="s">
        <v>5005</v>
      </c>
      <c r="L6747">
        <v>84560</v>
      </c>
      <c r="M6747" t="s">
        <v>118</v>
      </c>
      <c r="O6747" t="s">
        <v>11</v>
      </c>
      <c r="P6747">
        <v>6102</v>
      </c>
      <c r="Q6747">
        <v>4</v>
      </c>
      <c r="R6747">
        <v>54.19</v>
      </c>
      <c r="S6747">
        <v>216.76</v>
      </c>
      <c r="T6747">
        <v>164.52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THINNER DE LIMPEZA</v>
      </c>
      <c r="X6747" t="str">
        <f>VLOOKUP(L6747,'[2]tabela de preços'!$A:$G,7,0)</f>
        <v>THINNER</v>
      </c>
    </row>
    <row r="6748" spans="1:24" x14ac:dyDescent="0.3">
      <c r="A6748" t="s">
        <v>5000</v>
      </c>
      <c r="C6748" t="s">
        <v>5001</v>
      </c>
      <c r="D6748" s="1">
        <v>46104</v>
      </c>
      <c r="E6748" t="s">
        <v>5002</v>
      </c>
      <c r="F6748">
        <v>9</v>
      </c>
      <c r="G6748">
        <v>231</v>
      </c>
      <c r="H6748" t="str">
        <f>VLOOKUP(G6748,[1]OPERADORES!$A:$B,2,0)</f>
        <v>EDIJANE</v>
      </c>
      <c r="I6748" t="s">
        <v>5003</v>
      </c>
      <c r="J6748" t="s">
        <v>5004</v>
      </c>
      <c r="K6748" t="s">
        <v>5005</v>
      </c>
      <c r="L6748">
        <v>21073</v>
      </c>
      <c r="M6748" t="s">
        <v>5007</v>
      </c>
      <c r="O6748" t="s">
        <v>11</v>
      </c>
      <c r="P6748">
        <v>6403</v>
      </c>
      <c r="Q6748">
        <v>18</v>
      </c>
      <c r="R6748">
        <v>42.28</v>
      </c>
      <c r="S6748">
        <v>761.04</v>
      </c>
      <c r="T6748">
        <v>577.62</v>
      </c>
      <c r="U6748">
        <v>24.1</v>
      </c>
      <c r="V6748" t="str">
        <f>VLOOKUP(L6748,'[2]tabela de preços'!$A:$D,4,0)</f>
        <v>WANDA</v>
      </c>
      <c r="W6748" t="str">
        <f>VLOOKUP(L6748,'[2]tabela de preços'!$A:$F,6,0)</f>
        <v>VERNIZ AUTOMOTIVO</v>
      </c>
      <c r="X6748" t="str">
        <f>VLOOKUP(L6748,'[2]tabela de preços'!$A:$G,7,0)</f>
        <v>AUTOMOTIVO</v>
      </c>
    </row>
    <row r="6749" spans="1:24" x14ac:dyDescent="0.3">
      <c r="A6749" t="s">
        <v>5089</v>
      </c>
      <c r="C6749" t="s">
        <v>5090</v>
      </c>
      <c r="D6749" s="1">
        <v>46105</v>
      </c>
      <c r="E6749" t="s">
        <v>5091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372</v>
      </c>
      <c r="K6749" t="s">
        <v>5092</v>
      </c>
      <c r="L6749">
        <v>84351</v>
      </c>
      <c r="M6749" t="s">
        <v>2152</v>
      </c>
      <c r="O6749" t="s">
        <v>11</v>
      </c>
      <c r="P6749">
        <v>5403</v>
      </c>
      <c r="Q6749">
        <v>1</v>
      </c>
      <c r="R6749">
        <v>62.9</v>
      </c>
      <c r="S6749">
        <v>62.9</v>
      </c>
      <c r="T6749">
        <v>53.07</v>
      </c>
      <c r="U6749">
        <v>15.63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2001</v>
      </c>
      <c r="C6750" t="s">
        <v>5008</v>
      </c>
      <c r="D6750" s="1">
        <v>46104</v>
      </c>
      <c r="E6750" t="s">
        <v>5009</v>
      </c>
      <c r="F6750">
        <v>9</v>
      </c>
      <c r="G6750">
        <v>231</v>
      </c>
      <c r="H6750" t="str">
        <f>VLOOKUP(G6750,[1]OPERADORES!$A:$B,2,0)</f>
        <v>EDIJANE</v>
      </c>
      <c r="I6750" t="s">
        <v>21</v>
      </c>
      <c r="J6750" t="s">
        <v>1427</v>
      </c>
      <c r="K6750" t="s">
        <v>2009</v>
      </c>
      <c r="L6750">
        <v>84566</v>
      </c>
      <c r="M6750" t="s">
        <v>2016</v>
      </c>
      <c r="O6750" t="s">
        <v>11</v>
      </c>
      <c r="P6750">
        <v>5403</v>
      </c>
      <c r="Q6750">
        <v>5</v>
      </c>
      <c r="R6750">
        <v>479.04</v>
      </c>
      <c r="S6750" s="2">
        <v>2395.1999999999998</v>
      </c>
      <c r="T6750" s="2">
        <v>1818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TINTA PARA PISO</v>
      </c>
      <c r="X6750" t="str">
        <f>VLOOKUP(L6750,'[2]tabela de preços'!$A:$G,7,0)</f>
        <v>IMOBILIÁRIO</v>
      </c>
    </row>
    <row r="6751" spans="1:24" x14ac:dyDescent="0.3">
      <c r="A6751" t="s">
        <v>2025</v>
      </c>
      <c r="C6751" t="s">
        <v>5010</v>
      </c>
      <c r="D6751" s="1">
        <v>46104</v>
      </c>
      <c r="E6751" t="s">
        <v>5011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21860</v>
      </c>
      <c r="M6751" t="s">
        <v>2038</v>
      </c>
      <c r="O6751" t="s">
        <v>11</v>
      </c>
      <c r="P6751">
        <v>5403</v>
      </c>
      <c r="Q6751">
        <v>1</v>
      </c>
      <c r="R6751">
        <v>61.32</v>
      </c>
      <c r="S6751">
        <v>61.32</v>
      </c>
      <c r="T6751">
        <v>46.54</v>
      </c>
      <c r="U6751">
        <v>24.1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5010</v>
      </c>
      <c r="D6752" s="1">
        <v>46104</v>
      </c>
      <c r="E6752" t="s">
        <v>5011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10236</v>
      </c>
      <c r="M6752" t="s">
        <v>133</v>
      </c>
      <c r="O6752" t="s">
        <v>11</v>
      </c>
      <c r="P6752">
        <v>5102</v>
      </c>
      <c r="Q6752">
        <v>10</v>
      </c>
      <c r="R6752">
        <v>2.79</v>
      </c>
      <c r="S6752">
        <v>27.9</v>
      </c>
      <c r="T6752">
        <v>23.2</v>
      </c>
      <c r="U6752">
        <v>16.850000000000001</v>
      </c>
      <c r="V6752" t="str">
        <f>VLOOKUP(L6752,'[2]tabela de preços'!$A:$D,4,0)</f>
        <v>NORTON</v>
      </c>
      <c r="W6752" t="str">
        <f>VLOOKUP(L6752,'[2]tabela de preços'!$A:$F,6,0)</f>
        <v xml:space="preserve">DISCOS / LIXAS / ABRASIVOS 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5010</v>
      </c>
      <c r="D6753" s="1">
        <v>46104</v>
      </c>
      <c r="E6753" t="s">
        <v>5011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22684</v>
      </c>
      <c r="M6753" t="s">
        <v>73</v>
      </c>
      <c r="O6753" t="s">
        <v>11</v>
      </c>
      <c r="P6753">
        <v>5102</v>
      </c>
      <c r="Q6753">
        <v>10</v>
      </c>
      <c r="R6753">
        <v>3.65</v>
      </c>
      <c r="S6753">
        <v>36.5</v>
      </c>
      <c r="T6753">
        <v>30.8</v>
      </c>
      <c r="U6753">
        <v>15.62</v>
      </c>
      <c r="V6753" t="str">
        <f>VLOOKUP(L6753,'[2]tabela de preços'!$A:$D,4,0)</f>
        <v>3M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5010</v>
      </c>
      <c r="D6754" s="1">
        <v>46104</v>
      </c>
      <c r="E6754" t="s">
        <v>5011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22188</v>
      </c>
      <c r="M6754" t="s">
        <v>78</v>
      </c>
      <c r="O6754" t="s">
        <v>11</v>
      </c>
      <c r="P6754">
        <v>5102</v>
      </c>
      <c r="Q6754">
        <v>10</v>
      </c>
      <c r="R6754">
        <v>14.35</v>
      </c>
      <c r="S6754">
        <v>143.5</v>
      </c>
      <c r="T6754">
        <v>108.9</v>
      </c>
      <c r="U6754">
        <v>24.11</v>
      </c>
      <c r="V6754" t="str">
        <f>VLOOKUP(L6754,'[2]tabela de preços'!$A:$D,4,0)</f>
        <v>3M</v>
      </c>
      <c r="W6754" t="str">
        <f>VLOOKUP(L6754,'[2]tabela de preços'!$A:$F,6,0)</f>
        <v>FITA AUTOMOTIVA</v>
      </c>
      <c r="X6754" t="str">
        <f>VLOOKUP(L6754,'[2]tabela de preços'!$A:$G,7,0)</f>
        <v>AUTOMOTIVO</v>
      </c>
    </row>
    <row r="6755" spans="1:24" x14ac:dyDescent="0.3">
      <c r="A6755" t="s">
        <v>2025</v>
      </c>
      <c r="C6755" t="s">
        <v>5010</v>
      </c>
      <c r="D6755" s="1">
        <v>46104</v>
      </c>
      <c r="E6755" t="s">
        <v>5011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762</v>
      </c>
      <c r="K6755" t="s">
        <v>2028</v>
      </c>
      <c r="L6755">
        <v>21862</v>
      </c>
      <c r="M6755" t="s">
        <v>2040</v>
      </c>
      <c r="O6755" t="s">
        <v>11</v>
      </c>
      <c r="P6755">
        <v>5102</v>
      </c>
      <c r="Q6755">
        <v>1</v>
      </c>
      <c r="R6755">
        <v>28.62</v>
      </c>
      <c r="S6755">
        <v>28.62</v>
      </c>
      <c r="T6755">
        <v>21.72</v>
      </c>
      <c r="U6755">
        <v>24.11</v>
      </c>
      <c r="V6755" t="str">
        <f>VLOOKUP(L6755,'[2]tabela de preços'!$A:$D,4,0)</f>
        <v>SIKKENS</v>
      </c>
      <c r="W6755" t="str">
        <f>VLOOKUP(L6755,'[2]tabela de preços'!$A:$F,6,0)</f>
        <v>CATALISADORES INDIVIDUAS</v>
      </c>
      <c r="X6755" t="str">
        <f>VLOOKUP(L6755,'[2]tabela de preços'!$A:$G,7,0)</f>
        <v>AUTOMOTIVO</v>
      </c>
    </row>
    <row r="6756" spans="1:24" x14ac:dyDescent="0.3">
      <c r="A6756" t="s">
        <v>2025</v>
      </c>
      <c r="C6756" t="s">
        <v>5010</v>
      </c>
      <c r="D6756" s="1">
        <v>46104</v>
      </c>
      <c r="E6756" t="s">
        <v>5011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762</v>
      </c>
      <c r="K6756" t="s">
        <v>2028</v>
      </c>
      <c r="L6756">
        <v>10238</v>
      </c>
      <c r="M6756" t="s">
        <v>79</v>
      </c>
      <c r="O6756" t="s">
        <v>11</v>
      </c>
      <c r="P6756">
        <v>5102</v>
      </c>
      <c r="Q6756">
        <v>10</v>
      </c>
      <c r="R6756">
        <v>2.79</v>
      </c>
      <c r="S6756">
        <v>27.9</v>
      </c>
      <c r="T6756">
        <v>22.4</v>
      </c>
      <c r="U6756">
        <v>19.71</v>
      </c>
      <c r="V6756" t="str">
        <f>VLOOKUP(L6756,'[2]tabela de preços'!$A:$D,4,0)</f>
        <v>NORTON</v>
      </c>
      <c r="W6756" t="str">
        <f>VLOOKUP(L6756,'[2]tabela de preços'!$A:$F,6,0)</f>
        <v xml:space="preserve">DISCOS / LIXAS / ABRASIVOS </v>
      </c>
      <c r="X6756" t="str">
        <f>VLOOKUP(L6756,'[2]tabela de preços'!$A:$G,7,0)</f>
        <v>AUTOMOTIVO</v>
      </c>
    </row>
    <row r="6757" spans="1:24" x14ac:dyDescent="0.3">
      <c r="A6757" t="s">
        <v>2025</v>
      </c>
      <c r="C6757" t="s">
        <v>5010</v>
      </c>
      <c r="D6757" s="1">
        <v>46104</v>
      </c>
      <c r="E6757" t="s">
        <v>5011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762</v>
      </c>
      <c r="K6757" t="s">
        <v>2028</v>
      </c>
      <c r="L6757">
        <v>10244</v>
      </c>
      <c r="M6757" t="s">
        <v>84</v>
      </c>
      <c r="O6757" t="s">
        <v>11</v>
      </c>
      <c r="P6757">
        <v>5102</v>
      </c>
      <c r="Q6757">
        <v>10</v>
      </c>
      <c r="R6757">
        <v>2.79</v>
      </c>
      <c r="S6757">
        <v>27.9</v>
      </c>
      <c r="T6757">
        <v>19.3</v>
      </c>
      <c r="U6757">
        <v>30.82</v>
      </c>
      <c r="V6757" t="str">
        <f>VLOOKUP(L6757,'[2]tabela de preços'!$A:$D,4,0)</f>
        <v>NORTON</v>
      </c>
      <c r="W6757" t="str">
        <f>VLOOKUP(L6757,'[2]tabela de preços'!$A:$F,6,0)</f>
        <v xml:space="preserve">DISCOS / LIXAS / ABRASIVOS </v>
      </c>
      <c r="X6757" t="str">
        <f>VLOOKUP(L6757,'[2]tabela de preços'!$A:$G,7,0)</f>
        <v>AUTOMOTIVO</v>
      </c>
    </row>
    <row r="6758" spans="1:24" x14ac:dyDescent="0.3">
      <c r="A6758" t="s">
        <v>2025</v>
      </c>
      <c r="C6758" t="s">
        <v>5010</v>
      </c>
      <c r="D6758" s="1">
        <v>46104</v>
      </c>
      <c r="E6758" t="s">
        <v>5011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762</v>
      </c>
      <c r="K6758" t="s">
        <v>2028</v>
      </c>
      <c r="L6758">
        <v>10298</v>
      </c>
      <c r="M6758" t="s">
        <v>85</v>
      </c>
      <c r="O6758" t="s">
        <v>11</v>
      </c>
      <c r="P6758">
        <v>5102</v>
      </c>
      <c r="Q6758">
        <v>3</v>
      </c>
      <c r="R6758">
        <v>56.89</v>
      </c>
      <c r="S6758">
        <v>170.67</v>
      </c>
      <c r="T6758">
        <v>142.13999999999999</v>
      </c>
      <c r="U6758">
        <v>16.72</v>
      </c>
      <c r="V6758" t="str">
        <f>VLOOKUP(L6758,'[2]tabela de preços'!$A:$D,4,0)</f>
        <v>ANJO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2095</v>
      </c>
      <c r="C6759" t="s">
        <v>5012</v>
      </c>
      <c r="D6759" s="1">
        <v>46104</v>
      </c>
      <c r="E6759" t="s">
        <v>5013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126</v>
      </c>
      <c r="J6759" t="s">
        <v>127</v>
      </c>
      <c r="K6759" t="s">
        <v>2098</v>
      </c>
      <c r="L6759">
        <v>10236</v>
      </c>
      <c r="M6759" t="s">
        <v>133</v>
      </c>
      <c r="O6759" t="s">
        <v>11</v>
      </c>
      <c r="P6759">
        <v>6102</v>
      </c>
      <c r="Q6759">
        <v>204</v>
      </c>
      <c r="R6759">
        <v>2.79</v>
      </c>
      <c r="S6759">
        <v>569.16</v>
      </c>
      <c r="T6759">
        <v>473.28</v>
      </c>
      <c r="U6759">
        <v>16.850000000000001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2095</v>
      </c>
      <c r="C6760" t="s">
        <v>5012</v>
      </c>
      <c r="D6760" s="1">
        <v>46104</v>
      </c>
      <c r="E6760" t="s">
        <v>5013</v>
      </c>
      <c r="F6760">
        <v>9</v>
      </c>
      <c r="G6760">
        <v>197</v>
      </c>
      <c r="H6760" t="str">
        <f>VLOOKUP(G6760,[1]OPERADORES!$A:$B,2,0)</f>
        <v xml:space="preserve">POLIANA LORRANE DE AMORIM </v>
      </c>
      <c r="I6760" t="s">
        <v>126</v>
      </c>
      <c r="J6760" t="s">
        <v>127</v>
      </c>
      <c r="K6760" t="s">
        <v>2098</v>
      </c>
      <c r="L6760">
        <v>10226</v>
      </c>
      <c r="M6760" t="s">
        <v>145</v>
      </c>
      <c r="O6760" t="s">
        <v>11</v>
      </c>
      <c r="P6760">
        <v>6102</v>
      </c>
      <c r="Q6760">
        <v>204</v>
      </c>
      <c r="R6760">
        <v>2.79</v>
      </c>
      <c r="S6760">
        <v>569.16</v>
      </c>
      <c r="T6760">
        <v>473.28</v>
      </c>
      <c r="U6760">
        <v>16.850000000000001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2095</v>
      </c>
      <c r="C6761" t="s">
        <v>5012</v>
      </c>
      <c r="D6761" s="1">
        <v>46104</v>
      </c>
      <c r="E6761" t="s">
        <v>5013</v>
      </c>
      <c r="F6761">
        <v>9</v>
      </c>
      <c r="G6761">
        <v>197</v>
      </c>
      <c r="H6761" t="str">
        <f>VLOOKUP(G6761,[1]OPERADORES!$A:$B,2,0)</f>
        <v xml:space="preserve">POLIANA LORRANE DE AMORIM </v>
      </c>
      <c r="I6761" t="s">
        <v>126</v>
      </c>
      <c r="J6761" t="s">
        <v>127</v>
      </c>
      <c r="K6761" t="s">
        <v>2098</v>
      </c>
      <c r="L6761">
        <v>10232</v>
      </c>
      <c r="M6761" t="s">
        <v>134</v>
      </c>
      <c r="O6761" t="s">
        <v>11</v>
      </c>
      <c r="P6761">
        <v>6102</v>
      </c>
      <c r="Q6761">
        <v>204</v>
      </c>
      <c r="R6761">
        <v>2.79</v>
      </c>
      <c r="S6761">
        <v>569.16</v>
      </c>
      <c r="T6761">
        <v>459</v>
      </c>
      <c r="U6761">
        <v>19.350000000000001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2095</v>
      </c>
      <c r="C6762" t="s">
        <v>5093</v>
      </c>
      <c r="D6762" s="1">
        <v>46105</v>
      </c>
      <c r="E6762" t="s">
        <v>5094</v>
      </c>
      <c r="F6762">
        <v>9</v>
      </c>
      <c r="G6762">
        <v>145</v>
      </c>
      <c r="H6762" t="str">
        <f>VLOOKUP(G6762,[1]OPERADORES!$A:$B,2,0)</f>
        <v xml:space="preserve">FABRICIA </v>
      </c>
      <c r="I6762" t="s">
        <v>126</v>
      </c>
      <c r="J6762" t="s">
        <v>127</v>
      </c>
      <c r="K6762" t="s">
        <v>2098</v>
      </c>
      <c r="L6762">
        <v>10297</v>
      </c>
      <c r="M6762" t="s">
        <v>41</v>
      </c>
      <c r="O6762" t="s">
        <v>11</v>
      </c>
      <c r="P6762">
        <v>6102</v>
      </c>
      <c r="Q6762">
        <v>60</v>
      </c>
      <c r="R6762">
        <v>12.08</v>
      </c>
      <c r="S6762">
        <v>724.8</v>
      </c>
      <c r="T6762">
        <v>550.20000000000005</v>
      </c>
      <c r="U6762">
        <v>24.09</v>
      </c>
      <c r="V6762" t="str">
        <f>VLOOKUP(L6762,'[2]tabela de preços'!$A:$D,4,0)</f>
        <v>ANJO</v>
      </c>
      <c r="W6762" t="str">
        <f>VLOOKUP(L6762,'[2]tabela de preços'!$A:$F,6,0)</f>
        <v>THINNER DE LIMPEZA</v>
      </c>
      <c r="X6762" t="str">
        <f>VLOOKUP(L6762,'[2]tabela de preços'!$A:$G,7,0)</f>
        <v>THINNER</v>
      </c>
    </row>
    <row r="6763" spans="1:24" x14ac:dyDescent="0.3">
      <c r="A6763" t="s">
        <v>4431</v>
      </c>
      <c r="C6763" t="s">
        <v>5014</v>
      </c>
      <c r="D6763" s="1">
        <v>46104</v>
      </c>
      <c r="E6763" t="s">
        <v>5015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397</v>
      </c>
      <c r="K6763" t="s">
        <v>4434</v>
      </c>
      <c r="L6763">
        <v>87043</v>
      </c>
      <c r="M6763" t="s">
        <v>217</v>
      </c>
      <c r="O6763" t="s">
        <v>11</v>
      </c>
      <c r="P6763">
        <v>5102</v>
      </c>
      <c r="Q6763">
        <v>32</v>
      </c>
      <c r="R6763">
        <v>21.89</v>
      </c>
      <c r="S6763">
        <v>700.48</v>
      </c>
      <c r="T6763">
        <v>576.64</v>
      </c>
      <c r="U6763">
        <v>17.68</v>
      </c>
      <c r="V6763" t="str">
        <f>VLOOKUP(L6763,'[2]tabela de preços'!$A:$D,4,0)</f>
        <v>ROBERLO</v>
      </c>
      <c r="W6763" t="str">
        <f>VLOOKUP(L6763,'[2]tabela de preços'!$A:$F,6,0)</f>
        <v>MASSA POLIÉSTER</v>
      </c>
      <c r="X6763" t="str">
        <f>VLOOKUP(L6763,'[2]tabela de preços'!$A:$G,7,0)</f>
        <v>AUTOMOTIVO</v>
      </c>
    </row>
    <row r="6764" spans="1:24" x14ac:dyDescent="0.3">
      <c r="A6764" t="s">
        <v>4431</v>
      </c>
      <c r="C6764" t="s">
        <v>5014</v>
      </c>
      <c r="D6764" s="1">
        <v>46104</v>
      </c>
      <c r="E6764" t="s">
        <v>5015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397</v>
      </c>
      <c r="K6764" t="s">
        <v>4434</v>
      </c>
      <c r="L6764">
        <v>10298</v>
      </c>
      <c r="M6764" t="s">
        <v>85</v>
      </c>
      <c r="O6764" t="s">
        <v>11</v>
      </c>
      <c r="P6764">
        <v>5102</v>
      </c>
      <c r="Q6764">
        <v>12</v>
      </c>
      <c r="R6764">
        <v>62.42</v>
      </c>
      <c r="S6764">
        <v>749.04</v>
      </c>
      <c r="T6764">
        <v>568.55999999999995</v>
      </c>
      <c r="U6764">
        <v>24.09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4431</v>
      </c>
      <c r="C6765" t="s">
        <v>5014</v>
      </c>
      <c r="D6765" s="1">
        <v>46104</v>
      </c>
      <c r="E6765" t="s">
        <v>5015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397</v>
      </c>
      <c r="K6765" t="s">
        <v>4434</v>
      </c>
      <c r="L6765">
        <v>10325</v>
      </c>
      <c r="M6765" t="s">
        <v>5016</v>
      </c>
      <c r="O6765" t="s">
        <v>11</v>
      </c>
      <c r="P6765">
        <v>5403</v>
      </c>
      <c r="Q6765">
        <v>12</v>
      </c>
      <c r="R6765">
        <v>32.19</v>
      </c>
      <c r="S6765">
        <v>386.28</v>
      </c>
      <c r="T6765">
        <v>293.16000000000003</v>
      </c>
      <c r="U6765">
        <v>24.11</v>
      </c>
      <c r="V6765" t="str">
        <f>VLOOKUP(L6765,'[2]tabela de preços'!$A:$D,4,0)</f>
        <v>ANJO</v>
      </c>
      <c r="W6765" t="str">
        <f>VLOOKUP(L6765,'[2]tabela de preços'!$A:$F,6,0)</f>
        <v>TINTAS LACA</v>
      </c>
      <c r="X6765" t="str">
        <f>VLOOKUP(L6765,'[2]tabela de preços'!$A:$G,7,0)</f>
        <v>AUTOMOTIVO</v>
      </c>
    </row>
    <row r="6766" spans="1:24" x14ac:dyDescent="0.3">
      <c r="A6766" t="s">
        <v>4431</v>
      </c>
      <c r="C6766" t="s">
        <v>5095</v>
      </c>
      <c r="D6766" s="1">
        <v>46105</v>
      </c>
      <c r="E6766" t="s">
        <v>5096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397</v>
      </c>
      <c r="K6766" t="s">
        <v>4434</v>
      </c>
      <c r="L6766">
        <v>23399</v>
      </c>
      <c r="M6766" t="s">
        <v>462</v>
      </c>
      <c r="O6766" t="s">
        <v>11</v>
      </c>
      <c r="P6766">
        <v>5102</v>
      </c>
      <c r="Q6766">
        <v>3</v>
      </c>
      <c r="R6766">
        <v>236.58</v>
      </c>
      <c r="S6766">
        <v>709.74</v>
      </c>
      <c r="T6766">
        <v>526.32000000000005</v>
      </c>
      <c r="U6766">
        <v>25.84</v>
      </c>
      <c r="V6766" t="str">
        <f>VLOOKUP(L6766,'[2]tabela de preços'!$A:$D,4,0)</f>
        <v>3M</v>
      </c>
      <c r="W6766" t="str">
        <f>VLOOKUP(L6766,'[2]tabela de preços'!$A:$F,6,0)</f>
        <v>EPI´S</v>
      </c>
      <c r="X6766" t="str">
        <f>VLOOKUP(L6766,'[2]tabela de preços'!$A:$G,7,0)</f>
        <v>AUTOMOTIVO</v>
      </c>
    </row>
    <row r="6767" spans="1:24" x14ac:dyDescent="0.3">
      <c r="A6767" t="s">
        <v>4267</v>
      </c>
      <c r="C6767" t="s">
        <v>5097</v>
      </c>
      <c r="D6767" s="1">
        <v>46105</v>
      </c>
      <c r="E6767" t="s">
        <v>5098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1414</v>
      </c>
      <c r="K6767" t="s">
        <v>4270</v>
      </c>
      <c r="L6767">
        <v>84681</v>
      </c>
      <c r="M6767" t="s">
        <v>5099</v>
      </c>
      <c r="O6767" t="s">
        <v>11</v>
      </c>
      <c r="P6767">
        <v>5403</v>
      </c>
      <c r="Q6767">
        <v>2</v>
      </c>
      <c r="R6767">
        <v>86.99</v>
      </c>
      <c r="S6767">
        <v>173.98</v>
      </c>
      <c r="T6767">
        <v>129.02000000000001</v>
      </c>
      <c r="U6767">
        <v>25.84</v>
      </c>
      <c r="V6767" t="str">
        <f>VLOOKUP(L6767,'[2]tabela de preços'!$A:$D,4,0)</f>
        <v>BRASILUX</v>
      </c>
      <c r="W6767" t="str">
        <f>VLOOKUP(L6767,'[2]tabela de preços'!$A:$F,6,0)</f>
        <v>ESMALTES</v>
      </c>
      <c r="X6767" t="str">
        <f>VLOOKUP(L6767,'[2]tabela de preços'!$A:$G,7,0)</f>
        <v>INDUSTRIAL</v>
      </c>
    </row>
    <row r="6768" spans="1:24" x14ac:dyDescent="0.3">
      <c r="A6768" t="s">
        <v>4267</v>
      </c>
      <c r="C6768" t="s">
        <v>5097</v>
      </c>
      <c r="D6768" s="1">
        <v>46105</v>
      </c>
      <c r="E6768" t="s">
        <v>5098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1414</v>
      </c>
      <c r="K6768" t="s">
        <v>4270</v>
      </c>
      <c r="L6768">
        <v>10226</v>
      </c>
      <c r="M6768" t="s">
        <v>145</v>
      </c>
      <c r="O6768" t="s">
        <v>11</v>
      </c>
      <c r="P6768">
        <v>5102</v>
      </c>
      <c r="Q6768">
        <v>50</v>
      </c>
      <c r="R6768">
        <v>2.79</v>
      </c>
      <c r="S6768">
        <v>139.5</v>
      </c>
      <c r="T6768">
        <v>116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4267</v>
      </c>
      <c r="C6769" t="s">
        <v>5097</v>
      </c>
      <c r="D6769" s="1">
        <v>46105</v>
      </c>
      <c r="E6769" t="s">
        <v>5098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1414</v>
      </c>
      <c r="K6769" t="s">
        <v>4270</v>
      </c>
      <c r="L6769">
        <v>10230</v>
      </c>
      <c r="M6769" t="s">
        <v>193</v>
      </c>
      <c r="O6769" t="s">
        <v>11</v>
      </c>
      <c r="P6769">
        <v>5102</v>
      </c>
      <c r="Q6769">
        <v>200</v>
      </c>
      <c r="R6769">
        <v>2.79</v>
      </c>
      <c r="S6769">
        <v>558</v>
      </c>
      <c r="T6769">
        <v>464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4267</v>
      </c>
      <c r="C6770" t="s">
        <v>5097</v>
      </c>
      <c r="D6770" s="1">
        <v>46105</v>
      </c>
      <c r="E6770" t="s">
        <v>5098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1414</v>
      </c>
      <c r="K6770" t="s">
        <v>4270</v>
      </c>
      <c r="L6770">
        <v>10234</v>
      </c>
      <c r="M6770" t="s">
        <v>157</v>
      </c>
      <c r="O6770" t="s">
        <v>11</v>
      </c>
      <c r="P6770">
        <v>5102</v>
      </c>
      <c r="Q6770">
        <v>50</v>
      </c>
      <c r="R6770">
        <v>2.79</v>
      </c>
      <c r="S6770">
        <v>139.5</v>
      </c>
      <c r="T6770">
        <v>116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4267</v>
      </c>
      <c r="C6771" t="s">
        <v>5097</v>
      </c>
      <c r="D6771" s="1">
        <v>46105</v>
      </c>
      <c r="E6771" t="s">
        <v>5098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1414</v>
      </c>
      <c r="K6771" t="s">
        <v>4270</v>
      </c>
      <c r="L6771">
        <v>84403</v>
      </c>
      <c r="M6771" t="s">
        <v>4525</v>
      </c>
      <c r="O6771" t="s">
        <v>11</v>
      </c>
      <c r="P6771">
        <v>5102</v>
      </c>
      <c r="Q6771">
        <v>2</v>
      </c>
      <c r="R6771">
        <v>31.37</v>
      </c>
      <c r="S6771">
        <v>62.74</v>
      </c>
      <c r="T6771">
        <v>47.62</v>
      </c>
      <c r="U6771">
        <v>24.1</v>
      </c>
      <c r="V6771" t="str">
        <f>VLOOKUP(L6771,'[2]tabela de preços'!$A:$D,4,0)</f>
        <v>VONIXX</v>
      </c>
      <c r="W6771" t="str">
        <f>VLOOKUP(L6771,'[2]tabela de preços'!$A:$F,6,0)</f>
        <v>LINHA DE HIGENIZAÇÃO E ESTÉTICA  AUTOMOTIVA</v>
      </c>
      <c r="X6771" t="str">
        <f>VLOOKUP(L6771,'[2]tabela de preços'!$A:$G,7,0)</f>
        <v>AUTOMOTIVO</v>
      </c>
    </row>
    <row r="6772" spans="1:24" x14ac:dyDescent="0.3">
      <c r="A6772" t="s">
        <v>2259</v>
      </c>
      <c r="B6772" t="s">
        <v>2260</v>
      </c>
      <c r="C6772" t="s">
        <v>5017</v>
      </c>
      <c r="D6772" s="1">
        <v>46104</v>
      </c>
      <c r="E6772" t="s">
        <v>5018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762</v>
      </c>
      <c r="K6772" t="s">
        <v>2263</v>
      </c>
      <c r="L6772">
        <v>85679</v>
      </c>
      <c r="M6772" t="s">
        <v>2266</v>
      </c>
      <c r="O6772" t="s">
        <v>11</v>
      </c>
      <c r="P6772">
        <v>5102</v>
      </c>
      <c r="Q6772">
        <v>60</v>
      </c>
      <c r="R6772">
        <v>2.1800000000000002</v>
      </c>
      <c r="S6772">
        <v>130.80000000000001</v>
      </c>
      <c r="T6772">
        <v>105.6</v>
      </c>
      <c r="U6772">
        <v>19.27</v>
      </c>
      <c r="V6772" t="str">
        <f>VLOOKUP(L6772,'[2]tabela de preços'!$A:$D,4,0)</f>
        <v>UNIPEGA</v>
      </c>
      <c r="W6772" t="str">
        <f>VLOOKUP(L6772,'[2]tabela de preços'!$A:$F,6,0)</f>
        <v>FITA ISOLANTE</v>
      </c>
      <c r="X6772" t="str">
        <f>VLOOKUP(L6772,'[2]tabela de preços'!$A:$G,7,0)</f>
        <v>IMOBILIÁRIO</v>
      </c>
    </row>
    <row r="6773" spans="1:24" x14ac:dyDescent="0.3">
      <c r="A6773" t="s">
        <v>2293</v>
      </c>
      <c r="C6773" t="s">
        <v>5019</v>
      </c>
      <c r="D6773" s="1">
        <v>46104</v>
      </c>
      <c r="E6773" t="s">
        <v>5020</v>
      </c>
      <c r="F6773">
        <v>9</v>
      </c>
      <c r="G6773">
        <v>197</v>
      </c>
      <c r="H6773" t="str">
        <f>VLOOKUP(G6773,[1]OPERADORES!$A:$B,2,0)</f>
        <v xml:space="preserve">POLIANA LORRANE DE AMORIM </v>
      </c>
      <c r="I6773" t="s">
        <v>21</v>
      </c>
      <c r="J6773" t="s">
        <v>2296</v>
      </c>
      <c r="K6773" t="s">
        <v>2297</v>
      </c>
      <c r="L6773">
        <v>84617</v>
      </c>
      <c r="M6773" t="s">
        <v>3336</v>
      </c>
      <c r="O6773" t="s">
        <v>11</v>
      </c>
      <c r="P6773">
        <v>5403</v>
      </c>
      <c r="Q6773">
        <v>1</v>
      </c>
      <c r="R6773">
        <v>286.93</v>
      </c>
      <c r="S6773">
        <v>286.93</v>
      </c>
      <c r="T6773">
        <v>217.79</v>
      </c>
      <c r="U6773">
        <v>24.1</v>
      </c>
      <c r="V6773" t="str">
        <f>VLOOKUP(L6773,'[2]tabela de preços'!$A:$D,4,0)</f>
        <v>BRASILUX</v>
      </c>
      <c r="W6773" t="str">
        <f>VLOOKUP(L6773,'[2]tabela de preços'!$A:$F,6,0)</f>
        <v>BASES IMOBILIÁRIAS</v>
      </c>
      <c r="X6773" t="str">
        <f>VLOOKUP(L6773,'[2]tabela de preços'!$A:$G,7,0)</f>
        <v>IMOBILIÁRIO</v>
      </c>
    </row>
    <row r="6774" spans="1:24" x14ac:dyDescent="0.3">
      <c r="A6774" t="s">
        <v>2293</v>
      </c>
      <c r="C6774" t="s">
        <v>5019</v>
      </c>
      <c r="D6774" s="1">
        <v>46104</v>
      </c>
      <c r="E6774" t="s">
        <v>5020</v>
      </c>
      <c r="F6774">
        <v>9</v>
      </c>
      <c r="G6774">
        <v>197</v>
      </c>
      <c r="H6774" t="str">
        <f>VLOOKUP(G6774,[1]OPERADORES!$A:$B,2,0)</f>
        <v xml:space="preserve">POLIANA LORRANE DE AMORIM </v>
      </c>
      <c r="I6774" t="s">
        <v>21</v>
      </c>
      <c r="J6774" t="s">
        <v>2296</v>
      </c>
      <c r="K6774" t="s">
        <v>2297</v>
      </c>
      <c r="L6774">
        <v>84618</v>
      </c>
      <c r="M6774" t="s">
        <v>2299</v>
      </c>
      <c r="O6774" t="s">
        <v>11</v>
      </c>
      <c r="P6774">
        <v>5403</v>
      </c>
      <c r="Q6774">
        <v>1</v>
      </c>
      <c r="R6774">
        <v>58.81</v>
      </c>
      <c r="S6774">
        <v>58.81</v>
      </c>
      <c r="T6774">
        <v>44.64</v>
      </c>
      <c r="U6774">
        <v>24.09</v>
      </c>
      <c r="V6774" t="str">
        <f>VLOOKUP(L6774,'[2]tabela de preços'!$A:$D,4,0)</f>
        <v>BRASILUX</v>
      </c>
      <c r="W6774" t="str">
        <f>VLOOKUP(L6774,'[2]tabela de preços'!$A:$F,6,0)</f>
        <v>BASES IMOBILIÁRIAS</v>
      </c>
      <c r="X6774" t="str">
        <f>VLOOKUP(L6774,'[2]tabela de preços'!$A:$G,7,0)</f>
        <v>IMOBILIÁRIO</v>
      </c>
    </row>
    <row r="6775" spans="1:24" x14ac:dyDescent="0.3">
      <c r="A6775" t="s">
        <v>2293</v>
      </c>
      <c r="C6775" t="s">
        <v>5019</v>
      </c>
      <c r="D6775" s="1">
        <v>46104</v>
      </c>
      <c r="E6775" t="s">
        <v>5020</v>
      </c>
      <c r="F6775">
        <v>9</v>
      </c>
      <c r="G6775">
        <v>197</v>
      </c>
      <c r="H6775" t="str">
        <f>VLOOKUP(G6775,[1]OPERADORES!$A:$B,2,0)</f>
        <v xml:space="preserve">POLIANA LORRANE DE AMORIM </v>
      </c>
      <c r="I6775" t="s">
        <v>21</v>
      </c>
      <c r="J6775" t="s">
        <v>2296</v>
      </c>
      <c r="K6775" t="s">
        <v>2297</v>
      </c>
      <c r="L6775">
        <v>84293</v>
      </c>
      <c r="M6775" t="s">
        <v>2077</v>
      </c>
      <c r="O6775" t="s">
        <v>11</v>
      </c>
      <c r="P6775">
        <v>5403</v>
      </c>
      <c r="Q6775">
        <v>1</v>
      </c>
      <c r="R6775">
        <v>83.95</v>
      </c>
      <c r="S6775">
        <v>83.95</v>
      </c>
      <c r="T6775">
        <v>63.71</v>
      </c>
      <c r="U6775">
        <v>24.11</v>
      </c>
      <c r="V6775" t="str">
        <f>VLOOKUP(L6775,'[2]tabela de preços'!$A:$D,4,0)</f>
        <v>BRASILUX</v>
      </c>
      <c r="W6775" t="str">
        <f>VLOOKUP(L6775,'[2]tabela de preços'!$A:$F,6,0)</f>
        <v>TINTA PAREDE</v>
      </c>
      <c r="X6775" t="str">
        <f>VLOOKUP(L6775,'[2]tabela de preços'!$A:$G,7,0)</f>
        <v>IMOBILIÁRIO</v>
      </c>
    </row>
    <row r="6776" spans="1:24" x14ac:dyDescent="0.3">
      <c r="A6776" t="s">
        <v>2293</v>
      </c>
      <c r="C6776" t="s">
        <v>5019</v>
      </c>
      <c r="D6776" s="1">
        <v>46104</v>
      </c>
      <c r="E6776" t="s">
        <v>5020</v>
      </c>
      <c r="F6776">
        <v>9</v>
      </c>
      <c r="G6776">
        <v>197</v>
      </c>
      <c r="H6776" t="str">
        <f>VLOOKUP(G6776,[1]OPERADORES!$A:$B,2,0)</f>
        <v xml:space="preserve">POLIANA LORRANE DE AMORIM </v>
      </c>
      <c r="I6776" t="s">
        <v>21</v>
      </c>
      <c r="J6776" t="s">
        <v>2296</v>
      </c>
      <c r="K6776" t="s">
        <v>2297</v>
      </c>
      <c r="L6776">
        <v>84134</v>
      </c>
      <c r="M6776" t="s">
        <v>589</v>
      </c>
      <c r="O6776" t="s">
        <v>11</v>
      </c>
      <c r="P6776">
        <v>5403</v>
      </c>
      <c r="Q6776">
        <v>4</v>
      </c>
      <c r="R6776">
        <v>7.55</v>
      </c>
      <c r="S6776">
        <v>30.2</v>
      </c>
      <c r="T6776">
        <v>22.92</v>
      </c>
      <c r="U6776">
        <v>24.11</v>
      </c>
      <c r="V6776" t="str">
        <f>VLOOKUP(L6776,'[2]tabela de preços'!$A:$D,4,0)</f>
        <v>BRASILUX</v>
      </c>
      <c r="W6776" t="str">
        <f>VLOOKUP(L6776,'[2]tabela de preços'!$A:$F,6,0)</f>
        <v>ESMALTES</v>
      </c>
      <c r="X6776" t="str">
        <f>VLOOKUP(L6776,'[2]tabela de preços'!$A:$G,7,0)</f>
        <v>INDUSTRIAL</v>
      </c>
    </row>
    <row r="6777" spans="1:24" x14ac:dyDescent="0.3">
      <c r="A6777" t="s">
        <v>2293</v>
      </c>
      <c r="C6777" t="s">
        <v>5019</v>
      </c>
      <c r="D6777" s="1">
        <v>46104</v>
      </c>
      <c r="E6777" t="s">
        <v>5020</v>
      </c>
      <c r="F6777">
        <v>9</v>
      </c>
      <c r="G6777">
        <v>197</v>
      </c>
      <c r="H6777" t="str">
        <f>VLOOKUP(G6777,[1]OPERADORES!$A:$B,2,0)</f>
        <v xml:space="preserve">POLIANA LORRANE DE AMORIM </v>
      </c>
      <c r="I6777" t="s">
        <v>21</v>
      </c>
      <c r="J6777" t="s">
        <v>2296</v>
      </c>
      <c r="K6777" t="s">
        <v>2297</v>
      </c>
      <c r="L6777">
        <v>86926</v>
      </c>
      <c r="M6777" t="s">
        <v>5021</v>
      </c>
      <c r="O6777" t="s">
        <v>11</v>
      </c>
      <c r="P6777">
        <v>5102</v>
      </c>
      <c r="Q6777">
        <v>1</v>
      </c>
      <c r="R6777">
        <v>109.9</v>
      </c>
      <c r="S6777">
        <v>109.9</v>
      </c>
      <c r="T6777">
        <v>90.62</v>
      </c>
      <c r="U6777">
        <v>17.54</v>
      </c>
      <c r="V6777" t="str">
        <f>VLOOKUP(L6777,'[2]tabela de preços'!$A:$D,4,0)</f>
        <v>BOTAFOGO</v>
      </c>
      <c r="W6777" t="str">
        <f>VLOOKUP(L6777,'[2]tabela de preços'!$A:$F,6,0)</f>
        <v>ESCADA</v>
      </c>
      <c r="X6777" t="str">
        <f>VLOOKUP(L6777,'[2]tabela de preços'!$A:$G,7,0)</f>
        <v>IMOBILIÁRIO</v>
      </c>
    </row>
    <row r="6778" spans="1:24" x14ac:dyDescent="0.3">
      <c r="A6778" t="s">
        <v>2293</v>
      </c>
      <c r="C6778" t="s">
        <v>5019</v>
      </c>
      <c r="D6778" s="1">
        <v>46104</v>
      </c>
      <c r="E6778" t="s">
        <v>5020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2296</v>
      </c>
      <c r="K6778" t="s">
        <v>2297</v>
      </c>
      <c r="L6778">
        <v>85616</v>
      </c>
      <c r="M6778" t="s">
        <v>471</v>
      </c>
      <c r="O6778" t="s">
        <v>11</v>
      </c>
      <c r="P6778">
        <v>5102</v>
      </c>
      <c r="Q6778">
        <v>4</v>
      </c>
      <c r="R6778">
        <v>2.66</v>
      </c>
      <c r="S6778">
        <v>10.64</v>
      </c>
      <c r="T6778">
        <v>11.4</v>
      </c>
      <c r="U6778">
        <v>-7.14</v>
      </c>
      <c r="V6778" t="str">
        <f>VLOOKUP(L6778,'[2]tabela de preços'!$A:$D,4,0)</f>
        <v>ADERE</v>
      </c>
      <c r="W6778" t="str">
        <f>VLOOKUP(L6778,'[2]tabela de preços'!$A:$F,6,0)</f>
        <v xml:space="preserve">FITA DE USO GERAL </v>
      </c>
      <c r="X6778" t="str">
        <f>VLOOKUP(L6778,'[2]tabela de preços'!$A:$G,7,0)</f>
        <v>IMOBILIÁRIO</v>
      </c>
    </row>
    <row r="6779" spans="1:24" x14ac:dyDescent="0.3">
      <c r="A6779" t="s">
        <v>2293</v>
      </c>
      <c r="C6779" t="s">
        <v>5019</v>
      </c>
      <c r="D6779" s="1">
        <v>46104</v>
      </c>
      <c r="E6779" t="s">
        <v>5020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2296</v>
      </c>
      <c r="K6779" t="s">
        <v>2297</v>
      </c>
      <c r="L6779">
        <v>84184</v>
      </c>
      <c r="M6779" t="s">
        <v>5022</v>
      </c>
      <c r="O6779" t="s">
        <v>11</v>
      </c>
      <c r="P6779">
        <v>5403</v>
      </c>
      <c r="Q6779">
        <v>2</v>
      </c>
      <c r="R6779">
        <v>27.6</v>
      </c>
      <c r="S6779">
        <v>55.2</v>
      </c>
      <c r="T6779">
        <v>41.9</v>
      </c>
      <c r="U6779">
        <v>24.09</v>
      </c>
      <c r="V6779" t="str">
        <f>VLOOKUP(L6779,'[2]tabela de preços'!$A:$D,4,0)</f>
        <v>BRASILUX</v>
      </c>
      <c r="W6779" t="str">
        <f>VLOOKUP(L6779,'[2]tabela de preços'!$A:$F,6,0)</f>
        <v>ESMALTES</v>
      </c>
      <c r="X6779" t="str">
        <f>VLOOKUP(L6779,'[2]tabela de preços'!$A:$G,7,0)</f>
        <v>INDUSTRIAL</v>
      </c>
    </row>
    <row r="6780" spans="1:24" x14ac:dyDescent="0.3">
      <c r="A6780" t="s">
        <v>2293</v>
      </c>
      <c r="C6780" t="s">
        <v>5019</v>
      </c>
      <c r="D6780" s="1">
        <v>46104</v>
      </c>
      <c r="E6780" t="s">
        <v>5020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2296</v>
      </c>
      <c r="K6780" t="s">
        <v>2297</v>
      </c>
      <c r="L6780">
        <v>85626</v>
      </c>
      <c r="M6780" t="s">
        <v>1040</v>
      </c>
      <c r="O6780" t="s">
        <v>11</v>
      </c>
      <c r="P6780">
        <v>5102</v>
      </c>
      <c r="Q6780">
        <v>6</v>
      </c>
      <c r="R6780">
        <v>33.89</v>
      </c>
      <c r="S6780">
        <v>203.34</v>
      </c>
      <c r="T6780">
        <v>172.08</v>
      </c>
      <c r="U6780">
        <v>15.37</v>
      </c>
      <c r="V6780" t="str">
        <f>VLOOKUP(L6780,'[2]tabela de preços'!$A:$D,4,0)</f>
        <v>WD-40</v>
      </c>
      <c r="W6780" t="str">
        <f>VLOOKUP(L6780,'[2]tabela de preços'!$A:$F,6,0)</f>
        <v>DESENGRIPANTE</v>
      </c>
      <c r="X6780" t="str">
        <f>VLOOKUP(L6780,'[2]tabela de preços'!$A:$G,7,0)</f>
        <v>AUTOMOTIVO</v>
      </c>
    </row>
    <row r="6781" spans="1:24" x14ac:dyDescent="0.3">
      <c r="A6781" t="s">
        <v>2333</v>
      </c>
      <c r="B6781" t="s">
        <v>2334</v>
      </c>
      <c r="C6781" t="s">
        <v>5023</v>
      </c>
      <c r="D6781" s="1">
        <v>46104</v>
      </c>
      <c r="E6781" t="s">
        <v>5024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126</v>
      </c>
      <c r="J6781" t="s">
        <v>2337</v>
      </c>
      <c r="K6781" t="s">
        <v>2338</v>
      </c>
      <c r="L6781">
        <v>10298</v>
      </c>
      <c r="M6781" t="s">
        <v>85</v>
      </c>
      <c r="O6781" t="s">
        <v>11</v>
      </c>
      <c r="P6781">
        <v>6102</v>
      </c>
      <c r="Q6781">
        <v>60</v>
      </c>
      <c r="R6781">
        <v>54.9</v>
      </c>
      <c r="S6781" s="2">
        <v>3294</v>
      </c>
      <c r="T6781" s="2">
        <v>2842.8</v>
      </c>
      <c r="U6781">
        <v>13.7</v>
      </c>
      <c r="V6781" t="str">
        <f>VLOOKUP(L6781,'[2]tabela de preços'!$A:$D,4,0)</f>
        <v>ANJO</v>
      </c>
      <c r="W6781" t="str">
        <f>VLOOKUP(L6781,'[2]tabela de preços'!$A:$F,6,0)</f>
        <v>THINNER DE LIMPEZA</v>
      </c>
      <c r="X6781" t="str">
        <f>VLOOKUP(L6781,'[2]tabela de preços'!$A:$G,7,0)</f>
        <v>THINNER</v>
      </c>
    </row>
    <row r="6782" spans="1:24" x14ac:dyDescent="0.3">
      <c r="A6782" t="s">
        <v>2333</v>
      </c>
      <c r="B6782" t="s">
        <v>2334</v>
      </c>
      <c r="C6782" t="s">
        <v>5023</v>
      </c>
      <c r="D6782" s="1">
        <v>46104</v>
      </c>
      <c r="E6782" t="s">
        <v>5024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126</v>
      </c>
      <c r="J6782" t="s">
        <v>2337</v>
      </c>
      <c r="K6782" t="s">
        <v>2338</v>
      </c>
      <c r="L6782">
        <v>10297</v>
      </c>
      <c r="M6782" t="s">
        <v>41</v>
      </c>
      <c r="O6782" t="s">
        <v>11</v>
      </c>
      <c r="P6782">
        <v>6102</v>
      </c>
      <c r="Q6782">
        <v>60</v>
      </c>
      <c r="R6782">
        <v>10.49</v>
      </c>
      <c r="S6782">
        <v>629.4</v>
      </c>
      <c r="T6782">
        <v>550.20000000000005</v>
      </c>
      <c r="U6782">
        <v>12.58</v>
      </c>
      <c r="V6782" t="str">
        <f>VLOOKUP(L6782,'[2]tabela de preços'!$A:$D,4,0)</f>
        <v>ANJO</v>
      </c>
      <c r="W6782" t="str">
        <f>VLOOKUP(L6782,'[2]tabela de preços'!$A:$F,6,0)</f>
        <v>THINNER DE LIMPEZA</v>
      </c>
      <c r="X6782" t="str">
        <f>VLOOKUP(L6782,'[2]tabela de preços'!$A:$G,7,0)</f>
        <v>THINNER</v>
      </c>
    </row>
    <row r="6783" spans="1:24" x14ac:dyDescent="0.3">
      <c r="A6783" t="s">
        <v>3521</v>
      </c>
      <c r="C6783" t="s">
        <v>5100</v>
      </c>
      <c r="D6783" s="1">
        <v>46106</v>
      </c>
      <c r="E6783" t="s">
        <v>5101</v>
      </c>
      <c r="F6783">
        <v>9</v>
      </c>
      <c r="G6783">
        <v>174</v>
      </c>
      <c r="H6783" t="str">
        <f>VLOOKUP(G6783,[1]OPERADORES!$A:$B,2,0)</f>
        <v>MIRIÃ LOBATO RODRIGUES</v>
      </c>
      <c r="I6783" t="s">
        <v>21</v>
      </c>
      <c r="J6783" t="s">
        <v>397</v>
      </c>
      <c r="K6783" t="s">
        <v>3524</v>
      </c>
      <c r="L6783">
        <v>15</v>
      </c>
      <c r="M6783" t="s">
        <v>205</v>
      </c>
      <c r="O6783" t="s">
        <v>11</v>
      </c>
      <c r="P6783">
        <v>5102</v>
      </c>
      <c r="Q6783">
        <v>1</v>
      </c>
      <c r="R6783">
        <v>5.79</v>
      </c>
      <c r="S6783">
        <v>5.79</v>
      </c>
      <c r="T6783">
        <v>4.16</v>
      </c>
      <c r="U6783">
        <v>28.15</v>
      </c>
      <c r="V6783" t="str">
        <f>VLOOKUP(L6783,'[2]tabela de preços'!$A:$D,4,0)</f>
        <v>3M</v>
      </c>
      <c r="W6783" t="str">
        <f>VLOOKUP(L6783,'[2]tabela de preços'!$A:$F,6,0)</f>
        <v>LIXA DÁGUA</v>
      </c>
      <c r="X6783" t="str">
        <f>VLOOKUP(L6783,'[2]tabela de preços'!$A:$G,7,0)</f>
        <v>AUTOMOTIVO</v>
      </c>
    </row>
    <row r="6784" spans="1:24" x14ac:dyDescent="0.3">
      <c r="A6784" t="s">
        <v>3521</v>
      </c>
      <c r="C6784" t="s">
        <v>5100</v>
      </c>
      <c r="D6784" s="1">
        <v>46106</v>
      </c>
      <c r="E6784" t="s">
        <v>5101</v>
      </c>
      <c r="F6784">
        <v>9</v>
      </c>
      <c r="G6784">
        <v>174</v>
      </c>
      <c r="H6784" t="str">
        <f>VLOOKUP(G6784,[1]OPERADORES!$A:$B,2,0)</f>
        <v>MIRIÃ LOBATO RODRIGUES</v>
      </c>
      <c r="I6784" t="s">
        <v>21</v>
      </c>
      <c r="J6784" t="s">
        <v>397</v>
      </c>
      <c r="K6784" t="s">
        <v>3524</v>
      </c>
      <c r="L6784">
        <v>16</v>
      </c>
      <c r="M6784" t="s">
        <v>122</v>
      </c>
      <c r="O6784" t="s">
        <v>11</v>
      </c>
      <c r="P6784">
        <v>5102</v>
      </c>
      <c r="Q6784">
        <v>1</v>
      </c>
      <c r="R6784">
        <v>5</v>
      </c>
      <c r="S6784">
        <v>5</v>
      </c>
      <c r="T6784">
        <v>2.2000000000000002</v>
      </c>
      <c r="U6784">
        <v>56</v>
      </c>
      <c r="V6784" t="str">
        <f>VLOOKUP(L6784,'[2]tabela de preços'!$A:$D,4,0)</f>
        <v>3M</v>
      </c>
      <c r="W6784" t="str">
        <f>VLOOKUP(L6784,'[2]tabela de preços'!$A:$F,6,0)</f>
        <v>LIXA DÁGUA</v>
      </c>
      <c r="X6784" t="str">
        <f>VLOOKUP(L6784,'[2]tabela de preços'!$A:$G,7,0)</f>
        <v>AUTOMOTIVO</v>
      </c>
    </row>
    <row r="6785" spans="1:24" x14ac:dyDescent="0.3">
      <c r="A6785" t="s">
        <v>279</v>
      </c>
      <c r="C6785" t="s">
        <v>5102</v>
      </c>
      <c r="D6785" s="1">
        <v>46106</v>
      </c>
      <c r="E6785" t="s">
        <v>5103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282</v>
      </c>
      <c r="J6785" t="s">
        <v>283</v>
      </c>
      <c r="K6785" t="s">
        <v>284</v>
      </c>
      <c r="L6785">
        <v>84383</v>
      </c>
      <c r="M6785" t="s">
        <v>836</v>
      </c>
      <c r="O6785" t="s">
        <v>11</v>
      </c>
      <c r="P6785">
        <v>6403</v>
      </c>
      <c r="Q6785">
        <v>6</v>
      </c>
      <c r="R6785">
        <v>181.31</v>
      </c>
      <c r="S6785" s="2">
        <v>1087.8599999999999</v>
      </c>
      <c r="T6785">
        <v>825.66</v>
      </c>
      <c r="U6785">
        <v>24.1</v>
      </c>
      <c r="V6785" t="str">
        <f>VLOOKUP(L6785,'[2]tabela de preços'!$A:$D,4,0)</f>
        <v>BRASILUX</v>
      </c>
      <c r="W6785" t="str">
        <f>VLOOKUP(L6785,'[2]tabela de preços'!$A:$F,6,0)</f>
        <v>TINTA PARA PISO</v>
      </c>
      <c r="X6785" t="str">
        <f>VLOOKUP(L6785,'[2]tabela de preços'!$A:$G,7,0)</f>
        <v>IMOBILIÁRIO</v>
      </c>
    </row>
    <row r="6786" spans="1:24" x14ac:dyDescent="0.3">
      <c r="A6786" t="s">
        <v>279</v>
      </c>
      <c r="C6786" t="s">
        <v>5102</v>
      </c>
      <c r="D6786" s="1">
        <v>46106</v>
      </c>
      <c r="E6786" t="s">
        <v>5103</v>
      </c>
      <c r="F6786">
        <v>9</v>
      </c>
      <c r="G6786">
        <v>197</v>
      </c>
      <c r="H6786" t="str">
        <f>VLOOKUP(G6786,[1]OPERADORES!$A:$B,2,0)</f>
        <v xml:space="preserve">POLIANA LORRANE DE AMORIM </v>
      </c>
      <c r="I6786" t="s">
        <v>282</v>
      </c>
      <c r="J6786" t="s">
        <v>283</v>
      </c>
      <c r="K6786" t="s">
        <v>284</v>
      </c>
      <c r="L6786">
        <v>84384</v>
      </c>
      <c r="M6786" t="s">
        <v>1529</v>
      </c>
      <c r="O6786" t="s">
        <v>11</v>
      </c>
      <c r="P6786">
        <v>6403</v>
      </c>
      <c r="Q6786">
        <v>4</v>
      </c>
      <c r="R6786">
        <v>181.31</v>
      </c>
      <c r="S6786">
        <v>725.24</v>
      </c>
      <c r="T6786">
        <v>550.44000000000005</v>
      </c>
      <c r="U6786">
        <v>24.1</v>
      </c>
      <c r="V6786" t="str">
        <f>VLOOKUP(L6786,'[2]tabela de preços'!$A:$D,4,0)</f>
        <v>BRASILUX</v>
      </c>
      <c r="W6786" t="str">
        <f>VLOOKUP(L6786,'[2]tabela de preços'!$A:$F,6,0)</f>
        <v>TINTA PARA PISO</v>
      </c>
      <c r="X6786" t="str">
        <f>VLOOKUP(L6786,'[2]tabela de preços'!$A:$G,7,0)</f>
        <v>IMOBILIÁRIO</v>
      </c>
    </row>
    <row r="6787" spans="1:24" x14ac:dyDescent="0.3">
      <c r="A6787" t="s">
        <v>279</v>
      </c>
      <c r="C6787" t="s">
        <v>5102</v>
      </c>
      <c r="D6787" s="1">
        <v>46106</v>
      </c>
      <c r="E6787" t="s">
        <v>5103</v>
      </c>
      <c r="F6787">
        <v>9</v>
      </c>
      <c r="G6787">
        <v>197</v>
      </c>
      <c r="H6787" t="str">
        <f>VLOOKUP(G6787,[1]OPERADORES!$A:$B,2,0)</f>
        <v xml:space="preserve">POLIANA LORRANE DE AMORIM </v>
      </c>
      <c r="I6787" t="s">
        <v>282</v>
      </c>
      <c r="J6787" t="s">
        <v>283</v>
      </c>
      <c r="K6787" t="s">
        <v>284</v>
      </c>
      <c r="L6787">
        <v>84038</v>
      </c>
      <c r="M6787" t="s">
        <v>593</v>
      </c>
      <c r="O6787" t="s">
        <v>11</v>
      </c>
      <c r="P6787">
        <v>6102</v>
      </c>
      <c r="Q6787">
        <v>4</v>
      </c>
      <c r="R6787">
        <v>17.72</v>
      </c>
      <c r="S6787">
        <v>70.88</v>
      </c>
      <c r="T6787">
        <v>53.8</v>
      </c>
      <c r="U6787">
        <v>24.1</v>
      </c>
      <c r="V6787" t="str">
        <f>VLOOKUP(L6787,'[2]tabela de preços'!$A:$D,4,0)</f>
        <v>BRASILUX</v>
      </c>
      <c r="W6787" t="str">
        <f>VLOOKUP(L6787,'[2]tabela de preços'!$A:$F,6,0)</f>
        <v>MASSA CORRIDA / ACRÍLICA</v>
      </c>
      <c r="X6787" t="str">
        <f>VLOOKUP(L6787,'[2]tabela de preços'!$A:$G,7,0)</f>
        <v>IMOBILIÁRIO</v>
      </c>
    </row>
    <row r="6788" spans="1:24" x14ac:dyDescent="0.3">
      <c r="A6788" t="s">
        <v>354</v>
      </c>
      <c r="C6788" t="s">
        <v>5104</v>
      </c>
      <c r="D6788" s="1">
        <v>46106</v>
      </c>
      <c r="E6788" t="s">
        <v>5105</v>
      </c>
      <c r="F6788">
        <v>9</v>
      </c>
      <c r="G6788">
        <v>231</v>
      </c>
      <c r="H6788" t="str">
        <f>VLOOKUP(G6788,[1]OPERADORES!$A:$B,2,0)</f>
        <v>EDIJANE</v>
      </c>
      <c r="I6788" t="s">
        <v>21</v>
      </c>
      <c r="J6788" t="s">
        <v>357</v>
      </c>
      <c r="K6788" t="s">
        <v>358</v>
      </c>
      <c r="L6788">
        <v>87194</v>
      </c>
      <c r="M6788" t="s">
        <v>5106</v>
      </c>
      <c r="O6788" t="s">
        <v>11</v>
      </c>
      <c r="P6788">
        <v>5102</v>
      </c>
      <c r="Q6788">
        <v>2</v>
      </c>
      <c r="R6788">
        <v>815.97</v>
      </c>
      <c r="S6788" s="2">
        <v>1631.94</v>
      </c>
      <c r="T6788" s="2">
        <v>1367.36</v>
      </c>
      <c r="U6788">
        <v>16.21</v>
      </c>
      <c r="V6788" t="str">
        <f>VLOOKUP(L6788,'[2]tabela de preços'!$A:$D,4,0)</f>
        <v>BRASILUX</v>
      </c>
      <c r="W6788" t="str">
        <f>VLOOKUP(L6788,'[2]tabela de preços'!$A:$F,6,0)</f>
        <v>TINTA EM PÓ</v>
      </c>
      <c r="X6788" t="str">
        <f>VLOOKUP(L6788,'[2]tabela de preços'!$A:$G,7,0)</f>
        <v>INDUSTRIAL</v>
      </c>
    </row>
    <row r="6789" spans="1:24" x14ac:dyDescent="0.3">
      <c r="A6789" t="s">
        <v>421</v>
      </c>
      <c r="C6789" t="s">
        <v>5107</v>
      </c>
      <c r="D6789" s="1">
        <v>46106</v>
      </c>
      <c r="E6789" t="s">
        <v>5108</v>
      </c>
      <c r="F6789">
        <v>9</v>
      </c>
      <c r="G6789">
        <v>231</v>
      </c>
      <c r="H6789" t="str">
        <f>VLOOKUP(G6789,[1]OPERADORES!$A:$B,2,0)</f>
        <v>EDIJANE</v>
      </c>
      <c r="I6789" t="s">
        <v>21</v>
      </c>
      <c r="J6789" t="s">
        <v>424</v>
      </c>
      <c r="K6789" t="s">
        <v>425</v>
      </c>
      <c r="L6789">
        <v>84359</v>
      </c>
      <c r="M6789" t="s">
        <v>2283</v>
      </c>
      <c r="O6789" t="s">
        <v>11</v>
      </c>
      <c r="P6789">
        <v>5403</v>
      </c>
      <c r="Q6789">
        <v>1</v>
      </c>
      <c r="R6789">
        <v>18.13</v>
      </c>
      <c r="S6789">
        <v>18.13</v>
      </c>
      <c r="T6789">
        <v>13.76</v>
      </c>
      <c r="U6789">
        <v>24.1</v>
      </c>
      <c r="V6789" t="str">
        <f>VLOOKUP(L6789,'[2]tabela de preços'!$A:$D,4,0)</f>
        <v>BRASILUX</v>
      </c>
      <c r="W6789" t="str">
        <f>VLOOKUP(L6789,'[2]tabela de preços'!$A:$F,6,0)</f>
        <v>ESMALTES</v>
      </c>
      <c r="X6789" t="str">
        <f>VLOOKUP(L6789,'[2]tabela de preços'!$A:$G,7,0)</f>
        <v>INDUSTRIAL</v>
      </c>
    </row>
    <row r="6790" spans="1:24" x14ac:dyDescent="0.3">
      <c r="A6790" t="s">
        <v>421</v>
      </c>
      <c r="C6790" t="s">
        <v>5107</v>
      </c>
      <c r="D6790" s="1">
        <v>46106</v>
      </c>
      <c r="E6790" t="s">
        <v>5108</v>
      </c>
      <c r="F6790">
        <v>9</v>
      </c>
      <c r="G6790">
        <v>231</v>
      </c>
      <c r="H6790" t="str">
        <f>VLOOKUP(G6790,[1]OPERADORES!$A:$B,2,0)</f>
        <v>EDIJANE</v>
      </c>
      <c r="I6790" t="s">
        <v>21</v>
      </c>
      <c r="J6790" t="s">
        <v>424</v>
      </c>
      <c r="K6790" t="s">
        <v>425</v>
      </c>
      <c r="L6790">
        <v>84249</v>
      </c>
      <c r="M6790" t="s">
        <v>5109</v>
      </c>
      <c r="O6790" t="s">
        <v>11</v>
      </c>
      <c r="P6790">
        <v>5403</v>
      </c>
      <c r="Q6790">
        <v>2</v>
      </c>
      <c r="R6790">
        <v>118.9</v>
      </c>
      <c r="S6790">
        <v>237.8</v>
      </c>
      <c r="T6790">
        <v>196.94</v>
      </c>
      <c r="U6790">
        <v>17.18</v>
      </c>
      <c r="V6790" t="str">
        <f>VLOOKUP(L6790,'[2]tabela de preços'!$A:$D,4,0)</f>
        <v>BRASILUX</v>
      </c>
      <c r="W6790" t="str">
        <f>VLOOKUP(L6790,'[2]tabela de preços'!$A:$F,6,0)</f>
        <v>TINTA PAREDE</v>
      </c>
      <c r="X6790" t="str">
        <f>VLOOKUP(L6790,'[2]tabela de preços'!$A:$G,7,0)</f>
        <v>IMOBILIÁRIO</v>
      </c>
    </row>
    <row r="6791" spans="1:24" x14ac:dyDescent="0.3">
      <c r="A6791" t="s">
        <v>421</v>
      </c>
      <c r="C6791" t="s">
        <v>5107</v>
      </c>
      <c r="D6791" s="1">
        <v>46106</v>
      </c>
      <c r="E6791" t="s">
        <v>5108</v>
      </c>
      <c r="F6791">
        <v>9</v>
      </c>
      <c r="G6791">
        <v>231</v>
      </c>
      <c r="H6791" t="str">
        <f>VLOOKUP(G6791,[1]OPERADORES!$A:$B,2,0)</f>
        <v>EDIJANE</v>
      </c>
      <c r="I6791" t="s">
        <v>21</v>
      </c>
      <c r="J6791" t="s">
        <v>424</v>
      </c>
      <c r="K6791" t="s">
        <v>425</v>
      </c>
      <c r="L6791">
        <v>86880</v>
      </c>
      <c r="M6791" t="s">
        <v>5110</v>
      </c>
      <c r="O6791" t="s">
        <v>11</v>
      </c>
      <c r="P6791">
        <v>5102</v>
      </c>
      <c r="Q6791">
        <v>1</v>
      </c>
      <c r="R6791">
        <v>49.48</v>
      </c>
      <c r="S6791">
        <v>49.48</v>
      </c>
      <c r="T6791">
        <v>40.229999999999997</v>
      </c>
      <c r="U6791">
        <v>18.690000000000001</v>
      </c>
      <c r="V6791" t="str">
        <f>VLOOKUP(L6791,'[2]tabela de preços'!$A:$D,4,0)</f>
        <v>VEDACIT</v>
      </c>
      <c r="W6791" t="str">
        <f>VLOOKUP(L6791,'[2]tabela de preços'!$A:$F,6,0)</f>
        <v>IMPERMEABILIZANTES</v>
      </c>
      <c r="X6791" t="str">
        <f>VLOOKUP(L6791,'[2]tabela de preços'!$A:$G,7,0)</f>
        <v>IMOBILIÁRIO</v>
      </c>
    </row>
    <row r="6792" spans="1:24" x14ac:dyDescent="0.3">
      <c r="A6792" t="s">
        <v>421</v>
      </c>
      <c r="C6792" t="s">
        <v>5107</v>
      </c>
      <c r="D6792" s="1">
        <v>46106</v>
      </c>
      <c r="E6792" t="s">
        <v>5108</v>
      </c>
      <c r="F6792">
        <v>9</v>
      </c>
      <c r="G6792">
        <v>231</v>
      </c>
      <c r="H6792" t="str">
        <f>VLOOKUP(G6792,[1]OPERADORES!$A:$B,2,0)</f>
        <v>EDIJANE</v>
      </c>
      <c r="I6792" t="s">
        <v>21</v>
      </c>
      <c r="J6792" t="s">
        <v>424</v>
      </c>
      <c r="K6792" t="s">
        <v>425</v>
      </c>
      <c r="L6792">
        <v>23878</v>
      </c>
      <c r="M6792" t="s">
        <v>851</v>
      </c>
      <c r="O6792" t="s">
        <v>11</v>
      </c>
      <c r="P6792">
        <v>5102</v>
      </c>
      <c r="Q6792">
        <v>2</v>
      </c>
      <c r="R6792">
        <v>7.69</v>
      </c>
      <c r="S6792">
        <v>15.38</v>
      </c>
      <c r="T6792">
        <v>11.68</v>
      </c>
      <c r="U6792">
        <v>24.06</v>
      </c>
      <c r="V6792" t="str">
        <f>VLOOKUP(L6792,'[2]tabela de preços'!$A:$D,4,0)</f>
        <v>ATLAS</v>
      </c>
      <c r="W6792" t="str">
        <f>VLOOKUP(L6792,'[2]tabela de preços'!$A:$F,6,0)</f>
        <v>ROLOS / TRINCHAS / PINCÉIS / ESPÁTULAS</v>
      </c>
      <c r="X6792" t="str">
        <f>VLOOKUP(L6792,'[2]tabela de preços'!$A:$G,7,0)</f>
        <v>IMOBILIÁRIO</v>
      </c>
    </row>
    <row r="6793" spans="1:24" x14ac:dyDescent="0.3">
      <c r="A6793" t="s">
        <v>421</v>
      </c>
      <c r="C6793" t="s">
        <v>5107</v>
      </c>
      <c r="D6793" s="1">
        <v>46106</v>
      </c>
      <c r="E6793" t="s">
        <v>5108</v>
      </c>
      <c r="F6793">
        <v>9</v>
      </c>
      <c r="G6793">
        <v>231</v>
      </c>
      <c r="H6793" t="str">
        <f>VLOOKUP(G6793,[1]OPERADORES!$A:$B,2,0)</f>
        <v>EDIJANE</v>
      </c>
      <c r="I6793" t="s">
        <v>21</v>
      </c>
      <c r="J6793" t="s">
        <v>424</v>
      </c>
      <c r="K6793" t="s">
        <v>425</v>
      </c>
      <c r="L6793">
        <v>85228</v>
      </c>
      <c r="M6793" t="s">
        <v>1041</v>
      </c>
      <c r="O6793" t="s">
        <v>11</v>
      </c>
      <c r="P6793">
        <v>5102</v>
      </c>
      <c r="Q6793">
        <v>2</v>
      </c>
      <c r="R6793">
        <v>7.84</v>
      </c>
      <c r="S6793">
        <v>15.68</v>
      </c>
      <c r="T6793">
        <v>11.9</v>
      </c>
      <c r="U6793">
        <v>24.11</v>
      </c>
      <c r="V6793" t="str">
        <f>VLOOKUP(L6793,'[2]tabela de preços'!$A:$D,4,0)</f>
        <v>ATLAS</v>
      </c>
      <c r="W6793" t="str">
        <f>VLOOKUP(L6793,'[2]tabela de preços'!$A:$F,6,0)</f>
        <v>ROLOS / TRINCHAS / PINCÉIS / ESPÁTULAS</v>
      </c>
      <c r="X6793" t="str">
        <f>VLOOKUP(L6793,'[2]tabela de preços'!$A:$G,7,0)</f>
        <v>IMOBILIÁRIO</v>
      </c>
    </row>
    <row r="6794" spans="1:24" x14ac:dyDescent="0.3">
      <c r="A6794" t="s">
        <v>421</v>
      </c>
      <c r="C6794" t="s">
        <v>5107</v>
      </c>
      <c r="D6794" s="1">
        <v>46106</v>
      </c>
      <c r="E6794" t="s">
        <v>5108</v>
      </c>
      <c r="F6794">
        <v>9</v>
      </c>
      <c r="G6794">
        <v>231</v>
      </c>
      <c r="H6794" t="str">
        <f>VLOOKUP(G6794,[1]OPERADORES!$A:$B,2,0)</f>
        <v>EDIJANE</v>
      </c>
      <c r="I6794" t="s">
        <v>21</v>
      </c>
      <c r="J6794" t="s">
        <v>424</v>
      </c>
      <c r="K6794" t="s">
        <v>425</v>
      </c>
      <c r="L6794">
        <v>84431</v>
      </c>
      <c r="M6794" t="s">
        <v>1369</v>
      </c>
      <c r="O6794" t="s">
        <v>11</v>
      </c>
      <c r="P6794">
        <v>5102</v>
      </c>
      <c r="Q6794">
        <v>2</v>
      </c>
      <c r="R6794">
        <v>8.9600000000000009</v>
      </c>
      <c r="S6794">
        <v>17.920000000000002</v>
      </c>
      <c r="T6794">
        <v>13.6</v>
      </c>
      <c r="U6794">
        <v>24.11</v>
      </c>
      <c r="V6794" t="str">
        <f>VLOOKUP(L6794,'[2]tabela de preços'!$A:$D,4,0)</f>
        <v>ATLAS</v>
      </c>
      <c r="W6794" t="str">
        <f>VLOOKUP(L6794,'[2]tabela de preços'!$A:$F,6,0)</f>
        <v>ROLOS / TRINCHAS / PINCÉIS / ESPÁTULAS</v>
      </c>
      <c r="X6794" t="str">
        <f>VLOOKUP(L6794,'[2]tabela de preços'!$A:$G,7,0)</f>
        <v>IMOBILIÁRIO</v>
      </c>
    </row>
    <row r="6795" spans="1:24" x14ac:dyDescent="0.3">
      <c r="A6795" t="s">
        <v>486</v>
      </c>
      <c r="C6795" t="s">
        <v>5111</v>
      </c>
      <c r="D6795" s="1">
        <v>46106</v>
      </c>
      <c r="E6795" t="s">
        <v>5112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21</v>
      </c>
      <c r="J6795" t="s">
        <v>265</v>
      </c>
      <c r="K6795" t="s">
        <v>489</v>
      </c>
      <c r="L6795">
        <v>84496</v>
      </c>
      <c r="M6795" t="s">
        <v>490</v>
      </c>
      <c r="O6795" t="s">
        <v>11</v>
      </c>
      <c r="P6795">
        <v>5403</v>
      </c>
      <c r="Q6795">
        <v>20</v>
      </c>
      <c r="R6795">
        <v>114.86</v>
      </c>
      <c r="S6795" s="2">
        <v>2297.1999999999998</v>
      </c>
      <c r="T6795" s="2">
        <v>1684.2</v>
      </c>
      <c r="U6795">
        <v>26.68</v>
      </c>
      <c r="V6795" t="str">
        <f>VLOOKUP(L6795,'[2]tabela de preços'!$A:$D,4,0)</f>
        <v>BRASILUX</v>
      </c>
      <c r="W6795" t="str">
        <f>VLOOKUP(L6795,'[2]tabela de preços'!$A:$F,6,0)</f>
        <v>TINTAS LACA</v>
      </c>
      <c r="X6795" t="str">
        <f>VLOOKUP(L6795,'[2]tabela de preços'!$A:$G,7,0)</f>
        <v>AUTOMOTIVO</v>
      </c>
    </row>
    <row r="6796" spans="1:24" x14ac:dyDescent="0.3">
      <c r="A6796" t="s">
        <v>626</v>
      </c>
      <c r="B6796" t="s">
        <v>627</v>
      </c>
      <c r="C6796" t="s">
        <v>5113</v>
      </c>
      <c r="D6796" s="1">
        <v>46106</v>
      </c>
      <c r="E6796" t="s">
        <v>5114</v>
      </c>
      <c r="F6796">
        <v>9</v>
      </c>
      <c r="G6796">
        <v>174</v>
      </c>
      <c r="H6796" t="str">
        <f>VLOOKUP(G6796,[1]OPERADORES!$A:$B,2,0)</f>
        <v>MIRIÃ LOBATO RODRIGUES</v>
      </c>
      <c r="I6796" t="s">
        <v>21</v>
      </c>
      <c r="J6796" t="s">
        <v>630</v>
      </c>
      <c r="K6796" t="s">
        <v>631</v>
      </c>
      <c r="L6796">
        <v>85691</v>
      </c>
      <c r="M6796" t="s">
        <v>1231</v>
      </c>
      <c r="O6796" t="s">
        <v>11</v>
      </c>
      <c r="P6796">
        <v>5102</v>
      </c>
      <c r="Q6796">
        <v>3</v>
      </c>
      <c r="R6796">
        <v>14.81</v>
      </c>
      <c r="S6796">
        <v>44.43</v>
      </c>
      <c r="T6796">
        <v>33.72</v>
      </c>
      <c r="U6796">
        <v>24.11</v>
      </c>
      <c r="V6796" t="str">
        <f>VLOOKUP(L6796,'[2]tabela de preços'!$A:$D,4,0)</f>
        <v>UNIPEGA</v>
      </c>
      <c r="W6796" t="str">
        <f>VLOOKUP(L6796,'[2]tabela de preços'!$A:$F,6,0)</f>
        <v>COLA INST./ ADESIVOS COLANTES</v>
      </c>
      <c r="X6796" t="str">
        <f>VLOOKUP(L6796,'[2]tabela de preços'!$A:$G,7,0)</f>
        <v>AUTOMOTIVO</v>
      </c>
    </row>
    <row r="6797" spans="1:24" x14ac:dyDescent="0.3">
      <c r="A6797" t="s">
        <v>626</v>
      </c>
      <c r="B6797" t="s">
        <v>627</v>
      </c>
      <c r="C6797" t="s">
        <v>5113</v>
      </c>
      <c r="D6797" s="1">
        <v>46106</v>
      </c>
      <c r="E6797" t="s">
        <v>5114</v>
      </c>
      <c r="F6797">
        <v>9</v>
      </c>
      <c r="G6797">
        <v>174</v>
      </c>
      <c r="H6797" t="str">
        <f>VLOOKUP(G6797,[1]OPERADORES!$A:$B,2,0)</f>
        <v>MIRIÃ LOBATO RODRIGUES</v>
      </c>
      <c r="I6797" t="s">
        <v>21</v>
      </c>
      <c r="J6797" t="s">
        <v>630</v>
      </c>
      <c r="K6797" t="s">
        <v>631</v>
      </c>
      <c r="L6797">
        <v>21037</v>
      </c>
      <c r="M6797" t="s">
        <v>3781</v>
      </c>
      <c r="O6797" t="s">
        <v>11</v>
      </c>
      <c r="P6797">
        <v>5102</v>
      </c>
      <c r="Q6797">
        <v>2</v>
      </c>
      <c r="R6797">
        <v>17.03</v>
      </c>
      <c r="S6797">
        <v>34.06</v>
      </c>
      <c r="T6797">
        <v>25.84</v>
      </c>
      <c r="U6797">
        <v>24.13</v>
      </c>
      <c r="V6797" t="str">
        <f>VLOOKUP(L6797,'[2]tabela de preços'!$A:$D,4,0)</f>
        <v>SHERWIN WILLIAMS</v>
      </c>
      <c r="W6797" t="str">
        <f>VLOOKUP(L6797,'[2]tabela de preços'!$A:$F,6,0)</f>
        <v>CATALISADORES INDIVIDUAS</v>
      </c>
      <c r="X6797" t="str">
        <f>VLOOKUP(L6797,'[2]tabela de preços'!$A:$G,7,0)</f>
        <v>AUTOMOTIVO</v>
      </c>
    </row>
    <row r="6798" spans="1:24" x14ac:dyDescent="0.3">
      <c r="A6798" t="s">
        <v>626</v>
      </c>
      <c r="B6798" t="s">
        <v>627</v>
      </c>
      <c r="C6798" t="s">
        <v>5113</v>
      </c>
      <c r="D6798" s="1">
        <v>46106</v>
      </c>
      <c r="E6798" t="s">
        <v>5114</v>
      </c>
      <c r="F6798">
        <v>9</v>
      </c>
      <c r="G6798">
        <v>174</v>
      </c>
      <c r="H6798" t="str">
        <f>VLOOKUP(G6798,[1]OPERADORES!$A:$B,2,0)</f>
        <v>MIRIÃ LOBATO RODRIGUES</v>
      </c>
      <c r="I6798" t="s">
        <v>21</v>
      </c>
      <c r="J6798" t="s">
        <v>630</v>
      </c>
      <c r="K6798" t="s">
        <v>631</v>
      </c>
      <c r="L6798">
        <v>21856</v>
      </c>
      <c r="M6798" t="s">
        <v>5115</v>
      </c>
      <c r="O6798" t="s">
        <v>11</v>
      </c>
      <c r="P6798">
        <v>5102</v>
      </c>
      <c r="Q6798">
        <v>2</v>
      </c>
      <c r="R6798">
        <v>33.700000000000003</v>
      </c>
      <c r="S6798">
        <v>67.400000000000006</v>
      </c>
      <c r="T6798">
        <v>51.16</v>
      </c>
      <c r="U6798">
        <v>24.09</v>
      </c>
      <c r="V6798" t="str">
        <f>VLOOKUP(L6798,'[2]tabela de preços'!$A:$D,4,0)</f>
        <v>SHERWIN WILLIAMS</v>
      </c>
      <c r="W6798" t="str">
        <f>VLOOKUP(L6798,'[2]tabela de preços'!$A:$F,6,0)</f>
        <v>TINTAS PU</v>
      </c>
      <c r="X6798" t="str">
        <f>VLOOKUP(L6798,'[2]tabela de preços'!$A:$G,7,0)</f>
        <v>AUTOMOTIVO</v>
      </c>
    </row>
    <row r="6799" spans="1:24" x14ac:dyDescent="0.3">
      <c r="A6799" t="s">
        <v>626</v>
      </c>
      <c r="B6799" t="s">
        <v>627</v>
      </c>
      <c r="C6799" t="s">
        <v>5113</v>
      </c>
      <c r="D6799" s="1">
        <v>46106</v>
      </c>
      <c r="E6799" t="s">
        <v>5114</v>
      </c>
      <c r="F6799">
        <v>9</v>
      </c>
      <c r="G6799">
        <v>174</v>
      </c>
      <c r="H6799" t="str">
        <f>VLOOKUP(G6799,[1]OPERADORES!$A:$B,2,0)</f>
        <v>MIRIÃ LOBATO RODRIGUES</v>
      </c>
      <c r="I6799" t="s">
        <v>21</v>
      </c>
      <c r="J6799" t="s">
        <v>630</v>
      </c>
      <c r="K6799" t="s">
        <v>631</v>
      </c>
      <c r="L6799">
        <v>84658</v>
      </c>
      <c r="M6799" t="s">
        <v>100</v>
      </c>
      <c r="O6799" t="s">
        <v>11</v>
      </c>
      <c r="P6799">
        <v>5102</v>
      </c>
      <c r="Q6799">
        <v>6</v>
      </c>
      <c r="R6799">
        <v>40.840000000000003</v>
      </c>
      <c r="S6799">
        <v>245.04</v>
      </c>
      <c r="T6799">
        <v>186</v>
      </c>
      <c r="U6799">
        <v>24.09</v>
      </c>
      <c r="V6799" t="str">
        <f>VLOOKUP(L6799,'[2]tabela de preços'!$A:$D,4,0)</f>
        <v>ANJO</v>
      </c>
      <c r="W6799" t="str">
        <f>VLOOKUP(L6799,'[2]tabela de preços'!$A:$F,6,0)</f>
        <v>MASSA POLIÉSTER</v>
      </c>
      <c r="X6799" t="str">
        <f>VLOOKUP(L6799,'[2]tabela de preços'!$A:$G,7,0)</f>
        <v>AUTOMOTIVO</v>
      </c>
    </row>
    <row r="6800" spans="1:24" x14ac:dyDescent="0.3">
      <c r="A6800" t="s">
        <v>626</v>
      </c>
      <c r="B6800" t="s">
        <v>627</v>
      </c>
      <c r="C6800" t="s">
        <v>5113</v>
      </c>
      <c r="D6800" s="1">
        <v>46106</v>
      </c>
      <c r="E6800" t="s">
        <v>5114</v>
      </c>
      <c r="F6800">
        <v>9</v>
      </c>
      <c r="G6800">
        <v>174</v>
      </c>
      <c r="H6800" t="str">
        <f>VLOOKUP(G6800,[1]OPERADORES!$A:$B,2,0)</f>
        <v>MIRIÃ LOBATO RODRIGUES</v>
      </c>
      <c r="I6800" t="s">
        <v>21</v>
      </c>
      <c r="J6800" t="s">
        <v>630</v>
      </c>
      <c r="K6800" t="s">
        <v>631</v>
      </c>
      <c r="L6800">
        <v>87043</v>
      </c>
      <c r="M6800" t="s">
        <v>217</v>
      </c>
      <c r="O6800" t="s">
        <v>11</v>
      </c>
      <c r="P6800">
        <v>5102</v>
      </c>
      <c r="Q6800">
        <v>8</v>
      </c>
      <c r="R6800">
        <v>21.89</v>
      </c>
      <c r="S6800">
        <v>175.12</v>
      </c>
      <c r="T6800">
        <v>144.16</v>
      </c>
      <c r="U6800">
        <v>17.68</v>
      </c>
      <c r="V6800" t="str">
        <f>VLOOKUP(L6800,'[2]tabela de preços'!$A:$D,4,0)</f>
        <v>ROBERLO</v>
      </c>
      <c r="W6800" t="str">
        <f>VLOOKUP(L6800,'[2]tabela de preços'!$A:$F,6,0)</f>
        <v>MASSA POLIÉSTER</v>
      </c>
      <c r="X6800" t="str">
        <f>VLOOKUP(L6800,'[2]tabela de preços'!$A:$G,7,0)</f>
        <v>AUTOMOTIVO</v>
      </c>
    </row>
    <row r="6801" spans="1:24" x14ac:dyDescent="0.3">
      <c r="A6801" t="s">
        <v>626</v>
      </c>
      <c r="B6801" t="s">
        <v>627</v>
      </c>
      <c r="C6801" t="s">
        <v>5113</v>
      </c>
      <c r="D6801" s="1">
        <v>46106</v>
      </c>
      <c r="E6801" t="s">
        <v>5114</v>
      </c>
      <c r="F6801">
        <v>9</v>
      </c>
      <c r="G6801">
        <v>174</v>
      </c>
      <c r="H6801" t="str">
        <f>VLOOKUP(G6801,[1]OPERADORES!$A:$B,2,0)</f>
        <v>MIRIÃ LOBATO RODRIGUES</v>
      </c>
      <c r="I6801" t="s">
        <v>21</v>
      </c>
      <c r="J6801" t="s">
        <v>630</v>
      </c>
      <c r="K6801" t="s">
        <v>631</v>
      </c>
      <c r="L6801">
        <v>84460</v>
      </c>
      <c r="M6801" t="s">
        <v>322</v>
      </c>
      <c r="O6801" t="s">
        <v>11</v>
      </c>
      <c r="P6801">
        <v>5102</v>
      </c>
      <c r="Q6801">
        <v>2</v>
      </c>
      <c r="R6801">
        <v>31.07</v>
      </c>
      <c r="S6801">
        <v>62.14</v>
      </c>
      <c r="T6801">
        <v>47.16</v>
      </c>
      <c r="U6801">
        <v>24.11</v>
      </c>
      <c r="V6801" t="str">
        <f>VLOOKUP(L6801,'[2]tabela de preços'!$A:$D,4,0)</f>
        <v>BRASILUX</v>
      </c>
      <c r="W6801" t="str">
        <f>VLOOKUP(L6801,'[2]tabela de preços'!$A:$F,6,0)</f>
        <v>VEDADORES / SELANTES</v>
      </c>
      <c r="X6801" t="str">
        <f>VLOOKUP(L6801,'[2]tabela de preços'!$A:$G,7,0)</f>
        <v>AUTOMOTIVO</v>
      </c>
    </row>
    <row r="6802" spans="1:24" x14ac:dyDescent="0.3">
      <c r="A6802" t="s">
        <v>2759</v>
      </c>
      <c r="C6802" t="s">
        <v>5116</v>
      </c>
      <c r="D6802" s="1">
        <v>46106</v>
      </c>
      <c r="E6802" t="s">
        <v>5117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66</v>
      </c>
      <c r="K6802" t="s">
        <v>2762</v>
      </c>
      <c r="L6802">
        <v>85135</v>
      </c>
      <c r="M6802" t="s">
        <v>5118</v>
      </c>
      <c r="O6802" t="s">
        <v>11</v>
      </c>
      <c r="P6802">
        <v>5403</v>
      </c>
      <c r="Q6802">
        <v>1</v>
      </c>
      <c r="R6802">
        <v>165.38</v>
      </c>
      <c r="S6802">
        <v>165.38</v>
      </c>
      <c r="T6802">
        <v>88.44</v>
      </c>
      <c r="U6802">
        <v>46.52</v>
      </c>
      <c r="V6802" t="str">
        <f>VLOOKUP(L6802,'[2]tabela de preços'!$A:$D,4,0)</f>
        <v>BRASILUX</v>
      </c>
      <c r="W6802" t="str">
        <f>VLOOKUP(L6802,'[2]tabela de preços'!$A:$F,6,0)</f>
        <v>TINTA DE LABORATÓRIO</v>
      </c>
      <c r="X6802" t="str">
        <f>VLOOKUP(L6802,'[2]tabela de preços'!$A:$G,7,0)</f>
        <v>AUTOMOTIVO</v>
      </c>
    </row>
    <row r="6803" spans="1:24" x14ac:dyDescent="0.3">
      <c r="A6803" t="s">
        <v>2759</v>
      </c>
      <c r="C6803" t="s">
        <v>5116</v>
      </c>
      <c r="D6803" s="1">
        <v>46106</v>
      </c>
      <c r="E6803" t="s">
        <v>5117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66</v>
      </c>
      <c r="K6803" t="s">
        <v>2762</v>
      </c>
      <c r="L6803">
        <v>85280</v>
      </c>
      <c r="M6803" t="s">
        <v>943</v>
      </c>
      <c r="O6803" t="s">
        <v>11</v>
      </c>
      <c r="P6803">
        <v>5102</v>
      </c>
      <c r="Q6803">
        <v>1</v>
      </c>
      <c r="R6803">
        <v>57.68</v>
      </c>
      <c r="S6803">
        <v>57.68</v>
      </c>
      <c r="T6803">
        <v>44.41</v>
      </c>
      <c r="U6803">
        <v>23.01</v>
      </c>
      <c r="V6803" t="str">
        <f>VLOOKUP(L6803,'[2]tabela de preços'!$A:$D,4,0)</f>
        <v>BRASILUX</v>
      </c>
      <c r="W6803" t="str">
        <f>VLOOKUP(L6803,'[2]tabela de preços'!$A:$F,6,0)</f>
        <v>CATALISADORES INDIVIDUAIS</v>
      </c>
      <c r="X6803" t="str">
        <f>VLOOKUP(L6803,'[2]tabela de preços'!$A:$G,7,0)</f>
        <v>IMOBILIÁRIO</v>
      </c>
    </row>
    <row r="6804" spans="1:24" x14ac:dyDescent="0.3">
      <c r="A6804" t="s">
        <v>2759</v>
      </c>
      <c r="C6804" t="s">
        <v>5116</v>
      </c>
      <c r="D6804" s="1">
        <v>46106</v>
      </c>
      <c r="E6804" t="s">
        <v>5117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66</v>
      </c>
      <c r="K6804" t="s">
        <v>2762</v>
      </c>
      <c r="L6804">
        <v>84557</v>
      </c>
      <c r="M6804" t="s">
        <v>116</v>
      </c>
      <c r="O6804" t="s">
        <v>11</v>
      </c>
      <c r="P6804">
        <v>5102</v>
      </c>
      <c r="Q6804">
        <v>1</v>
      </c>
      <c r="R6804">
        <v>17.98</v>
      </c>
      <c r="S6804">
        <v>17.98</v>
      </c>
      <c r="T6804">
        <v>14.66</v>
      </c>
      <c r="U6804">
        <v>18.46</v>
      </c>
      <c r="V6804" t="str">
        <f>VLOOKUP(L6804,'[2]tabela de preços'!$A:$D,4,0)</f>
        <v>BRASILUX</v>
      </c>
      <c r="W6804" t="str">
        <f>VLOOKUP(L6804,'[2]tabela de preços'!$A:$F,6,0)</f>
        <v>DILUENTE</v>
      </c>
      <c r="X6804" t="str">
        <f>VLOOKUP(L6804,'[2]tabela de preços'!$A:$G,7,0)</f>
        <v>AUTOMOTIVO</v>
      </c>
    </row>
    <row r="6805" spans="1:24" x14ac:dyDescent="0.3">
      <c r="A6805" t="s">
        <v>2759</v>
      </c>
      <c r="C6805" t="s">
        <v>5116</v>
      </c>
      <c r="D6805" s="1">
        <v>46106</v>
      </c>
      <c r="E6805" t="s">
        <v>5117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66</v>
      </c>
      <c r="K6805" t="s">
        <v>2762</v>
      </c>
      <c r="L6805">
        <v>84411</v>
      </c>
      <c r="M6805" t="s">
        <v>35</v>
      </c>
      <c r="O6805" t="s">
        <v>11</v>
      </c>
      <c r="P6805">
        <v>5102</v>
      </c>
      <c r="Q6805">
        <v>2</v>
      </c>
      <c r="R6805">
        <v>4.67</v>
      </c>
      <c r="S6805">
        <v>9.34</v>
      </c>
      <c r="T6805">
        <v>7.08</v>
      </c>
      <c r="U6805">
        <v>24.2</v>
      </c>
      <c r="V6805" t="str">
        <f>VLOOKUP(L6805,'[2]tabela de preços'!$A:$D,4,0)</f>
        <v>ADERE</v>
      </c>
      <c r="W6805" t="str">
        <f>VLOOKUP(L6805,'[2]tabela de preços'!$A:$F,6,0)</f>
        <v xml:space="preserve">FITA DE USO GERAL </v>
      </c>
      <c r="X6805" t="str">
        <f>VLOOKUP(L6805,'[2]tabela de preços'!$A:$G,7,0)</f>
        <v>IMOBILIÁRIO</v>
      </c>
    </row>
    <row r="6806" spans="1:24" x14ac:dyDescent="0.3">
      <c r="A6806" t="s">
        <v>2759</v>
      </c>
      <c r="C6806" t="s">
        <v>5116</v>
      </c>
      <c r="D6806" s="1">
        <v>46106</v>
      </c>
      <c r="E6806" t="s">
        <v>5117</v>
      </c>
      <c r="F6806">
        <v>9</v>
      </c>
      <c r="G6806">
        <v>236</v>
      </c>
      <c r="H6806" t="str">
        <f>VLOOKUP(G6806,[1]OPERADORES!$A:$B,2,0)</f>
        <v>DANIEL</v>
      </c>
      <c r="I6806" t="s">
        <v>21</v>
      </c>
      <c r="J6806" t="s">
        <v>66</v>
      </c>
      <c r="K6806" t="s">
        <v>2762</v>
      </c>
      <c r="L6806">
        <v>84928</v>
      </c>
      <c r="M6806" t="s">
        <v>36</v>
      </c>
      <c r="O6806" t="s">
        <v>11</v>
      </c>
      <c r="P6806">
        <v>5102</v>
      </c>
      <c r="Q6806">
        <v>2</v>
      </c>
      <c r="R6806">
        <v>9.39</v>
      </c>
      <c r="S6806">
        <v>18.78</v>
      </c>
      <c r="T6806">
        <v>14.26</v>
      </c>
      <c r="U6806">
        <v>24.07</v>
      </c>
      <c r="V6806" t="str">
        <f>VLOOKUP(L6806,'[2]tabela de preços'!$A:$D,4,0)</f>
        <v>ADERE</v>
      </c>
      <c r="W6806" t="str">
        <f>VLOOKUP(L6806,'[2]tabela de preços'!$A:$F,6,0)</f>
        <v xml:space="preserve">FITA DE USO GERAL </v>
      </c>
      <c r="X6806" t="str">
        <f>VLOOKUP(L6806,'[2]tabela de preços'!$A:$G,7,0)</f>
        <v>IMOBILIÁRIO</v>
      </c>
    </row>
    <row r="6807" spans="1:24" x14ac:dyDescent="0.3">
      <c r="A6807" t="s">
        <v>2759</v>
      </c>
      <c r="C6807" t="s">
        <v>5116</v>
      </c>
      <c r="D6807" s="1">
        <v>46106</v>
      </c>
      <c r="E6807" t="s">
        <v>5117</v>
      </c>
      <c r="F6807">
        <v>9</v>
      </c>
      <c r="G6807">
        <v>236</v>
      </c>
      <c r="H6807" t="str">
        <f>VLOOKUP(G6807,[1]OPERADORES!$A:$B,2,0)</f>
        <v>DANIEL</v>
      </c>
      <c r="I6807" t="s">
        <v>21</v>
      </c>
      <c r="J6807" t="s">
        <v>66</v>
      </c>
      <c r="K6807" t="s">
        <v>2762</v>
      </c>
      <c r="L6807">
        <v>84021</v>
      </c>
      <c r="M6807" t="s">
        <v>1945</v>
      </c>
      <c r="O6807" t="s">
        <v>11</v>
      </c>
      <c r="P6807">
        <v>5102</v>
      </c>
      <c r="Q6807">
        <v>4</v>
      </c>
      <c r="R6807">
        <v>0.52</v>
      </c>
      <c r="S6807">
        <v>2.08</v>
      </c>
      <c r="T6807">
        <v>1.84</v>
      </c>
      <c r="U6807">
        <v>11.54</v>
      </c>
      <c r="V6807" t="str">
        <f>VLOOKUP(L6807,'[2]tabela de preços'!$A:$D,4,0)</f>
        <v>3M</v>
      </c>
      <c r="W6807" t="str">
        <f>VLOOKUP(L6807,'[2]tabela de preços'!$A:$F,6,0)</f>
        <v>LIXA MASSA  /MADEIRA / PAREDE</v>
      </c>
      <c r="X6807" t="str">
        <f>VLOOKUP(L6807,'[2]tabela de preços'!$A:$G,7,0)</f>
        <v>IMOBILIÁRIO</v>
      </c>
    </row>
    <row r="6808" spans="1:24" x14ac:dyDescent="0.3">
      <c r="A6808" t="s">
        <v>2759</v>
      </c>
      <c r="C6808" t="s">
        <v>5116</v>
      </c>
      <c r="D6808" s="1">
        <v>46106</v>
      </c>
      <c r="E6808" t="s">
        <v>5117</v>
      </c>
      <c r="F6808">
        <v>9</v>
      </c>
      <c r="G6808">
        <v>236</v>
      </c>
      <c r="H6808" t="str">
        <f>VLOOKUP(G6808,[1]OPERADORES!$A:$B,2,0)</f>
        <v>DANIEL</v>
      </c>
      <c r="I6808" t="s">
        <v>21</v>
      </c>
      <c r="J6808" t="s">
        <v>66</v>
      </c>
      <c r="K6808" t="s">
        <v>2762</v>
      </c>
      <c r="L6808">
        <v>84424</v>
      </c>
      <c r="M6808" t="s">
        <v>567</v>
      </c>
      <c r="O6808" t="s">
        <v>11</v>
      </c>
      <c r="P6808">
        <v>5102</v>
      </c>
      <c r="Q6808">
        <v>1</v>
      </c>
      <c r="R6808">
        <v>14.3</v>
      </c>
      <c r="S6808">
        <v>14.3</v>
      </c>
      <c r="T6808">
        <v>10.85</v>
      </c>
      <c r="U6808">
        <v>24.13</v>
      </c>
      <c r="V6808" t="str">
        <f>VLOOKUP(L6808,'[2]tabela de preços'!$A:$D,4,0)</f>
        <v>ATLAS</v>
      </c>
      <c r="W6808" t="str">
        <f>VLOOKUP(L6808,'[2]tabela de preços'!$A:$F,6,0)</f>
        <v>ROLOS / TRINCHAS / PINCÉIS / ESPÁTULAS</v>
      </c>
      <c r="X6808" t="str">
        <f>VLOOKUP(L6808,'[2]tabela de preços'!$A:$G,7,0)</f>
        <v>IMOBILIÁRIO</v>
      </c>
    </row>
    <row r="6809" spans="1:24" x14ac:dyDescent="0.3">
      <c r="A6809" t="s">
        <v>811</v>
      </c>
      <c r="C6809" t="s">
        <v>5119</v>
      </c>
      <c r="D6809" s="1">
        <v>46106</v>
      </c>
      <c r="E6809" t="s">
        <v>5120</v>
      </c>
      <c r="F6809">
        <v>9</v>
      </c>
      <c r="G6809">
        <v>236</v>
      </c>
      <c r="H6809" t="str">
        <f>VLOOKUP(G6809,[1]OPERADORES!$A:$B,2,0)</f>
        <v>DANIEL</v>
      </c>
      <c r="I6809" t="s">
        <v>282</v>
      </c>
      <c r="J6809" t="s">
        <v>814</v>
      </c>
      <c r="K6809" t="s">
        <v>815</v>
      </c>
      <c r="L6809">
        <v>85599</v>
      </c>
      <c r="M6809" t="s">
        <v>38</v>
      </c>
      <c r="O6809" t="s">
        <v>11</v>
      </c>
      <c r="P6809">
        <v>6102</v>
      </c>
      <c r="Q6809">
        <v>60</v>
      </c>
      <c r="R6809">
        <v>2.68</v>
      </c>
      <c r="S6809">
        <v>160.80000000000001</v>
      </c>
      <c r="T6809">
        <v>117.6</v>
      </c>
      <c r="U6809">
        <v>26.87</v>
      </c>
      <c r="V6809" t="str">
        <f>VLOOKUP(L6809,'[2]tabela de preços'!$A:$D,4,0)</f>
        <v>REJUMASSA</v>
      </c>
      <c r="W6809" t="str">
        <f>VLOOKUP(L6809,'[2]tabela de preços'!$A:$F,6,0)</f>
        <v>GESSO</v>
      </c>
      <c r="X6809" t="str">
        <f>VLOOKUP(L6809,'[2]tabela de preços'!$A:$G,7,0)</f>
        <v>IMOBILIÁRIO</v>
      </c>
    </row>
    <row r="6810" spans="1:24" x14ac:dyDescent="0.3">
      <c r="A6810" t="s">
        <v>811</v>
      </c>
      <c r="C6810" t="s">
        <v>5119</v>
      </c>
      <c r="D6810" s="1">
        <v>46106</v>
      </c>
      <c r="E6810" t="s">
        <v>5120</v>
      </c>
      <c r="F6810">
        <v>9</v>
      </c>
      <c r="G6810">
        <v>236</v>
      </c>
      <c r="H6810" t="str">
        <f>VLOOKUP(G6810,[1]OPERADORES!$A:$B,2,0)</f>
        <v>DANIEL</v>
      </c>
      <c r="I6810" t="s">
        <v>282</v>
      </c>
      <c r="J6810" t="s">
        <v>814</v>
      </c>
      <c r="K6810" t="s">
        <v>815</v>
      </c>
      <c r="L6810">
        <v>84021</v>
      </c>
      <c r="M6810" t="s">
        <v>1945</v>
      </c>
      <c r="O6810" t="s">
        <v>11</v>
      </c>
      <c r="P6810">
        <v>6102</v>
      </c>
      <c r="Q6810">
        <v>50</v>
      </c>
      <c r="R6810">
        <v>0.52</v>
      </c>
      <c r="S6810">
        <v>26</v>
      </c>
      <c r="T6810">
        <v>23</v>
      </c>
      <c r="U6810">
        <v>11.54</v>
      </c>
      <c r="V6810" t="str">
        <f>VLOOKUP(L6810,'[2]tabela de preços'!$A:$D,4,0)</f>
        <v>3M</v>
      </c>
      <c r="W6810" t="str">
        <f>VLOOKUP(L6810,'[2]tabela de preços'!$A:$F,6,0)</f>
        <v>LIXA MASSA  /MADEIRA / PAREDE</v>
      </c>
      <c r="X6810" t="str">
        <f>VLOOKUP(L6810,'[2]tabela de preços'!$A:$G,7,0)</f>
        <v>IMOBILIÁRIO</v>
      </c>
    </row>
    <row r="6811" spans="1:24" x14ac:dyDescent="0.3">
      <c r="A6811" t="s">
        <v>811</v>
      </c>
      <c r="C6811" t="s">
        <v>5119</v>
      </c>
      <c r="D6811" s="1">
        <v>46106</v>
      </c>
      <c r="E6811" t="s">
        <v>5120</v>
      </c>
      <c r="F6811">
        <v>9</v>
      </c>
      <c r="G6811">
        <v>236</v>
      </c>
      <c r="H6811" t="str">
        <f>VLOOKUP(G6811,[1]OPERADORES!$A:$B,2,0)</f>
        <v>DANIEL</v>
      </c>
      <c r="I6811" t="s">
        <v>282</v>
      </c>
      <c r="J6811" t="s">
        <v>814</v>
      </c>
      <c r="K6811" t="s">
        <v>815</v>
      </c>
      <c r="L6811">
        <v>84017</v>
      </c>
      <c r="M6811" t="s">
        <v>519</v>
      </c>
      <c r="O6811" t="s">
        <v>11</v>
      </c>
      <c r="P6811">
        <v>6102</v>
      </c>
      <c r="Q6811">
        <v>50</v>
      </c>
      <c r="R6811">
        <v>0.52</v>
      </c>
      <c r="S6811">
        <v>26</v>
      </c>
      <c r="T6811">
        <v>23</v>
      </c>
      <c r="U6811">
        <v>11.54</v>
      </c>
      <c r="V6811" t="str">
        <f>VLOOKUP(L6811,'[2]tabela de preços'!$A:$D,4,0)</f>
        <v>3M</v>
      </c>
      <c r="W6811" t="str">
        <f>VLOOKUP(L6811,'[2]tabela de preços'!$A:$F,6,0)</f>
        <v>LIXA MASSA  /MADEIRA / PAREDE</v>
      </c>
      <c r="X6811" t="str">
        <f>VLOOKUP(L6811,'[2]tabela de preços'!$A:$G,7,0)</f>
        <v>IMOBILIÁRIO</v>
      </c>
    </row>
    <row r="6812" spans="1:24" x14ac:dyDescent="0.3">
      <c r="A6812" t="s">
        <v>811</v>
      </c>
      <c r="C6812" t="s">
        <v>5119</v>
      </c>
      <c r="D6812" s="1">
        <v>46106</v>
      </c>
      <c r="E6812" t="s">
        <v>5120</v>
      </c>
      <c r="F6812">
        <v>9</v>
      </c>
      <c r="G6812">
        <v>236</v>
      </c>
      <c r="H6812" t="str">
        <f>VLOOKUP(G6812,[1]OPERADORES!$A:$B,2,0)</f>
        <v>DANIEL</v>
      </c>
      <c r="I6812" t="s">
        <v>282</v>
      </c>
      <c r="J6812" t="s">
        <v>814</v>
      </c>
      <c r="K6812" t="s">
        <v>815</v>
      </c>
      <c r="L6812">
        <v>10333</v>
      </c>
      <c r="M6812" t="s">
        <v>68</v>
      </c>
      <c r="O6812" t="s">
        <v>11</v>
      </c>
      <c r="P6812">
        <v>6102</v>
      </c>
      <c r="Q6812">
        <v>6</v>
      </c>
      <c r="R6812">
        <v>25.89</v>
      </c>
      <c r="S6812">
        <v>155.34</v>
      </c>
      <c r="T6812">
        <v>113.88</v>
      </c>
      <c r="U6812">
        <v>26.69</v>
      </c>
      <c r="V6812" t="str">
        <f>VLOOKUP(L6812,'[2]tabela de preços'!$A:$D,4,0)</f>
        <v>ANJO</v>
      </c>
      <c r="W6812" t="str">
        <f>VLOOKUP(L6812,'[2]tabela de preços'!$A:$F,6,0)</f>
        <v>REMOVEDOR PASTOSO</v>
      </c>
      <c r="X6812" t="str">
        <f>VLOOKUP(L6812,'[2]tabela de preços'!$A:$G,7,0)</f>
        <v>AUTOMOTIVO</v>
      </c>
    </row>
    <row r="6813" spans="1:24" x14ac:dyDescent="0.3">
      <c r="A6813" t="s">
        <v>811</v>
      </c>
      <c r="C6813" t="s">
        <v>5119</v>
      </c>
      <c r="D6813" s="1">
        <v>46106</v>
      </c>
      <c r="E6813" t="s">
        <v>5120</v>
      </c>
      <c r="F6813">
        <v>9</v>
      </c>
      <c r="G6813">
        <v>236</v>
      </c>
      <c r="H6813" t="str">
        <f>VLOOKUP(G6813,[1]OPERADORES!$A:$B,2,0)</f>
        <v>DANIEL</v>
      </c>
      <c r="I6813" t="s">
        <v>282</v>
      </c>
      <c r="J6813" t="s">
        <v>814</v>
      </c>
      <c r="K6813" t="s">
        <v>815</v>
      </c>
      <c r="L6813">
        <v>84774</v>
      </c>
      <c r="M6813" t="s">
        <v>1731</v>
      </c>
      <c r="O6813" t="s">
        <v>11</v>
      </c>
      <c r="P6813">
        <v>6102</v>
      </c>
      <c r="Q6813">
        <v>24</v>
      </c>
      <c r="R6813">
        <v>12.49</v>
      </c>
      <c r="S6813">
        <v>299.76</v>
      </c>
      <c r="T6813">
        <v>227.52</v>
      </c>
      <c r="U6813">
        <v>24.1</v>
      </c>
      <c r="V6813" t="str">
        <f>VLOOKUP(L6813,'[2]tabela de preços'!$A:$D,4,0)</f>
        <v>BRASILUX</v>
      </c>
      <c r="W6813" t="str">
        <f>VLOOKUP(L6813,'[2]tabela de preços'!$A:$F,6,0)</f>
        <v>DILUENTE</v>
      </c>
      <c r="X6813" t="str">
        <f>VLOOKUP(L6813,'[2]tabela de preços'!$A:$G,7,0)</f>
        <v>AUTOMOTIVO</v>
      </c>
    </row>
    <row r="6814" spans="1:24" x14ac:dyDescent="0.3">
      <c r="A6814" t="s">
        <v>2610</v>
      </c>
      <c r="C6814" t="s">
        <v>5121</v>
      </c>
      <c r="D6814" s="1">
        <v>46106</v>
      </c>
      <c r="E6814" t="s">
        <v>5122</v>
      </c>
      <c r="F6814">
        <v>9</v>
      </c>
      <c r="G6814">
        <v>174</v>
      </c>
      <c r="H6814" t="str">
        <f>VLOOKUP(G6814,[1]OPERADORES!$A:$B,2,0)</f>
        <v>MIRIÃ LOBATO RODRIGUES</v>
      </c>
      <c r="I6814" t="s">
        <v>21</v>
      </c>
      <c r="J6814" t="s">
        <v>372</v>
      </c>
      <c r="K6814" t="s">
        <v>2613</v>
      </c>
      <c r="L6814">
        <v>84382</v>
      </c>
      <c r="M6814" t="s">
        <v>835</v>
      </c>
      <c r="O6814" t="s">
        <v>11</v>
      </c>
      <c r="P6814">
        <v>5403</v>
      </c>
      <c r="Q6814">
        <v>8</v>
      </c>
      <c r="R6814">
        <v>181.31</v>
      </c>
      <c r="S6814" s="2">
        <v>1450.48</v>
      </c>
      <c r="T6814" s="2">
        <v>1100.8800000000001</v>
      </c>
      <c r="U6814">
        <v>24.1</v>
      </c>
      <c r="V6814" t="str">
        <f>VLOOKUP(L6814,'[2]tabela de preços'!$A:$D,4,0)</f>
        <v>BRASILUX</v>
      </c>
      <c r="W6814" t="str">
        <f>VLOOKUP(L6814,'[2]tabela de preços'!$A:$F,6,0)</f>
        <v>TINTA PARA PISO</v>
      </c>
      <c r="X6814" t="str">
        <f>VLOOKUP(L6814,'[2]tabela de preços'!$A:$G,7,0)</f>
        <v>IMOBILIÁRIO</v>
      </c>
    </row>
    <row r="6815" spans="1:24" x14ac:dyDescent="0.3">
      <c r="A6815" t="s">
        <v>2610</v>
      </c>
      <c r="C6815" t="s">
        <v>5121</v>
      </c>
      <c r="D6815" s="1">
        <v>46106</v>
      </c>
      <c r="E6815" t="s">
        <v>5122</v>
      </c>
      <c r="F6815">
        <v>9</v>
      </c>
      <c r="G6815">
        <v>174</v>
      </c>
      <c r="H6815" t="str">
        <f>VLOOKUP(G6815,[1]OPERADORES!$A:$B,2,0)</f>
        <v>MIRIÃ LOBATO RODRIGUES</v>
      </c>
      <c r="I6815" t="s">
        <v>21</v>
      </c>
      <c r="J6815" t="s">
        <v>372</v>
      </c>
      <c r="K6815" t="s">
        <v>2613</v>
      </c>
      <c r="L6815">
        <v>84824</v>
      </c>
      <c r="M6815" t="s">
        <v>1242</v>
      </c>
      <c r="O6815" t="s">
        <v>11</v>
      </c>
      <c r="P6815">
        <v>5102</v>
      </c>
      <c r="Q6815">
        <v>6</v>
      </c>
      <c r="R6815">
        <v>340.48</v>
      </c>
      <c r="S6815" s="2">
        <v>2042.88</v>
      </c>
      <c r="T6815" s="2">
        <v>1550.58</v>
      </c>
      <c r="U6815">
        <v>24.1</v>
      </c>
      <c r="V6815" t="str">
        <f>VLOOKUP(L6815,'[2]tabela de preços'!$A:$D,4,0)</f>
        <v>BRASILUX</v>
      </c>
      <c r="W6815" t="str">
        <f>VLOOKUP(L6815,'[2]tabela de preços'!$A:$F,6,0)</f>
        <v>DILUENTE</v>
      </c>
      <c r="X6815" t="str">
        <f>VLOOKUP(L6815,'[2]tabela de preços'!$A:$G,7,0)</f>
        <v>AUTOMOTIVO</v>
      </c>
    </row>
    <row r="6816" spans="1:24" x14ac:dyDescent="0.3">
      <c r="A6816" t="s">
        <v>2610</v>
      </c>
      <c r="C6816" t="s">
        <v>5121</v>
      </c>
      <c r="D6816" s="1">
        <v>46106</v>
      </c>
      <c r="E6816" t="s">
        <v>5122</v>
      </c>
      <c r="F6816">
        <v>9</v>
      </c>
      <c r="G6816">
        <v>174</v>
      </c>
      <c r="H6816" t="str">
        <f>VLOOKUP(G6816,[1]OPERADORES!$A:$B,2,0)</f>
        <v>MIRIÃ LOBATO RODRIGUES</v>
      </c>
      <c r="I6816" t="s">
        <v>21</v>
      </c>
      <c r="J6816" t="s">
        <v>372</v>
      </c>
      <c r="K6816" t="s">
        <v>2613</v>
      </c>
      <c r="L6816">
        <v>84411</v>
      </c>
      <c r="M6816" t="s">
        <v>35</v>
      </c>
      <c r="O6816" t="s">
        <v>11</v>
      </c>
      <c r="P6816">
        <v>5102</v>
      </c>
      <c r="Q6816">
        <v>40</v>
      </c>
      <c r="R6816">
        <v>4.67</v>
      </c>
      <c r="S6816">
        <v>186.8</v>
      </c>
      <c r="T6816">
        <v>141.6</v>
      </c>
      <c r="U6816">
        <v>24.2</v>
      </c>
      <c r="V6816" t="str">
        <f>VLOOKUP(L6816,'[2]tabela de preços'!$A:$D,4,0)</f>
        <v>ADERE</v>
      </c>
      <c r="W6816" t="str">
        <f>VLOOKUP(L6816,'[2]tabela de preços'!$A:$F,6,0)</f>
        <v xml:space="preserve">FITA DE USO GERAL </v>
      </c>
      <c r="X6816" t="str">
        <f>VLOOKUP(L6816,'[2]tabela de preços'!$A:$G,7,0)</f>
        <v>IMOBILIÁRIO</v>
      </c>
    </row>
    <row r="6817" spans="1:24" x14ac:dyDescent="0.3">
      <c r="A6817" t="s">
        <v>2610</v>
      </c>
      <c r="C6817" t="s">
        <v>5121</v>
      </c>
      <c r="D6817" s="1">
        <v>46106</v>
      </c>
      <c r="E6817" t="s">
        <v>5122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372</v>
      </c>
      <c r="K6817" t="s">
        <v>2613</v>
      </c>
      <c r="L6817">
        <v>23878</v>
      </c>
      <c r="M6817" t="s">
        <v>851</v>
      </c>
      <c r="O6817" t="s">
        <v>11</v>
      </c>
      <c r="P6817">
        <v>5102</v>
      </c>
      <c r="Q6817">
        <v>12</v>
      </c>
      <c r="R6817">
        <v>10.38</v>
      </c>
      <c r="S6817">
        <v>124.56</v>
      </c>
      <c r="T6817">
        <v>70.08</v>
      </c>
      <c r="U6817">
        <v>43.74</v>
      </c>
      <c r="V6817" t="str">
        <f>VLOOKUP(L6817,'[2]tabela de preços'!$A:$D,4,0)</f>
        <v>ATLAS</v>
      </c>
      <c r="W6817" t="str">
        <f>VLOOKUP(L6817,'[2]tabela de preços'!$A:$F,6,0)</f>
        <v>ROLOS / TRINCHAS / PINCÉIS / ESPÁTULAS</v>
      </c>
      <c r="X6817" t="str">
        <f>VLOOKUP(L6817,'[2]tabela de preços'!$A:$G,7,0)</f>
        <v>IMOBILIÁRIO</v>
      </c>
    </row>
    <row r="6818" spans="1:24" x14ac:dyDescent="0.3">
      <c r="A6818" t="s">
        <v>2610</v>
      </c>
      <c r="C6818" t="s">
        <v>5121</v>
      </c>
      <c r="D6818" s="1">
        <v>46106</v>
      </c>
      <c r="E6818" t="s">
        <v>5122</v>
      </c>
      <c r="F6818">
        <v>9</v>
      </c>
      <c r="G6818">
        <v>174</v>
      </c>
      <c r="H6818" t="str">
        <f>VLOOKUP(G6818,[1]OPERADORES!$A:$B,2,0)</f>
        <v>MIRIÃ LOBATO RODRIGUES</v>
      </c>
      <c r="I6818" t="s">
        <v>21</v>
      </c>
      <c r="J6818" t="s">
        <v>372</v>
      </c>
      <c r="K6818" t="s">
        <v>2613</v>
      </c>
      <c r="L6818">
        <v>84785</v>
      </c>
      <c r="M6818" t="s">
        <v>944</v>
      </c>
      <c r="O6818" t="s">
        <v>11</v>
      </c>
      <c r="P6818">
        <v>5403</v>
      </c>
      <c r="Q6818">
        <v>27</v>
      </c>
      <c r="R6818">
        <v>172.23</v>
      </c>
      <c r="S6818" s="2">
        <v>4650.21</v>
      </c>
      <c r="T6818" s="2">
        <v>3529.44</v>
      </c>
      <c r="U6818">
        <v>24.1</v>
      </c>
      <c r="V6818" t="str">
        <f>VLOOKUP(L6818,'[2]tabela de preços'!$A:$D,4,0)</f>
        <v>BRASILUX</v>
      </c>
      <c r="W6818" t="str">
        <f>VLOOKUP(L6818,'[2]tabela de preços'!$A:$F,6,0)</f>
        <v>EPOXI</v>
      </c>
      <c r="X6818" t="str">
        <f>VLOOKUP(L6818,'[2]tabela de preços'!$A:$G,7,0)</f>
        <v>INDUSTRIAL</v>
      </c>
    </row>
    <row r="6819" spans="1:24" x14ac:dyDescent="0.3">
      <c r="A6819" t="s">
        <v>2610</v>
      </c>
      <c r="C6819" t="s">
        <v>5121</v>
      </c>
      <c r="D6819" s="1">
        <v>46106</v>
      </c>
      <c r="E6819" t="s">
        <v>5122</v>
      </c>
      <c r="F6819">
        <v>9</v>
      </c>
      <c r="G6819">
        <v>174</v>
      </c>
      <c r="H6819" t="str">
        <f>VLOOKUP(G6819,[1]OPERADORES!$A:$B,2,0)</f>
        <v>MIRIÃ LOBATO RODRIGUES</v>
      </c>
      <c r="I6819" t="s">
        <v>21</v>
      </c>
      <c r="J6819" t="s">
        <v>372</v>
      </c>
      <c r="K6819" t="s">
        <v>2613</v>
      </c>
      <c r="L6819">
        <v>84423</v>
      </c>
      <c r="M6819" t="s">
        <v>1198</v>
      </c>
      <c r="O6819" t="s">
        <v>11</v>
      </c>
      <c r="P6819">
        <v>5102</v>
      </c>
      <c r="Q6819">
        <v>12</v>
      </c>
      <c r="R6819">
        <v>17.82</v>
      </c>
      <c r="S6819">
        <v>213.84</v>
      </c>
      <c r="T6819">
        <v>162.24</v>
      </c>
      <c r="U6819">
        <v>24.13</v>
      </c>
      <c r="V6819" t="str">
        <f>VLOOKUP(L6819,'[2]tabela de preços'!$A:$D,4,0)</f>
        <v>ATLAS</v>
      </c>
      <c r="W6819" t="str">
        <f>VLOOKUP(L6819,'[2]tabela de preços'!$A:$F,6,0)</f>
        <v>ROLOS / TRINCHAS / PINCÉIS / ESPÁTULAS</v>
      </c>
      <c r="X6819" t="str">
        <f>VLOOKUP(L6819,'[2]tabela de preços'!$A:$G,7,0)</f>
        <v>IMOBILIÁRIO</v>
      </c>
    </row>
    <row r="6820" spans="1:24" x14ac:dyDescent="0.3">
      <c r="A6820" t="s">
        <v>2610</v>
      </c>
      <c r="C6820" t="s">
        <v>5121</v>
      </c>
      <c r="D6820" s="1">
        <v>46106</v>
      </c>
      <c r="E6820" t="s">
        <v>5122</v>
      </c>
      <c r="F6820">
        <v>9</v>
      </c>
      <c r="G6820">
        <v>174</v>
      </c>
      <c r="H6820" t="str">
        <f>VLOOKUP(G6820,[1]OPERADORES!$A:$B,2,0)</f>
        <v>MIRIÃ LOBATO RODRIGUES</v>
      </c>
      <c r="I6820" t="s">
        <v>21</v>
      </c>
      <c r="J6820" t="s">
        <v>372</v>
      </c>
      <c r="K6820" t="s">
        <v>2613</v>
      </c>
      <c r="L6820">
        <v>84422</v>
      </c>
      <c r="M6820" t="s">
        <v>569</v>
      </c>
      <c r="O6820" t="s">
        <v>11</v>
      </c>
      <c r="P6820">
        <v>5102</v>
      </c>
      <c r="Q6820">
        <v>6</v>
      </c>
      <c r="R6820">
        <v>9.32</v>
      </c>
      <c r="S6820">
        <v>55.92</v>
      </c>
      <c r="T6820">
        <v>42.48</v>
      </c>
      <c r="U6820">
        <v>24.03</v>
      </c>
      <c r="V6820" t="str">
        <f>VLOOKUP(L6820,'[2]tabela de preços'!$A:$D,4,0)</f>
        <v>ATLAS</v>
      </c>
      <c r="W6820" t="str">
        <f>VLOOKUP(L6820,'[2]tabela de preços'!$A:$F,6,0)</f>
        <v>ROLOS / TRINCHAS / PINCÉIS / ESPÁTULAS</v>
      </c>
      <c r="X6820" t="str">
        <f>VLOOKUP(L6820,'[2]tabela de preços'!$A:$G,7,0)</f>
        <v>IMOBILIÁRIO</v>
      </c>
    </row>
    <row r="6821" spans="1:24" x14ac:dyDescent="0.3">
      <c r="A6821" t="s">
        <v>2610</v>
      </c>
      <c r="C6821" t="s">
        <v>5121</v>
      </c>
      <c r="D6821" s="1">
        <v>46106</v>
      </c>
      <c r="E6821" t="s">
        <v>5122</v>
      </c>
      <c r="F6821">
        <v>9</v>
      </c>
      <c r="G6821">
        <v>174</v>
      </c>
      <c r="H6821" t="str">
        <f>VLOOKUP(G6821,[1]OPERADORES!$A:$B,2,0)</f>
        <v>MIRIÃ LOBATO RODRIGUES</v>
      </c>
      <c r="I6821" t="s">
        <v>21</v>
      </c>
      <c r="J6821" t="s">
        <v>372</v>
      </c>
      <c r="K6821" t="s">
        <v>2613</v>
      </c>
      <c r="L6821">
        <v>84897</v>
      </c>
      <c r="M6821" t="s">
        <v>852</v>
      </c>
      <c r="O6821" t="s">
        <v>11</v>
      </c>
      <c r="P6821">
        <v>5403</v>
      </c>
      <c r="Q6821">
        <v>9</v>
      </c>
      <c r="R6821">
        <v>169.39</v>
      </c>
      <c r="S6821" s="2">
        <v>1524.51</v>
      </c>
      <c r="T6821" s="2">
        <v>1157.1300000000001</v>
      </c>
      <c r="U6821">
        <v>24.1</v>
      </c>
      <c r="V6821" t="str">
        <f>VLOOKUP(L6821,'[2]tabela de preços'!$A:$D,4,0)</f>
        <v>BRASILUX</v>
      </c>
      <c r="W6821" t="str">
        <f>VLOOKUP(L6821,'[2]tabela de preços'!$A:$F,6,0)</f>
        <v>EPOXI</v>
      </c>
      <c r="X6821" t="str">
        <f>VLOOKUP(L6821,'[2]tabela de preços'!$A:$G,7,0)</f>
        <v>INDUSTRIAL</v>
      </c>
    </row>
    <row r="6822" spans="1:24" x14ac:dyDescent="0.3">
      <c r="A6822" t="s">
        <v>2610</v>
      </c>
      <c r="C6822" t="s">
        <v>5121</v>
      </c>
      <c r="D6822" s="1">
        <v>46106</v>
      </c>
      <c r="E6822" t="s">
        <v>5122</v>
      </c>
      <c r="F6822">
        <v>9</v>
      </c>
      <c r="G6822">
        <v>174</v>
      </c>
      <c r="H6822" t="str">
        <f>VLOOKUP(G6822,[1]OPERADORES!$A:$B,2,0)</f>
        <v>MIRIÃ LOBATO RODRIGUES</v>
      </c>
      <c r="I6822" t="s">
        <v>21</v>
      </c>
      <c r="J6822" t="s">
        <v>372</v>
      </c>
      <c r="K6822" t="s">
        <v>2613</v>
      </c>
      <c r="L6822">
        <v>84898</v>
      </c>
      <c r="M6822" t="s">
        <v>853</v>
      </c>
      <c r="O6822" t="s">
        <v>11</v>
      </c>
      <c r="P6822">
        <v>5403</v>
      </c>
      <c r="Q6822">
        <v>13</v>
      </c>
      <c r="R6822">
        <v>169.39</v>
      </c>
      <c r="S6822" s="2">
        <v>2202.0700000000002</v>
      </c>
      <c r="T6822" s="2">
        <v>1671.41</v>
      </c>
      <c r="U6822">
        <v>24.1</v>
      </c>
      <c r="V6822" t="str">
        <f>VLOOKUP(L6822,'[2]tabela de preços'!$A:$D,4,0)</f>
        <v>BRASILUX</v>
      </c>
      <c r="W6822" t="str">
        <f>VLOOKUP(L6822,'[2]tabela de preços'!$A:$F,6,0)</f>
        <v>EPOXI</v>
      </c>
      <c r="X6822" t="str">
        <f>VLOOKUP(L6822,'[2]tabela de preços'!$A:$G,7,0)</f>
        <v>INDUSTRIAL</v>
      </c>
    </row>
    <row r="6823" spans="1:24" x14ac:dyDescent="0.3">
      <c r="A6823" t="s">
        <v>2610</v>
      </c>
      <c r="C6823" t="s">
        <v>5121</v>
      </c>
      <c r="D6823" s="1">
        <v>46106</v>
      </c>
      <c r="E6823" t="s">
        <v>5122</v>
      </c>
      <c r="F6823">
        <v>9</v>
      </c>
      <c r="G6823">
        <v>174</v>
      </c>
      <c r="H6823" t="str">
        <f>VLOOKUP(G6823,[1]OPERADORES!$A:$B,2,0)</f>
        <v>MIRIÃ LOBATO RODRIGUES</v>
      </c>
      <c r="I6823" t="s">
        <v>21</v>
      </c>
      <c r="J6823" t="s">
        <v>372</v>
      </c>
      <c r="K6823" t="s">
        <v>2613</v>
      </c>
      <c r="L6823">
        <v>84899</v>
      </c>
      <c r="M6823" t="s">
        <v>854</v>
      </c>
      <c r="O6823" t="s">
        <v>11</v>
      </c>
      <c r="P6823">
        <v>5403</v>
      </c>
      <c r="Q6823">
        <v>6</v>
      </c>
      <c r="R6823">
        <v>169.39</v>
      </c>
      <c r="S6823" s="2">
        <v>1016.34</v>
      </c>
      <c r="T6823">
        <v>771.42</v>
      </c>
      <c r="U6823">
        <v>24.1</v>
      </c>
      <c r="V6823" t="str">
        <f>VLOOKUP(L6823,'[2]tabela de preços'!$A:$D,4,0)</f>
        <v>BRASILUX</v>
      </c>
      <c r="W6823" t="str">
        <f>VLOOKUP(L6823,'[2]tabela de preços'!$A:$F,6,0)</f>
        <v>EPOXI</v>
      </c>
      <c r="X6823" t="str">
        <f>VLOOKUP(L6823,'[2]tabela de preços'!$A:$G,7,0)</f>
        <v>INDUSTRIAL</v>
      </c>
    </row>
    <row r="6824" spans="1:24" x14ac:dyDescent="0.3">
      <c r="A6824" t="s">
        <v>2610</v>
      </c>
      <c r="C6824" t="s">
        <v>5121</v>
      </c>
      <c r="D6824" s="1">
        <v>46106</v>
      </c>
      <c r="E6824" t="s">
        <v>5122</v>
      </c>
      <c r="F6824">
        <v>9</v>
      </c>
      <c r="G6824">
        <v>174</v>
      </c>
      <c r="H6824" t="str">
        <f>VLOOKUP(G6824,[1]OPERADORES!$A:$B,2,0)</f>
        <v>MIRIÃ LOBATO RODRIGUES</v>
      </c>
      <c r="I6824" t="s">
        <v>21</v>
      </c>
      <c r="J6824" t="s">
        <v>372</v>
      </c>
      <c r="K6824" t="s">
        <v>2613</v>
      </c>
      <c r="L6824">
        <v>84900</v>
      </c>
      <c r="M6824" t="s">
        <v>1261</v>
      </c>
      <c r="O6824" t="s">
        <v>11</v>
      </c>
      <c r="P6824">
        <v>5403</v>
      </c>
      <c r="Q6824">
        <v>27</v>
      </c>
      <c r="R6824">
        <v>169.39</v>
      </c>
      <c r="S6824" s="2">
        <v>4573.53</v>
      </c>
      <c r="T6824" s="2">
        <v>3471.39</v>
      </c>
      <c r="U6824">
        <v>24.1</v>
      </c>
      <c r="V6824" t="str">
        <f>VLOOKUP(L6824,'[2]tabela de preços'!$A:$D,4,0)</f>
        <v>BRASILUX</v>
      </c>
      <c r="W6824" t="str">
        <f>VLOOKUP(L6824,'[2]tabela de preços'!$A:$F,6,0)</f>
        <v>EPOXI</v>
      </c>
      <c r="X6824" t="str">
        <f>VLOOKUP(L6824,'[2]tabela de preços'!$A:$G,7,0)</f>
        <v>INDUSTRIAL</v>
      </c>
    </row>
    <row r="6825" spans="1:24" x14ac:dyDescent="0.3">
      <c r="A6825" t="s">
        <v>2610</v>
      </c>
      <c r="C6825" t="s">
        <v>5121</v>
      </c>
      <c r="D6825" s="1">
        <v>46106</v>
      </c>
      <c r="E6825" t="s">
        <v>5122</v>
      </c>
      <c r="F6825">
        <v>9</v>
      </c>
      <c r="G6825">
        <v>174</v>
      </c>
      <c r="H6825" t="str">
        <f>VLOOKUP(G6825,[1]OPERADORES!$A:$B,2,0)</f>
        <v>MIRIÃ LOBATO RODRIGUES</v>
      </c>
      <c r="I6825" t="s">
        <v>21</v>
      </c>
      <c r="J6825" t="s">
        <v>372</v>
      </c>
      <c r="K6825" t="s">
        <v>2613</v>
      </c>
      <c r="L6825">
        <v>84901</v>
      </c>
      <c r="M6825" t="s">
        <v>2432</v>
      </c>
      <c r="O6825" t="s">
        <v>11</v>
      </c>
      <c r="P6825">
        <v>5403</v>
      </c>
      <c r="Q6825">
        <v>19</v>
      </c>
      <c r="R6825">
        <v>169.39</v>
      </c>
      <c r="S6825" s="2">
        <v>3218.41</v>
      </c>
      <c r="T6825" s="2">
        <v>2442.83</v>
      </c>
      <c r="U6825">
        <v>24.1</v>
      </c>
      <c r="V6825" t="str">
        <f>VLOOKUP(L6825,'[2]tabela de preços'!$A:$D,4,0)</f>
        <v>BRASILUX</v>
      </c>
      <c r="W6825" t="str">
        <f>VLOOKUP(L6825,'[2]tabela de preços'!$A:$F,6,0)</f>
        <v>EPOXI</v>
      </c>
      <c r="X6825" t="str">
        <f>VLOOKUP(L6825,'[2]tabela de preços'!$A:$G,7,0)</f>
        <v>INDUSTRIAL</v>
      </c>
    </row>
    <row r="6826" spans="1:24" x14ac:dyDescent="0.3">
      <c r="A6826" t="s">
        <v>1163</v>
      </c>
      <c r="B6826" t="s">
        <v>1164</v>
      </c>
      <c r="C6826" t="s">
        <v>5123</v>
      </c>
      <c r="D6826" s="1">
        <v>46106</v>
      </c>
      <c r="E6826" t="s">
        <v>5124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211</v>
      </c>
      <c r="K6826" t="s">
        <v>1167</v>
      </c>
      <c r="L6826">
        <v>23716</v>
      </c>
      <c r="M6826" t="s">
        <v>220</v>
      </c>
      <c r="O6826" t="s">
        <v>11</v>
      </c>
      <c r="P6826">
        <v>5102</v>
      </c>
      <c r="Q6826">
        <v>2</v>
      </c>
      <c r="R6826">
        <v>42.14</v>
      </c>
      <c r="S6826">
        <v>84.28</v>
      </c>
      <c r="T6826">
        <v>61.8</v>
      </c>
      <c r="U6826">
        <v>26.67</v>
      </c>
      <c r="V6826" t="str">
        <f>VLOOKUP(L6826,'[2]tabela de preços'!$A:$D,4,0)</f>
        <v>NEW PAD</v>
      </c>
      <c r="W6826" t="str">
        <f>VLOOKUP(L6826,'[2]tabela de preços'!$A:$F,6,0)</f>
        <v>BOINAS PARA POLIMENTO</v>
      </c>
      <c r="X6826" t="str">
        <f>VLOOKUP(L6826,'[2]tabela de preços'!$A:$G,7,0)</f>
        <v>AUTOMOTIVO</v>
      </c>
    </row>
    <row r="6827" spans="1:24" x14ac:dyDescent="0.3">
      <c r="A6827" t="s">
        <v>1163</v>
      </c>
      <c r="B6827" t="s">
        <v>1164</v>
      </c>
      <c r="C6827" t="s">
        <v>5123</v>
      </c>
      <c r="D6827" s="1">
        <v>46106</v>
      </c>
      <c r="E6827" t="s">
        <v>5124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211</v>
      </c>
      <c r="K6827" t="s">
        <v>1167</v>
      </c>
      <c r="L6827">
        <v>58</v>
      </c>
      <c r="M6827" t="s">
        <v>389</v>
      </c>
      <c r="O6827" t="s">
        <v>11</v>
      </c>
      <c r="P6827">
        <v>5102</v>
      </c>
      <c r="Q6827">
        <v>50</v>
      </c>
      <c r="R6827">
        <v>1.01</v>
      </c>
      <c r="S6827">
        <v>50.5</v>
      </c>
      <c r="T6827">
        <v>38.5</v>
      </c>
      <c r="U6827">
        <v>23.76</v>
      </c>
      <c r="V6827" t="str">
        <f>VLOOKUP(L6827,'[2]tabela de preços'!$A:$D,4,0)</f>
        <v>3M</v>
      </c>
      <c r="W6827" t="str">
        <f>VLOOKUP(L6827,'[2]tabela de preços'!$A:$F,6,0)</f>
        <v>LIXA DÁGUA</v>
      </c>
      <c r="X6827" t="str">
        <f>VLOOKUP(L6827,'[2]tabela de preços'!$A:$G,7,0)</f>
        <v>AUTOMOTIVO</v>
      </c>
    </row>
    <row r="6828" spans="1:24" x14ac:dyDescent="0.3">
      <c r="A6828" t="s">
        <v>1163</v>
      </c>
      <c r="B6828" t="s">
        <v>1164</v>
      </c>
      <c r="C6828" t="s">
        <v>5123</v>
      </c>
      <c r="D6828" s="1">
        <v>46106</v>
      </c>
      <c r="E6828" t="s">
        <v>5124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211</v>
      </c>
      <c r="K6828" t="s">
        <v>1167</v>
      </c>
      <c r="L6828">
        <v>59</v>
      </c>
      <c r="M6828" t="s">
        <v>5125</v>
      </c>
      <c r="O6828" t="s">
        <v>11</v>
      </c>
      <c r="P6828">
        <v>5102</v>
      </c>
      <c r="Q6828">
        <v>50</v>
      </c>
      <c r="R6828">
        <v>1.33</v>
      </c>
      <c r="S6828">
        <v>66.5</v>
      </c>
      <c r="T6828">
        <v>50.5</v>
      </c>
      <c r="U6828">
        <v>24.06</v>
      </c>
      <c r="V6828" t="str">
        <f>VLOOKUP(L6828,'[2]tabela de preços'!$A:$D,4,0)</f>
        <v>3M</v>
      </c>
      <c r="W6828" t="str">
        <f>VLOOKUP(L6828,'[2]tabela de preços'!$A:$F,6,0)</f>
        <v>LIXA DÁGUA</v>
      </c>
      <c r="X6828" t="str">
        <f>VLOOKUP(L6828,'[2]tabela de preços'!$A:$G,7,0)</f>
        <v>AUTOMOTIVO</v>
      </c>
    </row>
    <row r="6829" spans="1:24" x14ac:dyDescent="0.3">
      <c r="A6829" t="s">
        <v>1163</v>
      </c>
      <c r="B6829" t="s">
        <v>1164</v>
      </c>
      <c r="C6829" t="s">
        <v>5123</v>
      </c>
      <c r="D6829" s="1">
        <v>46106</v>
      </c>
      <c r="E6829" t="s">
        <v>5124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211</v>
      </c>
      <c r="K6829" t="s">
        <v>1167</v>
      </c>
      <c r="L6829">
        <v>20817</v>
      </c>
      <c r="M6829" t="s">
        <v>153</v>
      </c>
      <c r="O6829" t="s">
        <v>11</v>
      </c>
      <c r="P6829">
        <v>5102</v>
      </c>
      <c r="Q6829">
        <v>4</v>
      </c>
      <c r="R6829">
        <v>24.53</v>
      </c>
      <c r="S6829">
        <v>98.12</v>
      </c>
      <c r="T6829">
        <v>74.48</v>
      </c>
      <c r="U6829">
        <v>24.09</v>
      </c>
      <c r="V6829" t="str">
        <f>VLOOKUP(L6829,'[2]tabela de preços'!$A:$D,4,0)</f>
        <v>AUTO AMERICA</v>
      </c>
      <c r="W6829" t="str">
        <f>VLOOKUP(L6829,'[2]tabela de preços'!$A:$F,6,0)</f>
        <v>MASSA DE POLIR</v>
      </c>
      <c r="X6829" t="str">
        <f>VLOOKUP(L6829,'[2]tabela de preços'!$A:$G,7,0)</f>
        <v>AUTOMOTIVO</v>
      </c>
    </row>
    <row r="6830" spans="1:24" x14ac:dyDescent="0.3">
      <c r="A6830" t="s">
        <v>1163</v>
      </c>
      <c r="B6830" t="s">
        <v>1164</v>
      </c>
      <c r="C6830" t="s">
        <v>5123</v>
      </c>
      <c r="D6830" s="1">
        <v>46106</v>
      </c>
      <c r="E6830" t="s">
        <v>5124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211</v>
      </c>
      <c r="K6830" t="s">
        <v>1167</v>
      </c>
      <c r="L6830">
        <v>23267</v>
      </c>
      <c r="M6830" t="s">
        <v>164</v>
      </c>
      <c r="O6830" t="s">
        <v>11</v>
      </c>
      <c r="P6830">
        <v>5102</v>
      </c>
      <c r="Q6830">
        <v>4</v>
      </c>
      <c r="R6830">
        <v>24.53</v>
      </c>
      <c r="S6830">
        <v>98.12</v>
      </c>
      <c r="T6830">
        <v>74.48</v>
      </c>
      <c r="U6830">
        <v>24.09</v>
      </c>
      <c r="V6830" t="str">
        <f>VLOOKUP(L6830,'[2]tabela de preços'!$A:$D,4,0)</f>
        <v>ANJO</v>
      </c>
      <c r="W6830" t="str">
        <f>VLOOKUP(L6830,'[2]tabela de preços'!$A:$F,6,0)</f>
        <v>MASSA POLIÉSTER</v>
      </c>
      <c r="X6830" t="str">
        <f>VLOOKUP(L6830,'[2]tabela de preços'!$A:$G,7,0)</f>
        <v>AUTOMOTIVO</v>
      </c>
    </row>
    <row r="6831" spans="1:24" x14ac:dyDescent="0.3">
      <c r="A6831" t="s">
        <v>1381</v>
      </c>
      <c r="C6831" t="s">
        <v>5126</v>
      </c>
      <c r="D6831" s="1">
        <v>46106</v>
      </c>
      <c r="E6831" t="s">
        <v>5127</v>
      </c>
      <c r="F6831">
        <v>9</v>
      </c>
      <c r="G6831">
        <v>231</v>
      </c>
      <c r="H6831" t="str">
        <f>VLOOKUP(G6831,[1]OPERADORES!$A:$B,2,0)</f>
        <v>EDIJANE</v>
      </c>
      <c r="I6831" t="s">
        <v>168</v>
      </c>
      <c r="J6831" t="s">
        <v>1384</v>
      </c>
      <c r="K6831" t="s">
        <v>1385</v>
      </c>
      <c r="L6831">
        <v>85403</v>
      </c>
      <c r="M6831" t="s">
        <v>2582</v>
      </c>
      <c r="O6831" t="s">
        <v>11</v>
      </c>
      <c r="P6831">
        <v>6102</v>
      </c>
      <c r="Q6831">
        <v>1</v>
      </c>
      <c r="R6831">
        <v>570.62</v>
      </c>
      <c r="S6831">
        <v>570.62</v>
      </c>
      <c r="T6831">
        <v>406.86</v>
      </c>
      <c r="U6831">
        <v>28.7</v>
      </c>
      <c r="V6831" t="str">
        <f>VLOOKUP(L6831,'[2]tabela de preços'!$A:$D,4,0)</f>
        <v>BRASILUX</v>
      </c>
      <c r="W6831" t="str">
        <f>VLOOKUP(L6831,'[2]tabela de preços'!$A:$F,6,0)</f>
        <v>TINTA EM PÓ</v>
      </c>
      <c r="X6831" t="str">
        <f>VLOOKUP(L6831,'[2]tabela de preços'!$A:$G,7,0)</f>
        <v>INDUSTRIAL</v>
      </c>
    </row>
    <row r="6832" spans="1:24" x14ac:dyDescent="0.3">
      <c r="A6832" t="s">
        <v>1381</v>
      </c>
      <c r="C6832" t="s">
        <v>5126</v>
      </c>
      <c r="D6832" s="1">
        <v>46106</v>
      </c>
      <c r="E6832" t="s">
        <v>5127</v>
      </c>
      <c r="F6832">
        <v>9</v>
      </c>
      <c r="G6832">
        <v>231</v>
      </c>
      <c r="H6832" t="str">
        <f>VLOOKUP(G6832,[1]OPERADORES!$A:$B,2,0)</f>
        <v>EDIJANE</v>
      </c>
      <c r="I6832" t="s">
        <v>168</v>
      </c>
      <c r="J6832" t="s">
        <v>1384</v>
      </c>
      <c r="K6832" t="s">
        <v>1385</v>
      </c>
      <c r="L6832">
        <v>85401</v>
      </c>
      <c r="M6832" t="s">
        <v>261</v>
      </c>
      <c r="O6832" t="s">
        <v>11</v>
      </c>
      <c r="P6832">
        <v>6102</v>
      </c>
      <c r="Q6832">
        <v>1</v>
      </c>
      <c r="R6832">
        <v>633.42999999999995</v>
      </c>
      <c r="S6832">
        <v>633.42999999999995</v>
      </c>
      <c r="T6832">
        <v>451.64</v>
      </c>
      <c r="U6832">
        <v>28.7</v>
      </c>
      <c r="V6832" t="str">
        <f>VLOOKUP(L6832,'[2]tabela de preços'!$A:$D,4,0)</f>
        <v>BRASILUX</v>
      </c>
      <c r="W6832" t="str">
        <f>VLOOKUP(L6832,'[2]tabela de preços'!$A:$F,6,0)</f>
        <v>TINTA EM PÓ</v>
      </c>
      <c r="X6832" t="str">
        <f>VLOOKUP(L6832,'[2]tabela de preços'!$A:$G,7,0)</f>
        <v>INDUSTRIAL</v>
      </c>
    </row>
    <row r="6833" spans="1:24" x14ac:dyDescent="0.3">
      <c r="A6833" t="s">
        <v>1389</v>
      </c>
      <c r="C6833" t="s">
        <v>5128</v>
      </c>
      <c r="D6833" s="1">
        <v>46106</v>
      </c>
      <c r="E6833" t="s">
        <v>5129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66</v>
      </c>
      <c r="K6833" t="s">
        <v>1392</v>
      </c>
      <c r="L6833">
        <v>84423</v>
      </c>
      <c r="M6833" t="s">
        <v>1198</v>
      </c>
      <c r="O6833" t="s">
        <v>11</v>
      </c>
      <c r="P6833">
        <v>5102</v>
      </c>
      <c r="Q6833">
        <v>2</v>
      </c>
      <c r="R6833">
        <v>17.82</v>
      </c>
      <c r="S6833">
        <v>35.64</v>
      </c>
      <c r="T6833">
        <v>27.04</v>
      </c>
      <c r="U6833">
        <v>24.13</v>
      </c>
      <c r="V6833" t="str">
        <f>VLOOKUP(L6833,'[2]tabela de preços'!$A:$D,4,0)</f>
        <v>ATLAS</v>
      </c>
      <c r="W6833" t="str">
        <f>VLOOKUP(L6833,'[2]tabela de preços'!$A:$F,6,0)</f>
        <v>ROLOS / TRINCHAS / PINCÉIS / ESPÁTULAS</v>
      </c>
      <c r="X6833" t="str">
        <f>VLOOKUP(L6833,'[2]tabela de preços'!$A:$G,7,0)</f>
        <v>IMOBILIÁRIO</v>
      </c>
    </row>
    <row r="6834" spans="1:24" x14ac:dyDescent="0.3">
      <c r="A6834" t="s">
        <v>1389</v>
      </c>
      <c r="C6834" t="s">
        <v>5128</v>
      </c>
      <c r="D6834" s="1">
        <v>46106</v>
      </c>
      <c r="E6834" t="s">
        <v>5129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66</v>
      </c>
      <c r="K6834" t="s">
        <v>1392</v>
      </c>
      <c r="L6834">
        <v>10114</v>
      </c>
      <c r="M6834" t="s">
        <v>571</v>
      </c>
      <c r="O6834" t="s">
        <v>11</v>
      </c>
      <c r="P6834">
        <v>5102</v>
      </c>
      <c r="Q6834">
        <v>2</v>
      </c>
      <c r="R6834">
        <v>3.95</v>
      </c>
      <c r="S6834">
        <v>7.9</v>
      </c>
      <c r="T6834">
        <v>6</v>
      </c>
      <c r="U6834">
        <v>24.05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1389</v>
      </c>
      <c r="C6835" t="s">
        <v>5130</v>
      </c>
      <c r="D6835" s="1">
        <v>46106</v>
      </c>
      <c r="E6835" t="s">
        <v>5131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66</v>
      </c>
      <c r="K6835" t="s">
        <v>1392</v>
      </c>
      <c r="L6835">
        <v>22173</v>
      </c>
      <c r="M6835" t="s">
        <v>194</v>
      </c>
      <c r="O6835" t="s">
        <v>11</v>
      </c>
      <c r="P6835">
        <v>5102</v>
      </c>
      <c r="Q6835">
        <v>3</v>
      </c>
      <c r="R6835">
        <v>4.58</v>
      </c>
      <c r="S6835">
        <v>13.74</v>
      </c>
      <c r="T6835">
        <v>10.44</v>
      </c>
      <c r="U6835">
        <v>24.02</v>
      </c>
      <c r="V6835" t="str">
        <f>VLOOKUP(L6835,'[2]tabela de preços'!$A:$D,4,0)</f>
        <v>3M</v>
      </c>
      <c r="W6835" t="str">
        <f>VLOOKUP(L6835,'[2]tabela de preços'!$A:$F,6,0)</f>
        <v>FITA AUTOMOTIVA</v>
      </c>
      <c r="X6835" t="str">
        <f>VLOOKUP(L6835,'[2]tabela de preços'!$A:$G,7,0)</f>
        <v>AUTOMOTIVO</v>
      </c>
    </row>
    <row r="6836" spans="1:24" x14ac:dyDescent="0.3">
      <c r="A6836" t="s">
        <v>1389</v>
      </c>
      <c r="C6836" t="s">
        <v>5130</v>
      </c>
      <c r="D6836" s="1">
        <v>46106</v>
      </c>
      <c r="E6836" t="s">
        <v>5132</v>
      </c>
      <c r="F6836">
        <v>9</v>
      </c>
      <c r="G6836">
        <v>236</v>
      </c>
      <c r="H6836" t="str">
        <f>VLOOKUP(G6836,[1]OPERADORES!$A:$B,2,0)</f>
        <v>DANIEL</v>
      </c>
      <c r="I6836" t="s">
        <v>21</v>
      </c>
      <c r="J6836" t="s">
        <v>66</v>
      </c>
      <c r="K6836" t="s">
        <v>1392</v>
      </c>
      <c r="L6836">
        <v>87003</v>
      </c>
      <c r="M6836" t="s">
        <v>5133</v>
      </c>
      <c r="O6836" t="s">
        <v>11</v>
      </c>
      <c r="P6836">
        <v>5102</v>
      </c>
      <c r="Q6836">
        <v>1</v>
      </c>
      <c r="R6836">
        <v>91.72</v>
      </c>
      <c r="S6836">
        <v>91.72</v>
      </c>
      <c r="T6836">
        <v>69.62</v>
      </c>
      <c r="U6836">
        <v>24.1</v>
      </c>
      <c r="V6836" t="str">
        <f>VLOOKUP(L6836,'[2]tabela de preços'!$A:$D,4,0)</f>
        <v>VABENNE</v>
      </c>
      <c r="W6836" t="str">
        <f>VLOOKUP(L6836,'[2]tabela de preços'!$A:$F,6,0)</f>
        <v>FLANELAS / PANOS</v>
      </c>
      <c r="X6836" t="str">
        <f>VLOOKUP(L6836,'[2]tabela de preços'!$A:$G,7,0)</f>
        <v>AUTOMOTIVO</v>
      </c>
    </row>
    <row r="6837" spans="1:24" x14ac:dyDescent="0.3">
      <c r="A6837" t="s">
        <v>1389</v>
      </c>
      <c r="C6837" t="s">
        <v>5130</v>
      </c>
      <c r="D6837" s="1">
        <v>46106</v>
      </c>
      <c r="E6837" t="s">
        <v>5131</v>
      </c>
      <c r="F6837">
        <v>9</v>
      </c>
      <c r="G6837">
        <v>236</v>
      </c>
      <c r="H6837" t="str">
        <f>VLOOKUP(G6837,[1]OPERADORES!$A:$B,2,0)</f>
        <v>DANIEL</v>
      </c>
      <c r="I6837" t="s">
        <v>21</v>
      </c>
      <c r="J6837" t="s">
        <v>66</v>
      </c>
      <c r="K6837" t="s">
        <v>1392</v>
      </c>
      <c r="L6837">
        <v>84423</v>
      </c>
      <c r="M6837" t="s">
        <v>1198</v>
      </c>
      <c r="O6837" t="s">
        <v>11</v>
      </c>
      <c r="P6837">
        <v>5102</v>
      </c>
      <c r="Q6837">
        <v>4</v>
      </c>
      <c r="R6837">
        <v>17.82</v>
      </c>
      <c r="S6837">
        <v>71.28</v>
      </c>
      <c r="T6837">
        <v>54.08</v>
      </c>
      <c r="U6837">
        <v>24.13</v>
      </c>
      <c r="V6837" t="str">
        <f>VLOOKUP(L6837,'[2]tabela de preços'!$A:$D,4,0)</f>
        <v>ATLAS</v>
      </c>
      <c r="W6837" t="str">
        <f>VLOOKUP(L6837,'[2]tabela de preços'!$A:$F,6,0)</f>
        <v>ROLOS / TRINCHAS / PINCÉIS / ESPÁTULAS</v>
      </c>
      <c r="X6837" t="str">
        <f>VLOOKUP(L6837,'[2]tabela de preços'!$A:$G,7,0)</f>
        <v>IMOBILIÁRIO</v>
      </c>
    </row>
    <row r="6838" spans="1:24" x14ac:dyDescent="0.3">
      <c r="A6838" t="s">
        <v>1389</v>
      </c>
      <c r="C6838" t="s">
        <v>5130</v>
      </c>
      <c r="D6838" s="1">
        <v>46106</v>
      </c>
      <c r="E6838" t="s">
        <v>5131</v>
      </c>
      <c r="F6838">
        <v>9</v>
      </c>
      <c r="G6838">
        <v>236</v>
      </c>
      <c r="H6838" t="str">
        <f>VLOOKUP(G6838,[1]OPERADORES!$A:$B,2,0)</f>
        <v>DANIEL</v>
      </c>
      <c r="I6838" t="s">
        <v>21</v>
      </c>
      <c r="J6838" t="s">
        <v>66</v>
      </c>
      <c r="K6838" t="s">
        <v>1392</v>
      </c>
      <c r="L6838">
        <v>84422</v>
      </c>
      <c r="M6838" t="s">
        <v>569</v>
      </c>
      <c r="O6838" t="s">
        <v>11</v>
      </c>
      <c r="P6838">
        <v>5102</v>
      </c>
      <c r="Q6838">
        <v>2</v>
      </c>
      <c r="R6838">
        <v>9.32</v>
      </c>
      <c r="S6838">
        <v>18.64</v>
      </c>
      <c r="T6838">
        <v>14.16</v>
      </c>
      <c r="U6838">
        <v>24.03</v>
      </c>
      <c r="V6838" t="str">
        <f>VLOOKUP(L6838,'[2]tabela de preços'!$A:$D,4,0)</f>
        <v>ATLAS</v>
      </c>
      <c r="W6838" t="str">
        <f>VLOOKUP(L6838,'[2]tabela de preços'!$A:$F,6,0)</f>
        <v>ROLOS / TRINCHAS / PINCÉIS / ESPÁTULAS</v>
      </c>
      <c r="X6838" t="str">
        <f>VLOOKUP(L6838,'[2]tabela de preços'!$A:$G,7,0)</f>
        <v>IMOBILIÁRIO</v>
      </c>
    </row>
    <row r="6839" spans="1:24" x14ac:dyDescent="0.3">
      <c r="A6839" t="s">
        <v>1389</v>
      </c>
      <c r="C6839" t="s">
        <v>5130</v>
      </c>
      <c r="D6839" s="1">
        <v>46106</v>
      </c>
      <c r="E6839" t="s">
        <v>5131</v>
      </c>
      <c r="F6839">
        <v>9</v>
      </c>
      <c r="G6839">
        <v>236</v>
      </c>
      <c r="H6839" t="str">
        <f>VLOOKUP(G6839,[1]OPERADORES!$A:$B,2,0)</f>
        <v>DANIEL</v>
      </c>
      <c r="I6839" t="s">
        <v>21</v>
      </c>
      <c r="J6839" t="s">
        <v>66</v>
      </c>
      <c r="K6839" t="s">
        <v>1392</v>
      </c>
      <c r="L6839">
        <v>10297</v>
      </c>
      <c r="M6839" t="s">
        <v>41</v>
      </c>
      <c r="O6839" t="s">
        <v>11</v>
      </c>
      <c r="P6839">
        <v>5102</v>
      </c>
      <c r="Q6839">
        <v>2</v>
      </c>
      <c r="R6839">
        <v>12.08</v>
      </c>
      <c r="S6839">
        <v>24.16</v>
      </c>
      <c r="T6839">
        <v>18.34</v>
      </c>
      <c r="U6839">
        <v>24.09</v>
      </c>
      <c r="V6839" t="str">
        <f>VLOOKUP(L6839,'[2]tabela de preços'!$A:$D,4,0)</f>
        <v>ANJO</v>
      </c>
      <c r="W6839" t="str">
        <f>VLOOKUP(L6839,'[2]tabela de preços'!$A:$F,6,0)</f>
        <v>THINNER DE LIMPEZA</v>
      </c>
      <c r="X6839" t="str">
        <f>VLOOKUP(L6839,'[2]tabela de preços'!$A:$G,7,0)</f>
        <v>THINNER</v>
      </c>
    </row>
    <row r="6840" spans="1:24" x14ac:dyDescent="0.3">
      <c r="A6840" t="s">
        <v>1389</v>
      </c>
      <c r="C6840" t="s">
        <v>5130</v>
      </c>
      <c r="D6840" s="1">
        <v>46106</v>
      </c>
      <c r="E6840" t="s">
        <v>5131</v>
      </c>
      <c r="F6840">
        <v>9</v>
      </c>
      <c r="G6840">
        <v>236</v>
      </c>
      <c r="H6840" t="str">
        <f>VLOOKUP(G6840,[1]OPERADORES!$A:$B,2,0)</f>
        <v>DANIEL</v>
      </c>
      <c r="I6840" t="s">
        <v>21</v>
      </c>
      <c r="J6840" t="s">
        <v>66</v>
      </c>
      <c r="K6840" t="s">
        <v>1392</v>
      </c>
      <c r="L6840">
        <v>84899</v>
      </c>
      <c r="M6840" t="s">
        <v>854</v>
      </c>
      <c r="O6840" t="s">
        <v>11</v>
      </c>
      <c r="P6840">
        <v>5403</v>
      </c>
      <c r="Q6840">
        <v>1</v>
      </c>
      <c r="R6840">
        <v>179.35</v>
      </c>
      <c r="S6840">
        <v>179.35</v>
      </c>
      <c r="T6840">
        <v>128.57</v>
      </c>
      <c r="U6840">
        <v>28.31</v>
      </c>
      <c r="V6840" t="str">
        <f>VLOOKUP(L6840,'[2]tabela de preços'!$A:$D,4,0)</f>
        <v>BRASILUX</v>
      </c>
      <c r="W6840" t="str">
        <f>VLOOKUP(L6840,'[2]tabela de preços'!$A:$F,6,0)</f>
        <v>EPOXI</v>
      </c>
      <c r="X6840" t="str">
        <f>VLOOKUP(L6840,'[2]tabela de preços'!$A:$G,7,0)</f>
        <v>INDUSTRIAL</v>
      </c>
    </row>
    <row r="6841" spans="1:24" x14ac:dyDescent="0.3">
      <c r="A6841" t="s">
        <v>1389</v>
      </c>
      <c r="C6841" t="s">
        <v>5130</v>
      </c>
      <c r="D6841" s="1">
        <v>46106</v>
      </c>
      <c r="E6841" t="s">
        <v>5131</v>
      </c>
      <c r="F6841">
        <v>9</v>
      </c>
      <c r="G6841">
        <v>236</v>
      </c>
      <c r="H6841" t="str">
        <f>VLOOKUP(G6841,[1]OPERADORES!$A:$B,2,0)</f>
        <v>DANIEL</v>
      </c>
      <c r="I6841" t="s">
        <v>21</v>
      </c>
      <c r="J6841" t="s">
        <v>66</v>
      </c>
      <c r="K6841" t="s">
        <v>1392</v>
      </c>
      <c r="L6841">
        <v>10114</v>
      </c>
      <c r="M6841" t="s">
        <v>571</v>
      </c>
      <c r="O6841" t="s">
        <v>11</v>
      </c>
      <c r="P6841">
        <v>5102</v>
      </c>
      <c r="Q6841">
        <v>6</v>
      </c>
      <c r="R6841">
        <v>3.95</v>
      </c>
      <c r="S6841">
        <v>23.7</v>
      </c>
      <c r="T6841">
        <v>18</v>
      </c>
      <c r="U6841">
        <v>24.05</v>
      </c>
      <c r="V6841" t="str">
        <f>VLOOKUP(L6841,'[2]tabela de preços'!$A:$D,4,0)</f>
        <v>ATLAS</v>
      </c>
      <c r="W6841" t="str">
        <f>VLOOKUP(L6841,'[2]tabela de preços'!$A:$F,6,0)</f>
        <v>ROLOS / TRINCHAS / PINCÉIS / ESPÁTULAS</v>
      </c>
      <c r="X6841" t="str">
        <f>VLOOKUP(L6841,'[2]tabela de preços'!$A:$G,7,0)</f>
        <v>IMOBILIÁRIO</v>
      </c>
    </row>
    <row r="6842" spans="1:24" x14ac:dyDescent="0.3">
      <c r="A6842" t="s">
        <v>1444</v>
      </c>
      <c r="C6842" t="s">
        <v>5134</v>
      </c>
      <c r="D6842" s="1">
        <v>46106</v>
      </c>
      <c r="E6842" t="s">
        <v>5135</v>
      </c>
      <c r="F6842">
        <v>9</v>
      </c>
      <c r="G6842">
        <v>231</v>
      </c>
      <c r="H6842" t="str">
        <f>VLOOKUP(G6842,[1]OPERADORES!$A:$B,2,0)</f>
        <v>EDIJANE</v>
      </c>
      <c r="I6842" t="s">
        <v>21</v>
      </c>
      <c r="J6842" t="s">
        <v>363</v>
      </c>
      <c r="K6842" t="s">
        <v>1447</v>
      </c>
      <c r="L6842">
        <v>23399</v>
      </c>
      <c r="M6842" t="s">
        <v>462</v>
      </c>
      <c r="O6842" t="s">
        <v>11</v>
      </c>
      <c r="P6842">
        <v>5102</v>
      </c>
      <c r="Q6842">
        <v>1</v>
      </c>
      <c r="R6842">
        <v>231.14</v>
      </c>
      <c r="S6842">
        <v>231.14</v>
      </c>
      <c r="T6842">
        <v>175.44</v>
      </c>
      <c r="U6842">
        <v>24.1</v>
      </c>
      <c r="V6842" t="str">
        <f>VLOOKUP(L6842,'[2]tabela de preços'!$A:$D,4,0)</f>
        <v>3M</v>
      </c>
      <c r="W6842" t="str">
        <f>VLOOKUP(L6842,'[2]tabela de preços'!$A:$F,6,0)</f>
        <v>EPI´S</v>
      </c>
      <c r="X6842" t="str">
        <f>VLOOKUP(L6842,'[2]tabela de preços'!$A:$G,7,0)</f>
        <v>AUTOMOTIVO</v>
      </c>
    </row>
    <row r="6843" spans="1:24" x14ac:dyDescent="0.3">
      <c r="A6843" t="s">
        <v>1444</v>
      </c>
      <c r="C6843" t="s">
        <v>5134</v>
      </c>
      <c r="D6843" s="1">
        <v>46106</v>
      </c>
      <c r="E6843" t="s">
        <v>5135</v>
      </c>
      <c r="F6843">
        <v>9</v>
      </c>
      <c r="G6843">
        <v>231</v>
      </c>
      <c r="H6843" t="str">
        <f>VLOOKUP(G6843,[1]OPERADORES!$A:$B,2,0)</f>
        <v>EDIJANE</v>
      </c>
      <c r="I6843" t="s">
        <v>21</v>
      </c>
      <c r="J6843" t="s">
        <v>363</v>
      </c>
      <c r="K6843" t="s">
        <v>1447</v>
      </c>
      <c r="L6843">
        <v>10238</v>
      </c>
      <c r="M6843" t="s">
        <v>79</v>
      </c>
      <c r="O6843" t="s">
        <v>11</v>
      </c>
      <c r="P6843">
        <v>5102</v>
      </c>
      <c r="Q6843">
        <v>50</v>
      </c>
      <c r="R6843">
        <v>2.95</v>
      </c>
      <c r="S6843">
        <v>147.5</v>
      </c>
      <c r="T6843">
        <v>112</v>
      </c>
      <c r="U6843">
        <v>24.07</v>
      </c>
      <c r="V6843" t="str">
        <f>VLOOKUP(L6843,'[2]tabela de preços'!$A:$D,4,0)</f>
        <v>NORTON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1444</v>
      </c>
      <c r="C6844" t="s">
        <v>5134</v>
      </c>
      <c r="D6844" s="1">
        <v>46106</v>
      </c>
      <c r="E6844" t="s">
        <v>5135</v>
      </c>
      <c r="F6844">
        <v>9</v>
      </c>
      <c r="G6844">
        <v>231</v>
      </c>
      <c r="H6844" t="str">
        <f>VLOOKUP(G6844,[1]OPERADORES!$A:$B,2,0)</f>
        <v>EDIJANE</v>
      </c>
      <c r="I6844" t="s">
        <v>21</v>
      </c>
      <c r="J6844" t="s">
        <v>363</v>
      </c>
      <c r="K6844" t="s">
        <v>1447</v>
      </c>
      <c r="L6844">
        <v>85321</v>
      </c>
      <c r="M6844" t="s">
        <v>1063</v>
      </c>
      <c r="O6844" t="s">
        <v>11</v>
      </c>
      <c r="P6844">
        <v>5102</v>
      </c>
      <c r="Q6844">
        <v>1</v>
      </c>
      <c r="R6844">
        <v>653.23</v>
      </c>
      <c r="S6844">
        <v>653.23</v>
      </c>
      <c r="T6844">
        <v>465.76</v>
      </c>
      <c r="U6844">
        <v>28.7</v>
      </c>
      <c r="V6844" t="str">
        <f>VLOOKUP(L6844,'[2]tabela de preços'!$A:$D,4,0)</f>
        <v>BRASILUX</v>
      </c>
      <c r="W6844" t="str">
        <f>VLOOKUP(L6844,'[2]tabela de preços'!$A:$F,6,0)</f>
        <v>TINTA EM PÓ</v>
      </c>
      <c r="X6844" t="str">
        <f>VLOOKUP(L6844,'[2]tabela de preços'!$A:$G,7,0)</f>
        <v>INDUSTRIAL</v>
      </c>
    </row>
    <row r="6845" spans="1:24" x14ac:dyDescent="0.3">
      <c r="A6845" t="s">
        <v>1486</v>
      </c>
      <c r="C6845" t="s">
        <v>5136</v>
      </c>
      <c r="D6845" s="1">
        <v>46106</v>
      </c>
      <c r="E6845" t="s">
        <v>5137</v>
      </c>
      <c r="F6845">
        <v>9</v>
      </c>
      <c r="G6845">
        <v>236</v>
      </c>
      <c r="H6845" t="str">
        <f>VLOOKUP(G6845,[1]OPERADORES!$A:$B,2,0)</f>
        <v>DANIEL</v>
      </c>
      <c r="I6845" t="s">
        <v>1489</v>
      </c>
      <c r="J6845" t="s">
        <v>1490</v>
      </c>
      <c r="K6845" t="s">
        <v>1491</v>
      </c>
      <c r="L6845">
        <v>9868</v>
      </c>
      <c r="M6845" t="s">
        <v>4181</v>
      </c>
      <c r="O6845" t="s">
        <v>11</v>
      </c>
      <c r="P6845">
        <v>6403</v>
      </c>
      <c r="Q6845">
        <v>2</v>
      </c>
      <c r="R6845">
        <v>81.540000000000006</v>
      </c>
      <c r="S6845">
        <v>163.08000000000001</v>
      </c>
      <c r="T6845">
        <v>116.28</v>
      </c>
      <c r="U6845">
        <v>28.7</v>
      </c>
      <c r="V6845" t="str">
        <f>VLOOKUP(L6845,'[2]tabela de preços'!$A:$D,4,0)</f>
        <v>WANDA</v>
      </c>
      <c r="W6845" t="str">
        <f>VLOOKUP(L6845,'[2]tabela de preços'!$A:$F,6,0)</f>
        <v>BASES POLIÉSTER</v>
      </c>
      <c r="X6845" t="str">
        <f>VLOOKUP(L6845,'[2]tabela de preços'!$A:$G,7,0)</f>
        <v>AUTOMOTIVO</v>
      </c>
    </row>
    <row r="6846" spans="1:24" x14ac:dyDescent="0.3">
      <c r="A6846" t="s">
        <v>1486</v>
      </c>
      <c r="C6846" t="s">
        <v>5136</v>
      </c>
      <c r="D6846" s="1">
        <v>46106</v>
      </c>
      <c r="E6846" t="s">
        <v>5137</v>
      </c>
      <c r="F6846">
        <v>9</v>
      </c>
      <c r="G6846">
        <v>236</v>
      </c>
      <c r="H6846" t="str">
        <f>VLOOKUP(G6846,[1]OPERADORES!$A:$B,2,0)</f>
        <v>DANIEL</v>
      </c>
      <c r="I6846" t="s">
        <v>1489</v>
      </c>
      <c r="J6846" t="s">
        <v>1490</v>
      </c>
      <c r="K6846" t="s">
        <v>1491</v>
      </c>
      <c r="L6846">
        <v>9886</v>
      </c>
      <c r="M6846" t="s">
        <v>5138</v>
      </c>
      <c r="O6846" t="s">
        <v>11</v>
      </c>
      <c r="P6846">
        <v>6403</v>
      </c>
      <c r="Q6846">
        <v>1</v>
      </c>
      <c r="R6846">
        <v>128.72999999999999</v>
      </c>
      <c r="S6846">
        <v>128.72999999999999</v>
      </c>
      <c r="T6846">
        <v>91.79</v>
      </c>
      <c r="U6846">
        <v>28.7</v>
      </c>
      <c r="V6846" t="str">
        <f>VLOOKUP(L6846,'[2]tabela de preços'!$A:$D,4,0)</f>
        <v>WANDA</v>
      </c>
      <c r="W6846" t="str">
        <f>VLOOKUP(L6846,'[2]tabela de preços'!$A:$F,6,0)</f>
        <v>BASES POLIÉSTER</v>
      </c>
      <c r="X6846" t="str">
        <f>VLOOKUP(L6846,'[2]tabela de preços'!$A:$G,7,0)</f>
        <v>AUTOMOTIVO</v>
      </c>
    </row>
    <row r="6847" spans="1:24" x14ac:dyDescent="0.3">
      <c r="A6847" t="s">
        <v>1486</v>
      </c>
      <c r="C6847" t="s">
        <v>5136</v>
      </c>
      <c r="D6847" s="1">
        <v>46106</v>
      </c>
      <c r="E6847" t="s">
        <v>5137</v>
      </c>
      <c r="F6847">
        <v>9</v>
      </c>
      <c r="G6847">
        <v>236</v>
      </c>
      <c r="H6847" t="str">
        <f>VLOOKUP(G6847,[1]OPERADORES!$A:$B,2,0)</f>
        <v>DANIEL</v>
      </c>
      <c r="I6847" t="s">
        <v>1489</v>
      </c>
      <c r="J6847" t="s">
        <v>1490</v>
      </c>
      <c r="K6847" t="s">
        <v>1491</v>
      </c>
      <c r="L6847">
        <v>9895</v>
      </c>
      <c r="M6847" t="s">
        <v>383</v>
      </c>
      <c r="O6847" t="s">
        <v>11</v>
      </c>
      <c r="P6847">
        <v>6403</v>
      </c>
      <c r="Q6847">
        <v>2</v>
      </c>
      <c r="R6847">
        <v>116.02</v>
      </c>
      <c r="S6847">
        <v>232.04</v>
      </c>
      <c r="T6847">
        <v>165.44</v>
      </c>
      <c r="U6847">
        <v>28.7</v>
      </c>
      <c r="V6847" t="str">
        <f>VLOOKUP(L6847,'[2]tabela de preços'!$A:$D,4,0)</f>
        <v>WANDA</v>
      </c>
      <c r="W6847" t="str">
        <f>VLOOKUP(L6847,'[2]tabela de preços'!$A:$F,6,0)</f>
        <v>BASES POLIÉSTER</v>
      </c>
      <c r="X6847" t="str">
        <f>VLOOKUP(L6847,'[2]tabela de preços'!$A:$G,7,0)</f>
        <v>AUTOMOTIVO</v>
      </c>
    </row>
    <row r="6848" spans="1:24" x14ac:dyDescent="0.3">
      <c r="A6848" t="s">
        <v>1486</v>
      </c>
      <c r="C6848" t="s">
        <v>5136</v>
      </c>
      <c r="D6848" s="1">
        <v>46106</v>
      </c>
      <c r="E6848" t="s">
        <v>5137</v>
      </c>
      <c r="F6848">
        <v>9</v>
      </c>
      <c r="G6848">
        <v>236</v>
      </c>
      <c r="H6848" t="str">
        <f>VLOOKUP(G6848,[1]OPERADORES!$A:$B,2,0)</f>
        <v>DANIEL</v>
      </c>
      <c r="I6848" t="s">
        <v>1489</v>
      </c>
      <c r="J6848" t="s">
        <v>1490</v>
      </c>
      <c r="K6848" t="s">
        <v>1491</v>
      </c>
      <c r="L6848">
        <v>9899</v>
      </c>
      <c r="M6848" t="s">
        <v>384</v>
      </c>
      <c r="O6848" t="s">
        <v>11</v>
      </c>
      <c r="P6848">
        <v>6403</v>
      </c>
      <c r="Q6848">
        <v>1</v>
      </c>
      <c r="R6848">
        <v>197.32</v>
      </c>
      <c r="S6848">
        <v>197.32</v>
      </c>
      <c r="T6848">
        <v>140.69</v>
      </c>
      <c r="U6848">
        <v>28.7</v>
      </c>
      <c r="V6848" t="str">
        <f>VLOOKUP(L6848,'[2]tabela de preços'!$A:$D,4,0)</f>
        <v>WANDA</v>
      </c>
      <c r="W6848" t="str">
        <f>VLOOKUP(L6848,'[2]tabela de preços'!$A:$F,6,0)</f>
        <v>BASES POLIÉSTER</v>
      </c>
      <c r="X6848" t="str">
        <f>VLOOKUP(L6848,'[2]tabela de preços'!$A:$G,7,0)</f>
        <v>AUTOMOTIVO</v>
      </c>
    </row>
    <row r="6849" spans="1:24" x14ac:dyDescent="0.3">
      <c r="A6849" t="s">
        <v>1486</v>
      </c>
      <c r="C6849" t="s">
        <v>5136</v>
      </c>
      <c r="D6849" s="1">
        <v>46106</v>
      </c>
      <c r="E6849" t="s">
        <v>5137</v>
      </c>
      <c r="F6849">
        <v>9</v>
      </c>
      <c r="G6849">
        <v>236</v>
      </c>
      <c r="H6849" t="str">
        <f>VLOOKUP(G6849,[1]OPERADORES!$A:$B,2,0)</f>
        <v>DANIEL</v>
      </c>
      <c r="I6849" t="s">
        <v>1489</v>
      </c>
      <c r="J6849" t="s">
        <v>1490</v>
      </c>
      <c r="K6849" t="s">
        <v>1491</v>
      </c>
      <c r="L6849">
        <v>20192</v>
      </c>
      <c r="M6849" t="s">
        <v>5139</v>
      </c>
      <c r="O6849" t="s">
        <v>11</v>
      </c>
      <c r="P6849">
        <v>6403</v>
      </c>
      <c r="Q6849">
        <v>1</v>
      </c>
      <c r="R6849">
        <v>266.58</v>
      </c>
      <c r="S6849">
        <v>266.58</v>
      </c>
      <c r="T6849">
        <v>190.07</v>
      </c>
      <c r="U6849">
        <v>28.7</v>
      </c>
      <c r="V6849" t="str">
        <f>VLOOKUP(L6849,'[2]tabela de preços'!$A:$D,4,0)</f>
        <v>WANDA</v>
      </c>
      <c r="W6849" t="str">
        <f>VLOOKUP(L6849,'[2]tabela de preços'!$A:$F,6,0)</f>
        <v>BASES POLIÉSTER</v>
      </c>
      <c r="X6849" t="str">
        <f>VLOOKUP(L6849,'[2]tabela de preços'!$A:$G,7,0)</f>
        <v>AUTOMOTIVO</v>
      </c>
    </row>
    <row r="6850" spans="1:24" x14ac:dyDescent="0.3">
      <c r="A6850" t="s">
        <v>1649</v>
      </c>
      <c r="B6850" t="s">
        <v>1650</v>
      </c>
      <c r="C6850" t="s">
        <v>5140</v>
      </c>
      <c r="D6850" s="1">
        <v>46106</v>
      </c>
      <c r="E6850" t="s">
        <v>5141</v>
      </c>
      <c r="F6850">
        <v>9</v>
      </c>
      <c r="G6850">
        <v>236</v>
      </c>
      <c r="H6850" t="str">
        <f>VLOOKUP(G6850,[1]OPERADORES!$A:$B,2,0)</f>
        <v>DANIEL</v>
      </c>
      <c r="I6850" t="s">
        <v>21</v>
      </c>
      <c r="J6850" t="s">
        <v>1653</v>
      </c>
      <c r="K6850" t="s">
        <v>1654</v>
      </c>
      <c r="L6850">
        <v>10232</v>
      </c>
      <c r="M6850" t="s">
        <v>134</v>
      </c>
      <c r="O6850" t="s">
        <v>11</v>
      </c>
      <c r="P6850">
        <v>5102</v>
      </c>
      <c r="Q6850">
        <v>102</v>
      </c>
      <c r="R6850">
        <v>2.79</v>
      </c>
      <c r="S6850">
        <v>284.58</v>
      </c>
      <c r="T6850">
        <v>229.5</v>
      </c>
      <c r="U6850">
        <v>19.350000000000001</v>
      </c>
      <c r="V6850" t="str">
        <f>VLOOKUP(L6850,'[2]tabela de preços'!$A:$D,4,0)</f>
        <v>NORTON</v>
      </c>
      <c r="W6850" t="str">
        <f>VLOOKUP(L6850,'[2]tabela de preços'!$A:$F,6,0)</f>
        <v xml:space="preserve">DISCOS / LIXAS / ABRASIVOS </v>
      </c>
      <c r="X6850" t="str">
        <f>VLOOKUP(L6850,'[2]tabela de preços'!$A:$G,7,0)</f>
        <v>AUTOMOTIVO</v>
      </c>
    </row>
    <row r="6851" spans="1:24" x14ac:dyDescent="0.3">
      <c r="A6851" t="s">
        <v>1649</v>
      </c>
      <c r="B6851" t="s">
        <v>1650</v>
      </c>
      <c r="C6851" t="s">
        <v>5140</v>
      </c>
      <c r="D6851" s="1">
        <v>46106</v>
      </c>
      <c r="E6851" t="s">
        <v>5141</v>
      </c>
      <c r="F6851">
        <v>9</v>
      </c>
      <c r="G6851">
        <v>236</v>
      </c>
      <c r="H6851" t="str">
        <f>VLOOKUP(G6851,[1]OPERADORES!$A:$B,2,0)</f>
        <v>DANIEL</v>
      </c>
      <c r="I6851" t="s">
        <v>21</v>
      </c>
      <c r="J6851" t="s">
        <v>1653</v>
      </c>
      <c r="K6851" t="s">
        <v>1654</v>
      </c>
      <c r="L6851">
        <v>10238</v>
      </c>
      <c r="M6851" t="s">
        <v>79</v>
      </c>
      <c r="O6851" t="s">
        <v>11</v>
      </c>
      <c r="P6851">
        <v>5102</v>
      </c>
      <c r="Q6851">
        <v>100</v>
      </c>
      <c r="R6851">
        <v>2.79</v>
      </c>
      <c r="S6851">
        <v>279</v>
      </c>
      <c r="T6851">
        <v>224</v>
      </c>
      <c r="U6851">
        <v>19.71</v>
      </c>
      <c r="V6851" t="str">
        <f>VLOOKUP(L6851,'[2]tabela de preços'!$A:$D,4,0)</f>
        <v>NORTON</v>
      </c>
      <c r="W6851" t="str">
        <f>VLOOKUP(L6851,'[2]tabela de preços'!$A:$F,6,0)</f>
        <v xml:space="preserve">DISCOS / LIXAS / ABRASIVOS </v>
      </c>
      <c r="X6851" t="str">
        <f>VLOOKUP(L6851,'[2]tabela de preços'!$A:$G,7,0)</f>
        <v>AUTOMOTIVO</v>
      </c>
    </row>
    <row r="6852" spans="1:24" x14ac:dyDescent="0.3">
      <c r="A6852" t="s">
        <v>1649</v>
      </c>
      <c r="B6852" t="s">
        <v>1650</v>
      </c>
      <c r="C6852" t="s">
        <v>5140</v>
      </c>
      <c r="D6852" s="1">
        <v>46106</v>
      </c>
      <c r="E6852" t="s">
        <v>5141</v>
      </c>
      <c r="F6852">
        <v>9</v>
      </c>
      <c r="G6852">
        <v>236</v>
      </c>
      <c r="H6852" t="str">
        <f>VLOOKUP(G6852,[1]OPERADORES!$A:$B,2,0)</f>
        <v>DANIEL</v>
      </c>
      <c r="I6852" t="s">
        <v>21</v>
      </c>
      <c r="J6852" t="s">
        <v>1653</v>
      </c>
      <c r="K6852" t="s">
        <v>1654</v>
      </c>
      <c r="L6852">
        <v>10242</v>
      </c>
      <c r="M6852" t="s">
        <v>82</v>
      </c>
      <c r="O6852" t="s">
        <v>11</v>
      </c>
      <c r="P6852">
        <v>5102</v>
      </c>
      <c r="Q6852">
        <v>50</v>
      </c>
      <c r="R6852">
        <v>2.79</v>
      </c>
      <c r="S6852">
        <v>139.5</v>
      </c>
      <c r="T6852">
        <v>112</v>
      </c>
      <c r="U6852">
        <v>19.71</v>
      </c>
      <c r="V6852" t="str">
        <f>VLOOKUP(L6852,'[2]tabela de preços'!$A:$D,4,0)</f>
        <v>NORTON</v>
      </c>
      <c r="W6852" t="str">
        <f>VLOOKUP(L6852,'[2]tabela de preços'!$A:$F,6,0)</f>
        <v xml:space="preserve">DISCOS / LIXAS / ABRASIVOS </v>
      </c>
      <c r="X6852" t="str">
        <f>VLOOKUP(L6852,'[2]tabela de preços'!$A:$G,7,0)</f>
        <v>AUTOMOTIVO</v>
      </c>
    </row>
    <row r="6853" spans="1:24" x14ac:dyDescent="0.3">
      <c r="A6853" t="s">
        <v>1649</v>
      </c>
      <c r="B6853" t="s">
        <v>1650</v>
      </c>
      <c r="C6853" t="s">
        <v>5140</v>
      </c>
      <c r="D6853" s="1">
        <v>46106</v>
      </c>
      <c r="E6853" t="s">
        <v>5141</v>
      </c>
      <c r="F6853">
        <v>9</v>
      </c>
      <c r="G6853">
        <v>236</v>
      </c>
      <c r="H6853" t="str">
        <f>VLOOKUP(G6853,[1]OPERADORES!$A:$B,2,0)</f>
        <v>DANIEL</v>
      </c>
      <c r="I6853" t="s">
        <v>21</v>
      </c>
      <c r="J6853" t="s">
        <v>1653</v>
      </c>
      <c r="K6853" t="s">
        <v>1654</v>
      </c>
      <c r="L6853">
        <v>10243</v>
      </c>
      <c r="M6853" t="s">
        <v>83</v>
      </c>
      <c r="O6853" t="s">
        <v>11</v>
      </c>
      <c r="P6853">
        <v>5102</v>
      </c>
      <c r="Q6853">
        <v>100</v>
      </c>
      <c r="R6853">
        <v>2.79</v>
      </c>
      <c r="S6853">
        <v>279</v>
      </c>
      <c r="T6853">
        <v>193</v>
      </c>
      <c r="U6853">
        <v>30.82</v>
      </c>
      <c r="V6853" t="str">
        <f>VLOOKUP(L6853,'[2]tabela de preços'!$A:$D,4,0)</f>
        <v>NORTON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1649</v>
      </c>
      <c r="B6854" t="s">
        <v>1650</v>
      </c>
      <c r="C6854" t="s">
        <v>5140</v>
      </c>
      <c r="D6854" s="1">
        <v>46106</v>
      </c>
      <c r="E6854" t="s">
        <v>5141</v>
      </c>
      <c r="F6854">
        <v>9</v>
      </c>
      <c r="G6854">
        <v>236</v>
      </c>
      <c r="H6854" t="str">
        <f>VLOOKUP(G6854,[1]OPERADORES!$A:$B,2,0)</f>
        <v>DANIEL</v>
      </c>
      <c r="I6854" t="s">
        <v>21</v>
      </c>
      <c r="J6854" t="s">
        <v>1653</v>
      </c>
      <c r="K6854" t="s">
        <v>1654</v>
      </c>
      <c r="L6854">
        <v>10244</v>
      </c>
      <c r="M6854" t="s">
        <v>84</v>
      </c>
      <c r="O6854" t="s">
        <v>11</v>
      </c>
      <c r="P6854">
        <v>5102</v>
      </c>
      <c r="Q6854">
        <v>50</v>
      </c>
      <c r="R6854">
        <v>2.79</v>
      </c>
      <c r="S6854">
        <v>139.5</v>
      </c>
      <c r="T6854">
        <v>96.5</v>
      </c>
      <c r="U6854">
        <v>30.82</v>
      </c>
      <c r="V6854" t="str">
        <f>VLOOKUP(L6854,'[2]tabela de preços'!$A:$D,4,0)</f>
        <v>NORTON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1649</v>
      </c>
      <c r="B6855" t="s">
        <v>1650</v>
      </c>
      <c r="C6855" t="s">
        <v>5140</v>
      </c>
      <c r="D6855" s="1">
        <v>46106</v>
      </c>
      <c r="E6855" t="s">
        <v>5141</v>
      </c>
      <c r="F6855">
        <v>9</v>
      </c>
      <c r="G6855">
        <v>236</v>
      </c>
      <c r="H6855" t="str">
        <f>VLOOKUP(G6855,[1]OPERADORES!$A:$B,2,0)</f>
        <v>DANIEL</v>
      </c>
      <c r="I6855" t="s">
        <v>21</v>
      </c>
      <c r="J6855" t="s">
        <v>1653</v>
      </c>
      <c r="K6855" t="s">
        <v>1654</v>
      </c>
      <c r="L6855">
        <v>10246</v>
      </c>
      <c r="M6855" t="s">
        <v>206</v>
      </c>
      <c r="O6855" t="s">
        <v>11</v>
      </c>
      <c r="P6855">
        <v>5102</v>
      </c>
      <c r="Q6855">
        <v>50</v>
      </c>
      <c r="R6855">
        <v>2.79</v>
      </c>
      <c r="S6855">
        <v>139.5</v>
      </c>
      <c r="T6855">
        <v>96.5</v>
      </c>
      <c r="U6855">
        <v>30.82</v>
      </c>
      <c r="V6855" t="str">
        <f>VLOOKUP(L6855,'[2]tabela de preços'!$A:$D,4,0)</f>
        <v>NORTON</v>
      </c>
      <c r="W6855" t="str">
        <f>VLOOKUP(L6855,'[2]tabela de preços'!$A:$F,6,0)</f>
        <v xml:space="preserve">DISCOS / LIXAS / ABRASIVOS </v>
      </c>
      <c r="X6855" t="str">
        <f>VLOOKUP(L6855,'[2]tabela de preços'!$A:$G,7,0)</f>
        <v>AUTOMOTIVO</v>
      </c>
    </row>
    <row r="6856" spans="1:24" x14ac:dyDescent="0.3">
      <c r="A6856" t="s">
        <v>1739</v>
      </c>
      <c r="C6856" t="s">
        <v>5142</v>
      </c>
      <c r="D6856" s="1">
        <v>46106</v>
      </c>
      <c r="E6856" t="s">
        <v>5143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66</v>
      </c>
      <c r="K6856" t="s">
        <v>1742</v>
      </c>
      <c r="L6856">
        <v>10236</v>
      </c>
      <c r="M6856" t="s">
        <v>133</v>
      </c>
      <c r="O6856" t="s">
        <v>11</v>
      </c>
      <c r="P6856">
        <v>5102</v>
      </c>
      <c r="Q6856">
        <v>102</v>
      </c>
      <c r="R6856">
        <v>2.79</v>
      </c>
      <c r="S6856">
        <v>284.58</v>
      </c>
      <c r="T6856">
        <v>236.64</v>
      </c>
      <c r="U6856">
        <v>16.850000000000001</v>
      </c>
      <c r="V6856" t="str">
        <f>VLOOKUP(L6856,'[2]tabela de preços'!$A:$D,4,0)</f>
        <v>NORTON</v>
      </c>
      <c r="W6856" t="str">
        <f>VLOOKUP(L6856,'[2]tabela de preços'!$A:$F,6,0)</f>
        <v xml:space="preserve">DISCOS / LIXAS / ABRASIVOS </v>
      </c>
      <c r="X6856" t="str">
        <f>VLOOKUP(L6856,'[2]tabela de preços'!$A:$G,7,0)</f>
        <v>AUTOMOTIVO</v>
      </c>
    </row>
    <row r="6857" spans="1:24" x14ac:dyDescent="0.3">
      <c r="A6857" t="s">
        <v>1739</v>
      </c>
      <c r="C6857" t="s">
        <v>5142</v>
      </c>
      <c r="D6857" s="1">
        <v>46106</v>
      </c>
      <c r="E6857" t="s">
        <v>5143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66</v>
      </c>
      <c r="K6857" t="s">
        <v>1742</v>
      </c>
      <c r="L6857">
        <v>10226</v>
      </c>
      <c r="M6857" t="s">
        <v>145</v>
      </c>
      <c r="O6857" t="s">
        <v>11</v>
      </c>
      <c r="P6857">
        <v>5102</v>
      </c>
      <c r="Q6857">
        <v>102</v>
      </c>
      <c r="R6857">
        <v>2.79</v>
      </c>
      <c r="S6857">
        <v>284.58</v>
      </c>
      <c r="T6857">
        <v>236.64</v>
      </c>
      <c r="U6857">
        <v>16.850000000000001</v>
      </c>
      <c r="V6857" t="str">
        <f>VLOOKUP(L6857,'[2]tabela de preços'!$A:$D,4,0)</f>
        <v>NORTON</v>
      </c>
      <c r="W6857" t="str">
        <f>VLOOKUP(L6857,'[2]tabela de preços'!$A:$F,6,0)</f>
        <v xml:space="preserve">DISCOS / LIXAS / ABRASIVOS </v>
      </c>
      <c r="X6857" t="str">
        <f>VLOOKUP(L6857,'[2]tabela de preços'!$A:$G,7,0)</f>
        <v>AUTOMOTIVO</v>
      </c>
    </row>
    <row r="6858" spans="1:24" x14ac:dyDescent="0.3">
      <c r="A6858" t="s">
        <v>1739</v>
      </c>
      <c r="C6858" t="s">
        <v>5142</v>
      </c>
      <c r="D6858" s="1">
        <v>46106</v>
      </c>
      <c r="E6858" t="s">
        <v>5143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66</v>
      </c>
      <c r="K6858" t="s">
        <v>1742</v>
      </c>
      <c r="L6858">
        <v>10230</v>
      </c>
      <c r="M6858" t="s">
        <v>193</v>
      </c>
      <c r="O6858" t="s">
        <v>11</v>
      </c>
      <c r="P6858">
        <v>5102</v>
      </c>
      <c r="Q6858">
        <v>102</v>
      </c>
      <c r="R6858">
        <v>2.79</v>
      </c>
      <c r="S6858">
        <v>284.58</v>
      </c>
      <c r="T6858">
        <v>236.64</v>
      </c>
      <c r="U6858">
        <v>16.850000000000001</v>
      </c>
      <c r="V6858" t="str">
        <f>VLOOKUP(L6858,'[2]tabela de preços'!$A:$D,4,0)</f>
        <v>NORTON</v>
      </c>
      <c r="W6858" t="str">
        <f>VLOOKUP(L6858,'[2]tabela de preços'!$A:$F,6,0)</f>
        <v xml:space="preserve">DISCOS / LIXAS / ABRASIVOS </v>
      </c>
      <c r="X6858" t="str">
        <f>VLOOKUP(L6858,'[2]tabela de preços'!$A:$G,7,0)</f>
        <v>AUTOMOTIVO</v>
      </c>
    </row>
    <row r="6859" spans="1:24" x14ac:dyDescent="0.3">
      <c r="A6859" t="s">
        <v>1739</v>
      </c>
      <c r="C6859" t="s">
        <v>5142</v>
      </c>
      <c r="D6859" s="1">
        <v>46106</v>
      </c>
      <c r="E6859" t="s">
        <v>5143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66</v>
      </c>
      <c r="K6859" t="s">
        <v>1742</v>
      </c>
      <c r="L6859">
        <v>24248</v>
      </c>
      <c r="M6859" t="s">
        <v>107</v>
      </c>
      <c r="O6859" t="s">
        <v>11</v>
      </c>
      <c r="P6859">
        <v>5102</v>
      </c>
      <c r="Q6859">
        <v>48</v>
      </c>
      <c r="R6859">
        <v>7.9</v>
      </c>
      <c r="S6859">
        <v>379.2</v>
      </c>
      <c r="T6859">
        <v>320.64</v>
      </c>
      <c r="U6859">
        <v>15.44</v>
      </c>
      <c r="V6859" t="str">
        <f>VLOOKUP(L6859,'[2]tabela de preços'!$A:$D,4,0)</f>
        <v>SHERWIN WILLIAMS</v>
      </c>
      <c r="W6859" t="str">
        <f>VLOOKUP(L6859,'[2]tabela de preços'!$A:$F,6,0)</f>
        <v>PRIMER AUTOMOTIVO</v>
      </c>
      <c r="X6859" t="str">
        <f>VLOOKUP(L6859,'[2]tabela de preços'!$A:$G,7,0)</f>
        <v>AUTOMOTIVO</v>
      </c>
    </row>
    <row r="6860" spans="1:24" x14ac:dyDescent="0.3">
      <c r="A6860" t="s">
        <v>1739</v>
      </c>
      <c r="C6860" t="s">
        <v>5142</v>
      </c>
      <c r="D6860" s="1">
        <v>46106</v>
      </c>
      <c r="E6860" t="s">
        <v>5143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66</v>
      </c>
      <c r="K6860" t="s">
        <v>1742</v>
      </c>
      <c r="L6860">
        <v>22684</v>
      </c>
      <c r="M6860" t="s">
        <v>73</v>
      </c>
      <c r="O6860" t="s">
        <v>11</v>
      </c>
      <c r="P6860">
        <v>5102</v>
      </c>
      <c r="Q6860">
        <v>160</v>
      </c>
      <c r="R6860">
        <v>3.65</v>
      </c>
      <c r="S6860">
        <v>584</v>
      </c>
      <c r="T6860">
        <v>492.8</v>
      </c>
      <c r="U6860">
        <v>15.62</v>
      </c>
      <c r="V6860" t="str">
        <f>VLOOKUP(L6860,'[2]tabela de preços'!$A:$D,4,0)</f>
        <v>3M</v>
      </c>
      <c r="W6860" t="str">
        <f>VLOOKUP(L6860,'[2]tabela de preços'!$A:$F,6,0)</f>
        <v>FITA AUTOMOTIVA</v>
      </c>
      <c r="X6860" t="str">
        <f>VLOOKUP(L6860,'[2]tabela de preços'!$A:$G,7,0)</f>
        <v>AUTOMOTIVO</v>
      </c>
    </row>
    <row r="6861" spans="1:24" x14ac:dyDescent="0.3">
      <c r="A6861" t="s">
        <v>1739</v>
      </c>
      <c r="C6861" t="s">
        <v>5142</v>
      </c>
      <c r="D6861" s="1">
        <v>46106</v>
      </c>
      <c r="E6861" t="s">
        <v>5143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66</v>
      </c>
      <c r="K6861" t="s">
        <v>1742</v>
      </c>
      <c r="L6861">
        <v>10238</v>
      </c>
      <c r="M6861" t="s">
        <v>79</v>
      </c>
      <c r="O6861" t="s">
        <v>11</v>
      </c>
      <c r="P6861">
        <v>5102</v>
      </c>
      <c r="Q6861">
        <v>100</v>
      </c>
      <c r="R6861">
        <v>2.79</v>
      </c>
      <c r="S6861">
        <v>279</v>
      </c>
      <c r="T6861">
        <v>224</v>
      </c>
      <c r="U6861">
        <v>19.71</v>
      </c>
      <c r="V6861" t="str">
        <f>VLOOKUP(L6861,'[2]tabela de preços'!$A:$D,4,0)</f>
        <v>NORTON</v>
      </c>
      <c r="W6861" t="str">
        <f>VLOOKUP(L6861,'[2]tabela de preços'!$A:$F,6,0)</f>
        <v xml:space="preserve">DISCOS / LIXAS / ABRASIVOS </v>
      </c>
      <c r="X6861" t="str">
        <f>VLOOKUP(L6861,'[2]tabela de preços'!$A:$G,7,0)</f>
        <v>AUTOMOTIVO</v>
      </c>
    </row>
    <row r="6862" spans="1:24" x14ac:dyDescent="0.3">
      <c r="A6862" t="s">
        <v>1739</v>
      </c>
      <c r="C6862" t="s">
        <v>5142</v>
      </c>
      <c r="D6862" s="1">
        <v>46106</v>
      </c>
      <c r="E6862" t="s">
        <v>5143</v>
      </c>
      <c r="F6862">
        <v>9</v>
      </c>
      <c r="G6862">
        <v>174</v>
      </c>
      <c r="H6862" t="str">
        <f>VLOOKUP(G6862,[1]OPERADORES!$A:$B,2,0)</f>
        <v>MIRIÃ LOBATO RODRIGUES</v>
      </c>
      <c r="I6862" t="s">
        <v>21</v>
      </c>
      <c r="J6862" t="s">
        <v>66</v>
      </c>
      <c r="K6862" t="s">
        <v>1742</v>
      </c>
      <c r="L6862">
        <v>21077</v>
      </c>
      <c r="M6862" t="s">
        <v>207</v>
      </c>
      <c r="O6862" t="s">
        <v>11</v>
      </c>
      <c r="P6862">
        <v>5102</v>
      </c>
      <c r="Q6862">
        <v>6</v>
      </c>
      <c r="R6862">
        <v>44.68</v>
      </c>
      <c r="S6862">
        <v>268.08</v>
      </c>
      <c r="T6862">
        <v>205.56</v>
      </c>
      <c r="U6862">
        <v>23.32</v>
      </c>
      <c r="V6862" t="str">
        <f>VLOOKUP(L6862,'[2]tabela de preços'!$A:$D,4,0)</f>
        <v>SHERWIN WILLIAMS</v>
      </c>
      <c r="W6862" t="str">
        <f>VLOOKUP(L6862,'[2]tabela de preços'!$A:$F,6,0)</f>
        <v>MASSA POLIÉSTER</v>
      </c>
      <c r="X6862" t="str">
        <f>VLOOKUP(L6862,'[2]tabela de preços'!$A:$G,7,0)</f>
        <v>AUTOMOTIVO</v>
      </c>
    </row>
    <row r="6863" spans="1:24" x14ac:dyDescent="0.3">
      <c r="A6863" t="s">
        <v>1739</v>
      </c>
      <c r="C6863" t="s">
        <v>5142</v>
      </c>
      <c r="D6863" s="1">
        <v>46106</v>
      </c>
      <c r="E6863" t="s">
        <v>5143</v>
      </c>
      <c r="F6863">
        <v>9</v>
      </c>
      <c r="G6863">
        <v>174</v>
      </c>
      <c r="H6863" t="str">
        <f>VLOOKUP(G6863,[1]OPERADORES!$A:$B,2,0)</f>
        <v>MIRIÃ LOBATO RODRIGUES</v>
      </c>
      <c r="I6863" t="s">
        <v>21</v>
      </c>
      <c r="J6863" t="s">
        <v>66</v>
      </c>
      <c r="K6863" t="s">
        <v>1742</v>
      </c>
      <c r="L6863">
        <v>87043</v>
      </c>
      <c r="M6863" t="s">
        <v>217</v>
      </c>
      <c r="O6863" t="s">
        <v>11</v>
      </c>
      <c r="P6863">
        <v>5102</v>
      </c>
      <c r="Q6863">
        <v>8</v>
      </c>
      <c r="R6863">
        <v>21.89</v>
      </c>
      <c r="S6863">
        <v>175.12</v>
      </c>
      <c r="T6863">
        <v>144.16</v>
      </c>
      <c r="U6863">
        <v>17.68</v>
      </c>
      <c r="V6863" t="str">
        <f>VLOOKUP(L6863,'[2]tabela de preços'!$A:$D,4,0)</f>
        <v>ROBERLO</v>
      </c>
      <c r="W6863" t="str">
        <f>VLOOKUP(L6863,'[2]tabela de preços'!$A:$F,6,0)</f>
        <v>MASSA POLIÉSTER</v>
      </c>
      <c r="X6863" t="str">
        <f>VLOOKUP(L6863,'[2]tabela de preços'!$A:$G,7,0)</f>
        <v>AUTOMOTIVO</v>
      </c>
    </row>
    <row r="6864" spans="1:24" x14ac:dyDescent="0.3">
      <c r="A6864" t="s">
        <v>1739</v>
      </c>
      <c r="C6864" t="s">
        <v>5142</v>
      </c>
      <c r="D6864" s="1">
        <v>46106</v>
      </c>
      <c r="E6864" t="s">
        <v>5143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21</v>
      </c>
      <c r="J6864" t="s">
        <v>66</v>
      </c>
      <c r="K6864" t="s">
        <v>1742</v>
      </c>
      <c r="L6864">
        <v>24247</v>
      </c>
      <c r="M6864" t="s">
        <v>160</v>
      </c>
      <c r="O6864" t="s">
        <v>11</v>
      </c>
      <c r="P6864">
        <v>5403</v>
      </c>
      <c r="Q6864">
        <v>48</v>
      </c>
      <c r="R6864">
        <v>20.9</v>
      </c>
      <c r="S6864" s="2">
        <v>1003.2</v>
      </c>
      <c r="T6864">
        <v>830.88</v>
      </c>
      <c r="U6864">
        <v>17.18</v>
      </c>
      <c r="V6864" t="str">
        <f>VLOOKUP(L6864,'[2]tabela de preços'!$A:$D,4,0)</f>
        <v>SHERWIN WILLIAMS</v>
      </c>
      <c r="W6864" t="str">
        <f>VLOOKUP(L6864,'[2]tabela de preços'!$A:$F,6,0)</f>
        <v>PRIMER AUTOMOTIVO</v>
      </c>
      <c r="X6864" t="str">
        <f>VLOOKUP(L6864,'[2]tabela de preços'!$A:$G,7,0)</f>
        <v>AUTOMOTIVO</v>
      </c>
    </row>
    <row r="6865" spans="1:24" x14ac:dyDescent="0.3">
      <c r="A6865" t="s">
        <v>1739</v>
      </c>
      <c r="C6865" t="s">
        <v>5142</v>
      </c>
      <c r="D6865" s="1">
        <v>46106</v>
      </c>
      <c r="E6865" t="s">
        <v>5143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21</v>
      </c>
      <c r="J6865" t="s">
        <v>66</v>
      </c>
      <c r="K6865" t="s">
        <v>1742</v>
      </c>
      <c r="L6865">
        <v>20414</v>
      </c>
      <c r="M6865" t="s">
        <v>112</v>
      </c>
      <c r="O6865" t="s">
        <v>11</v>
      </c>
      <c r="P6865">
        <v>5102</v>
      </c>
      <c r="Q6865">
        <v>20</v>
      </c>
      <c r="R6865">
        <v>23.71</v>
      </c>
      <c r="S6865">
        <v>474.2</v>
      </c>
      <c r="T6865">
        <v>368.2</v>
      </c>
      <c r="U6865">
        <v>22.35</v>
      </c>
      <c r="V6865" t="str">
        <f>VLOOKUP(L6865,'[2]tabela de preços'!$A:$D,4,0)</f>
        <v>SHERWIN WILLIAMS</v>
      </c>
      <c r="W6865" t="str">
        <f>VLOOKUP(L6865,'[2]tabela de preços'!$A:$F,6,0)</f>
        <v>DILUENTE</v>
      </c>
      <c r="X6865" t="str">
        <f>VLOOKUP(L6865,'[2]tabela de preços'!$A:$G,7,0)</f>
        <v>AUTOMOTIVO</v>
      </c>
    </row>
    <row r="6866" spans="1:24" x14ac:dyDescent="0.3">
      <c r="A6866" t="s">
        <v>1751</v>
      </c>
      <c r="C6866" t="s">
        <v>5144</v>
      </c>
      <c r="D6866" s="1">
        <v>46106</v>
      </c>
      <c r="E6866" t="s">
        <v>5145</v>
      </c>
      <c r="F6866">
        <v>9</v>
      </c>
      <c r="G6866">
        <v>231</v>
      </c>
      <c r="H6866" t="str">
        <f>VLOOKUP(G6866,[1]OPERADORES!$A:$B,2,0)</f>
        <v>EDIJANE</v>
      </c>
      <c r="I6866" t="s">
        <v>21</v>
      </c>
      <c r="J6866" t="s">
        <v>211</v>
      </c>
      <c r="K6866" t="s">
        <v>1754</v>
      </c>
      <c r="L6866">
        <v>84922</v>
      </c>
      <c r="M6866" t="s">
        <v>1904</v>
      </c>
      <c r="O6866" t="s">
        <v>11</v>
      </c>
      <c r="P6866">
        <v>5403</v>
      </c>
      <c r="Q6866">
        <v>2</v>
      </c>
      <c r="R6866">
        <v>224.04</v>
      </c>
      <c r="S6866">
        <v>448.08</v>
      </c>
      <c r="T6866">
        <v>340.1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1774</v>
      </c>
      <c r="C6867" t="s">
        <v>5146</v>
      </c>
      <c r="D6867" s="1">
        <v>46106</v>
      </c>
      <c r="E6867" t="s">
        <v>5147</v>
      </c>
      <c r="F6867">
        <v>9</v>
      </c>
      <c r="G6867">
        <v>236</v>
      </c>
      <c r="H6867" t="str">
        <f>VLOOKUP(G6867,[1]OPERADORES!$A:$B,2,0)</f>
        <v>DANIEL</v>
      </c>
      <c r="I6867" t="s">
        <v>21</v>
      </c>
      <c r="J6867" t="s">
        <v>1564</v>
      </c>
      <c r="K6867" t="s">
        <v>1777</v>
      </c>
      <c r="L6867">
        <v>85694</v>
      </c>
      <c r="M6867" t="s">
        <v>1306</v>
      </c>
      <c r="O6867" t="s">
        <v>11</v>
      </c>
      <c r="P6867">
        <v>5102</v>
      </c>
      <c r="Q6867">
        <v>2</v>
      </c>
      <c r="R6867">
        <v>8.1</v>
      </c>
      <c r="S6867">
        <v>16.2</v>
      </c>
      <c r="T6867">
        <v>12.34</v>
      </c>
      <c r="U6867">
        <v>23.83</v>
      </c>
      <c r="V6867" t="str">
        <f>VLOOKUP(L6867,'[2]tabela de preços'!$A:$D,4,0)</f>
        <v>UNIPEGA</v>
      </c>
      <c r="W6867" t="str">
        <f>VLOOKUP(L6867,'[2]tabela de preços'!$A:$F,6,0)</f>
        <v>PU 40</v>
      </c>
      <c r="X6867" t="str">
        <f>VLOOKUP(L6867,'[2]tabela de preços'!$A:$G,7,0)</f>
        <v>IMOBILIÁRIO</v>
      </c>
    </row>
    <row r="6868" spans="1:24" x14ac:dyDescent="0.3">
      <c r="A6868" t="s">
        <v>1774</v>
      </c>
      <c r="C6868" t="s">
        <v>5146</v>
      </c>
      <c r="D6868" s="1">
        <v>46106</v>
      </c>
      <c r="E6868" t="s">
        <v>5147</v>
      </c>
      <c r="F6868">
        <v>9</v>
      </c>
      <c r="G6868">
        <v>236</v>
      </c>
      <c r="H6868" t="str">
        <f>VLOOKUP(G6868,[1]OPERADORES!$A:$B,2,0)</f>
        <v>DANIEL</v>
      </c>
      <c r="I6868" t="s">
        <v>21</v>
      </c>
      <c r="J6868" t="s">
        <v>1564</v>
      </c>
      <c r="K6868" t="s">
        <v>1777</v>
      </c>
      <c r="L6868">
        <v>86735</v>
      </c>
      <c r="M6868" t="s">
        <v>24</v>
      </c>
      <c r="O6868" t="s">
        <v>11</v>
      </c>
      <c r="P6868">
        <v>5403</v>
      </c>
      <c r="Q6868">
        <v>1</v>
      </c>
      <c r="R6868">
        <v>120.76</v>
      </c>
      <c r="S6868">
        <v>120.76</v>
      </c>
      <c r="T6868">
        <v>89.36</v>
      </c>
      <c r="U6868">
        <v>26</v>
      </c>
      <c r="V6868" t="str">
        <f>VLOOKUP(L6868,'[2]tabela de preços'!$A:$D,4,0)</f>
        <v>CORAL</v>
      </c>
      <c r="W6868" t="str">
        <f>VLOOKUP(L6868,'[2]tabela de preços'!$A:$F,6,0)</f>
        <v>ESMALTES</v>
      </c>
      <c r="X6868" t="str">
        <f>VLOOKUP(L6868,'[2]tabela de preços'!$A:$G,7,0)</f>
        <v>INDUSTRIAL</v>
      </c>
    </row>
    <row r="6869" spans="1:24" x14ac:dyDescent="0.3">
      <c r="A6869" t="s">
        <v>1774</v>
      </c>
      <c r="C6869" t="s">
        <v>5146</v>
      </c>
      <c r="D6869" s="1">
        <v>46106</v>
      </c>
      <c r="E6869" t="s">
        <v>5147</v>
      </c>
      <c r="F6869">
        <v>9</v>
      </c>
      <c r="G6869">
        <v>236</v>
      </c>
      <c r="H6869" t="str">
        <f>VLOOKUP(G6869,[1]OPERADORES!$A:$B,2,0)</f>
        <v>DANIEL</v>
      </c>
      <c r="I6869" t="s">
        <v>21</v>
      </c>
      <c r="J6869" t="s">
        <v>1564</v>
      </c>
      <c r="K6869" t="s">
        <v>1777</v>
      </c>
      <c r="L6869">
        <v>84928</v>
      </c>
      <c r="M6869" t="s">
        <v>36</v>
      </c>
      <c r="O6869" t="s">
        <v>11</v>
      </c>
      <c r="P6869">
        <v>5102</v>
      </c>
      <c r="Q6869">
        <v>10</v>
      </c>
      <c r="R6869">
        <v>9.39</v>
      </c>
      <c r="S6869">
        <v>93.9</v>
      </c>
      <c r="T6869">
        <v>71.3</v>
      </c>
      <c r="U6869">
        <v>24.07</v>
      </c>
      <c r="V6869" t="str">
        <f>VLOOKUP(L6869,'[2]tabela de preços'!$A:$D,4,0)</f>
        <v>ADERE</v>
      </c>
      <c r="W6869" t="str">
        <f>VLOOKUP(L6869,'[2]tabela de preços'!$A:$F,6,0)</f>
        <v xml:space="preserve">FITA DE USO GERAL </v>
      </c>
      <c r="X6869" t="str">
        <f>VLOOKUP(L6869,'[2]tabela de preços'!$A:$G,7,0)</f>
        <v>IMOBILIÁRIO</v>
      </c>
    </row>
    <row r="6870" spans="1:24" x14ac:dyDescent="0.3">
      <c r="A6870" t="s">
        <v>1774</v>
      </c>
      <c r="C6870" t="s">
        <v>5146</v>
      </c>
      <c r="D6870" s="1">
        <v>46106</v>
      </c>
      <c r="E6870" t="s">
        <v>5147</v>
      </c>
      <c r="F6870">
        <v>9</v>
      </c>
      <c r="G6870">
        <v>236</v>
      </c>
      <c r="H6870" t="str">
        <f>VLOOKUP(G6870,[1]OPERADORES!$A:$B,2,0)</f>
        <v>DANIEL</v>
      </c>
      <c r="I6870" t="s">
        <v>21</v>
      </c>
      <c r="J6870" t="s">
        <v>1564</v>
      </c>
      <c r="K6870" t="s">
        <v>1777</v>
      </c>
      <c r="L6870">
        <v>84426</v>
      </c>
      <c r="M6870" t="s">
        <v>1957</v>
      </c>
      <c r="O6870" t="s">
        <v>11</v>
      </c>
      <c r="P6870">
        <v>5102</v>
      </c>
      <c r="Q6870">
        <v>4</v>
      </c>
      <c r="R6870">
        <v>5.08</v>
      </c>
      <c r="S6870">
        <v>20.32</v>
      </c>
      <c r="T6870">
        <v>13.12</v>
      </c>
      <c r="U6870">
        <v>35.43</v>
      </c>
      <c r="V6870" t="str">
        <f>VLOOKUP(L6870,'[2]tabela de preços'!$A:$D,4,0)</f>
        <v>ATLAS</v>
      </c>
      <c r="W6870" t="str">
        <f>VLOOKUP(L6870,'[2]tabela de preços'!$A:$F,6,0)</f>
        <v>ROLOS / TRINCHAS / PINCÉIS / ESPÁTULAS</v>
      </c>
      <c r="X6870" t="str">
        <f>VLOOKUP(L6870,'[2]tabela de preços'!$A:$G,7,0)</f>
        <v>IMOBILIÁRIO</v>
      </c>
    </row>
    <row r="6871" spans="1:24" x14ac:dyDescent="0.3">
      <c r="A6871" t="s">
        <v>3823</v>
      </c>
      <c r="C6871" t="s">
        <v>5148</v>
      </c>
      <c r="D6871" s="1">
        <v>46106</v>
      </c>
      <c r="E6871" t="s">
        <v>5149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397</v>
      </c>
      <c r="K6871" t="s">
        <v>3826</v>
      </c>
      <c r="L6871">
        <v>84084</v>
      </c>
      <c r="M6871" t="s">
        <v>990</v>
      </c>
      <c r="O6871" t="s">
        <v>11</v>
      </c>
      <c r="P6871">
        <v>5403</v>
      </c>
      <c r="Q6871">
        <v>72</v>
      </c>
      <c r="R6871">
        <v>94.77</v>
      </c>
      <c r="S6871" s="2">
        <v>6823.44</v>
      </c>
      <c r="T6871" s="2">
        <v>5178.96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ESMALTES</v>
      </c>
      <c r="X6871" t="str">
        <f>VLOOKUP(L6871,'[2]tabela de preços'!$A:$G,7,0)</f>
        <v>INDUSTRIAL</v>
      </c>
    </row>
    <row r="6872" spans="1:24" x14ac:dyDescent="0.3">
      <c r="A6872" t="s">
        <v>1836</v>
      </c>
      <c r="C6872" t="s">
        <v>5150</v>
      </c>
      <c r="D6872" s="1">
        <v>46106</v>
      </c>
      <c r="E6872" t="s">
        <v>5151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363</v>
      </c>
      <c r="K6872" t="s">
        <v>1839</v>
      </c>
      <c r="L6872">
        <v>84497</v>
      </c>
      <c r="M6872" t="s">
        <v>1159</v>
      </c>
      <c r="O6872" t="s">
        <v>11</v>
      </c>
      <c r="P6872">
        <v>5102</v>
      </c>
      <c r="Q6872">
        <v>5</v>
      </c>
      <c r="R6872">
        <v>11.26</v>
      </c>
      <c r="S6872">
        <v>56.3</v>
      </c>
      <c r="T6872">
        <v>42.75</v>
      </c>
      <c r="U6872">
        <v>24.07</v>
      </c>
      <c r="V6872" t="str">
        <f>VLOOKUP(L6872,'[2]tabela de preços'!$A:$D,4,0)</f>
        <v>BRASILUX</v>
      </c>
      <c r="W6872" t="str">
        <f>VLOOKUP(L6872,'[2]tabela de preços'!$A:$F,6,0)</f>
        <v>THINNER DE LIMPEZA</v>
      </c>
      <c r="X6872" t="str">
        <f>VLOOKUP(L6872,'[2]tabela de preços'!$A:$G,7,0)</f>
        <v>THINNER</v>
      </c>
    </row>
    <row r="6873" spans="1:24" x14ac:dyDescent="0.3">
      <c r="A6873" t="s">
        <v>2025</v>
      </c>
      <c r="C6873" t="s">
        <v>5152</v>
      </c>
      <c r="D6873" s="1">
        <v>46106</v>
      </c>
      <c r="E6873" t="s">
        <v>5153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762</v>
      </c>
      <c r="K6873" t="s">
        <v>2028</v>
      </c>
      <c r="L6873">
        <v>23295</v>
      </c>
      <c r="M6873" t="s">
        <v>789</v>
      </c>
      <c r="O6873" t="s">
        <v>11</v>
      </c>
      <c r="P6873">
        <v>5403</v>
      </c>
      <c r="Q6873">
        <v>1</v>
      </c>
      <c r="R6873">
        <v>288.70999999999998</v>
      </c>
      <c r="S6873">
        <v>288.70999999999998</v>
      </c>
      <c r="T6873">
        <v>194.09</v>
      </c>
      <c r="U6873">
        <v>32.770000000000003</v>
      </c>
      <c r="V6873" t="str">
        <f>VLOOKUP(L6873,'[2]tabela de preços'!$A:$D,4,0)</f>
        <v>SIKKENS</v>
      </c>
      <c r="W6873" t="str">
        <f>VLOOKUP(L6873,'[2]tabela de preços'!$A:$F,6,0)</f>
        <v>VERNIZ AUTOMOTIVO</v>
      </c>
      <c r="X6873" t="str">
        <f>VLOOKUP(L6873,'[2]tabela de preços'!$A:$G,7,0)</f>
        <v>AUTOMOTIVO</v>
      </c>
    </row>
    <row r="6874" spans="1:24" x14ac:dyDescent="0.3">
      <c r="A6874" t="s">
        <v>2025</v>
      </c>
      <c r="C6874" t="s">
        <v>5152</v>
      </c>
      <c r="D6874" s="1">
        <v>46106</v>
      </c>
      <c r="E6874" t="s">
        <v>5153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762</v>
      </c>
      <c r="K6874" t="s">
        <v>2028</v>
      </c>
      <c r="L6874">
        <v>23653</v>
      </c>
      <c r="M6874" t="s">
        <v>644</v>
      </c>
      <c r="O6874" t="s">
        <v>11</v>
      </c>
      <c r="P6874">
        <v>5102</v>
      </c>
      <c r="Q6874">
        <v>2</v>
      </c>
      <c r="R6874">
        <v>67.150000000000006</v>
      </c>
      <c r="S6874">
        <v>134.30000000000001</v>
      </c>
      <c r="T6874">
        <v>101.94</v>
      </c>
      <c r="U6874">
        <v>24.1</v>
      </c>
      <c r="V6874" t="str">
        <f>VLOOKUP(L6874,'[2]tabela de preços'!$A:$D,4,0)</f>
        <v>SIKKENS</v>
      </c>
      <c r="W6874" t="str">
        <f>VLOOKUP(L6874,'[2]tabela de preços'!$A:$F,6,0)</f>
        <v>CATALISADORES INDIVIDUAS</v>
      </c>
      <c r="X6874" t="str">
        <f>VLOOKUP(L6874,'[2]tabela de preços'!$A:$G,7,0)</f>
        <v>AUTOMOTIVO</v>
      </c>
    </row>
    <row r="6875" spans="1:24" x14ac:dyDescent="0.3">
      <c r="A6875" t="s">
        <v>2025</v>
      </c>
      <c r="C6875" t="s">
        <v>5152</v>
      </c>
      <c r="D6875" s="1">
        <v>46106</v>
      </c>
      <c r="E6875" t="s">
        <v>5153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762</v>
      </c>
      <c r="K6875" t="s">
        <v>2028</v>
      </c>
      <c r="L6875">
        <v>23296</v>
      </c>
      <c r="M6875" t="s">
        <v>2032</v>
      </c>
      <c r="O6875" t="s">
        <v>11</v>
      </c>
      <c r="P6875">
        <v>5102</v>
      </c>
      <c r="Q6875">
        <v>1</v>
      </c>
      <c r="R6875">
        <v>42.14</v>
      </c>
      <c r="S6875">
        <v>42.14</v>
      </c>
      <c r="T6875">
        <v>31.99</v>
      </c>
      <c r="U6875">
        <v>24.09</v>
      </c>
      <c r="V6875" t="str">
        <f>VLOOKUP(L6875,'[2]tabela de preços'!$A:$D,4,0)</f>
        <v>SIKKENS</v>
      </c>
      <c r="W6875" t="str">
        <f>VLOOKUP(L6875,'[2]tabela de preços'!$A:$F,6,0)</f>
        <v>CATALISADORES INDIVIDUAS</v>
      </c>
      <c r="X6875" t="str">
        <f>VLOOKUP(L6875,'[2]tabela de preços'!$A:$G,7,0)</f>
        <v>AUTOMOTIVO</v>
      </c>
    </row>
    <row r="6876" spans="1:24" x14ac:dyDescent="0.3">
      <c r="A6876" t="s">
        <v>2025</v>
      </c>
      <c r="C6876" t="s">
        <v>5152</v>
      </c>
      <c r="D6876" s="1">
        <v>46106</v>
      </c>
      <c r="E6876" t="s">
        <v>5153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762</v>
      </c>
      <c r="K6876" t="s">
        <v>2028</v>
      </c>
      <c r="L6876">
        <v>23623</v>
      </c>
      <c r="M6876" t="s">
        <v>2033</v>
      </c>
      <c r="O6876" t="s">
        <v>11</v>
      </c>
      <c r="P6876">
        <v>5102</v>
      </c>
      <c r="Q6876">
        <v>1</v>
      </c>
      <c r="R6876">
        <v>113.99</v>
      </c>
      <c r="S6876">
        <v>113.99</v>
      </c>
      <c r="T6876">
        <v>86.52</v>
      </c>
      <c r="U6876">
        <v>24.1</v>
      </c>
      <c r="V6876" t="str">
        <f>VLOOKUP(L6876,'[2]tabela de preços'!$A:$D,4,0)</f>
        <v>SIKKENS</v>
      </c>
      <c r="W6876" t="str">
        <f>VLOOKUP(L6876,'[2]tabela de preços'!$A:$F,6,0)</f>
        <v>MASSA POLIÉSTER</v>
      </c>
      <c r="X6876" t="str">
        <f>VLOOKUP(L6876,'[2]tabela de preços'!$A:$G,7,0)</f>
        <v>AUTOMOTIVO</v>
      </c>
    </row>
    <row r="6877" spans="1:24" x14ac:dyDescent="0.3">
      <c r="A6877" t="s">
        <v>3322</v>
      </c>
      <c r="C6877" t="s">
        <v>5154</v>
      </c>
      <c r="D6877" s="1">
        <v>46106</v>
      </c>
      <c r="E6877" t="s">
        <v>5155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3325</v>
      </c>
      <c r="K6877" t="s">
        <v>3326</v>
      </c>
      <c r="L6877">
        <v>23716</v>
      </c>
      <c r="M6877" t="s">
        <v>220</v>
      </c>
      <c r="O6877" t="s">
        <v>11</v>
      </c>
      <c r="P6877">
        <v>5102</v>
      </c>
      <c r="Q6877">
        <v>3</v>
      </c>
      <c r="R6877">
        <v>40.71</v>
      </c>
      <c r="S6877">
        <v>122.13</v>
      </c>
      <c r="T6877">
        <v>92.7</v>
      </c>
      <c r="U6877">
        <v>24.1</v>
      </c>
      <c r="V6877" t="str">
        <f>VLOOKUP(L6877,'[2]tabela de preços'!$A:$D,4,0)</f>
        <v>NEW PAD</v>
      </c>
      <c r="W6877" t="str">
        <f>VLOOKUP(L6877,'[2]tabela de preços'!$A:$F,6,0)</f>
        <v>BOINAS PARA POLIMENTO</v>
      </c>
      <c r="X6877" t="str">
        <f>VLOOKUP(L6877,'[2]tabela de preços'!$A:$G,7,0)</f>
        <v>AUTOMOTIVO</v>
      </c>
    </row>
    <row r="6878" spans="1:24" x14ac:dyDescent="0.3">
      <c r="A6878" t="s">
        <v>3322</v>
      </c>
      <c r="C6878" t="s">
        <v>5154</v>
      </c>
      <c r="D6878" s="1">
        <v>46106</v>
      </c>
      <c r="E6878" t="s">
        <v>5155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3325</v>
      </c>
      <c r="K6878" t="s">
        <v>3326</v>
      </c>
      <c r="L6878">
        <v>23580</v>
      </c>
      <c r="M6878" t="s">
        <v>115</v>
      </c>
      <c r="O6878" t="s">
        <v>11</v>
      </c>
      <c r="P6878">
        <v>5102</v>
      </c>
      <c r="Q6878">
        <v>100</v>
      </c>
      <c r="R6878">
        <v>0.56000000000000005</v>
      </c>
      <c r="S6878">
        <v>56</v>
      </c>
      <c r="T6878">
        <v>36</v>
      </c>
      <c r="U6878">
        <v>35.71</v>
      </c>
      <c r="V6878" t="str">
        <f>VLOOKUP(L6878,'[2]tabela de preços'!$A:$D,4,0)</f>
        <v>RENOVA COADORES</v>
      </c>
      <c r="W6878" t="str">
        <f>VLOOKUP(L6878,'[2]tabela de preços'!$A:$F,6,0)</f>
        <v>COADORES</v>
      </c>
      <c r="X6878" t="str">
        <f>VLOOKUP(L6878,'[2]tabela de preços'!$A:$G,7,0)</f>
        <v>AUTOMOTIVO</v>
      </c>
    </row>
    <row r="6879" spans="1:24" x14ac:dyDescent="0.3">
      <c r="A6879" t="s">
        <v>3322</v>
      </c>
      <c r="C6879" t="s">
        <v>5154</v>
      </c>
      <c r="D6879" s="1">
        <v>46106</v>
      </c>
      <c r="E6879" t="s">
        <v>5155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3325</v>
      </c>
      <c r="K6879" t="s">
        <v>3326</v>
      </c>
      <c r="L6879">
        <v>85691</v>
      </c>
      <c r="M6879" t="s">
        <v>1231</v>
      </c>
      <c r="O6879" t="s">
        <v>11</v>
      </c>
      <c r="P6879">
        <v>5102</v>
      </c>
      <c r="Q6879">
        <v>4</v>
      </c>
      <c r="R6879">
        <v>14.81</v>
      </c>
      <c r="S6879">
        <v>59.24</v>
      </c>
      <c r="T6879">
        <v>44.96</v>
      </c>
      <c r="U6879">
        <v>24.11</v>
      </c>
      <c r="V6879" t="str">
        <f>VLOOKUP(L6879,'[2]tabela de preços'!$A:$D,4,0)</f>
        <v>UNIPEGA</v>
      </c>
      <c r="W6879" t="str">
        <f>VLOOKUP(L6879,'[2]tabela de preços'!$A:$F,6,0)</f>
        <v>COLA INST./ ADESIVOS COLANTES</v>
      </c>
      <c r="X6879" t="str">
        <f>VLOOKUP(L6879,'[2]tabela de preços'!$A:$G,7,0)</f>
        <v>AUTOMOTIVO</v>
      </c>
    </row>
    <row r="6880" spans="1:24" x14ac:dyDescent="0.3">
      <c r="A6880" t="s">
        <v>3322</v>
      </c>
      <c r="C6880" t="s">
        <v>5154</v>
      </c>
      <c r="D6880" s="1">
        <v>46106</v>
      </c>
      <c r="E6880" t="s">
        <v>5155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3325</v>
      </c>
      <c r="K6880" t="s">
        <v>3326</v>
      </c>
      <c r="L6880">
        <v>84560</v>
      </c>
      <c r="M6880" t="s">
        <v>118</v>
      </c>
      <c r="O6880" t="s">
        <v>11</v>
      </c>
      <c r="P6880">
        <v>5102</v>
      </c>
      <c r="Q6880">
        <v>8</v>
      </c>
      <c r="R6880">
        <v>49.89</v>
      </c>
      <c r="S6880">
        <v>399.12</v>
      </c>
      <c r="T6880">
        <v>329.04</v>
      </c>
      <c r="U6880">
        <v>17.559999999999999</v>
      </c>
      <c r="V6880" t="str">
        <f>VLOOKUP(L6880,'[2]tabela de preços'!$A:$D,4,0)</f>
        <v>BRASILUX</v>
      </c>
      <c r="W6880" t="str">
        <f>VLOOKUP(L6880,'[2]tabela de preços'!$A:$F,6,0)</f>
        <v>THINNER DE LIMPEZA</v>
      </c>
      <c r="X6880" t="str">
        <f>VLOOKUP(L6880,'[2]tabela de preços'!$A:$G,7,0)</f>
        <v>THINNER</v>
      </c>
    </row>
    <row r="6881" spans="1:24" x14ac:dyDescent="0.3">
      <c r="A6881" t="s">
        <v>3322</v>
      </c>
      <c r="C6881" t="s">
        <v>5154</v>
      </c>
      <c r="D6881" s="1">
        <v>46106</v>
      </c>
      <c r="E6881" t="s">
        <v>5155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3325</v>
      </c>
      <c r="K6881" t="s">
        <v>3326</v>
      </c>
      <c r="L6881">
        <v>84460</v>
      </c>
      <c r="M6881" t="s">
        <v>322</v>
      </c>
      <c r="O6881" t="s">
        <v>11</v>
      </c>
      <c r="P6881">
        <v>5102</v>
      </c>
      <c r="Q6881">
        <v>6</v>
      </c>
      <c r="R6881">
        <v>31.07</v>
      </c>
      <c r="S6881">
        <v>186.42</v>
      </c>
      <c r="T6881">
        <v>141.47999999999999</v>
      </c>
      <c r="U6881">
        <v>24.11</v>
      </c>
      <c r="V6881" t="str">
        <f>VLOOKUP(L6881,'[2]tabela de preços'!$A:$D,4,0)</f>
        <v>BRASILUX</v>
      </c>
      <c r="W6881" t="str">
        <f>VLOOKUP(L6881,'[2]tabela de preços'!$A:$F,6,0)</f>
        <v>VEDADORES / SELANTES</v>
      </c>
      <c r="X6881" t="str">
        <f>VLOOKUP(L6881,'[2]tabela de preços'!$A:$G,7,0)</f>
        <v>AUTOMOTIVO</v>
      </c>
    </row>
    <row r="6882" spans="1:24" x14ac:dyDescent="0.3">
      <c r="A6882" t="s">
        <v>3322</v>
      </c>
      <c r="C6882" t="s">
        <v>5154</v>
      </c>
      <c r="D6882" s="1">
        <v>46106</v>
      </c>
      <c r="E6882" t="s">
        <v>5155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3325</v>
      </c>
      <c r="K6882" t="s">
        <v>3326</v>
      </c>
      <c r="L6882">
        <v>10404</v>
      </c>
      <c r="M6882" t="s">
        <v>130</v>
      </c>
      <c r="O6882" t="s">
        <v>11</v>
      </c>
      <c r="P6882">
        <v>5102</v>
      </c>
      <c r="Q6882">
        <v>7</v>
      </c>
      <c r="R6882">
        <v>18.12</v>
      </c>
      <c r="S6882">
        <v>126.84</v>
      </c>
      <c r="T6882">
        <v>96.25</v>
      </c>
      <c r="U6882">
        <v>24.12</v>
      </c>
      <c r="V6882" t="str">
        <f>VLOOKUP(L6882,'[2]tabela de preços'!$A:$D,4,0)</f>
        <v>MAXI RUBBER</v>
      </c>
      <c r="W6882" t="str">
        <f>VLOOKUP(L6882,'[2]tabela de preços'!$A:$F,6,0)</f>
        <v>VEDADORES / SELANTES</v>
      </c>
      <c r="X6882" t="str">
        <f>VLOOKUP(L6882,'[2]tabela de preços'!$A:$G,7,0)</f>
        <v>AUTOMOTIVO</v>
      </c>
    </row>
    <row r="6883" spans="1:24" x14ac:dyDescent="0.3">
      <c r="A6883" t="s">
        <v>4053</v>
      </c>
      <c r="C6883" t="s">
        <v>5156</v>
      </c>
      <c r="D6883" s="1">
        <v>46107</v>
      </c>
      <c r="E6883" t="s">
        <v>5157</v>
      </c>
      <c r="F6883">
        <v>9</v>
      </c>
      <c r="G6883">
        <v>236</v>
      </c>
      <c r="H6883" t="str">
        <f>VLOOKUP(G6883,[1]OPERADORES!$A:$B,2,0)</f>
        <v>DANIEL</v>
      </c>
      <c r="I6883" t="s">
        <v>181</v>
      </c>
      <c r="J6883" t="s">
        <v>4056</v>
      </c>
      <c r="K6883" t="s">
        <v>4057</v>
      </c>
      <c r="L6883">
        <v>10226</v>
      </c>
      <c r="M6883" t="s">
        <v>145</v>
      </c>
      <c r="O6883" t="s">
        <v>11</v>
      </c>
      <c r="P6883">
        <v>6102</v>
      </c>
      <c r="Q6883">
        <v>102</v>
      </c>
      <c r="R6883">
        <v>2.79</v>
      </c>
      <c r="S6883">
        <v>284.58</v>
      </c>
      <c r="T6883">
        <v>236.64</v>
      </c>
      <c r="U6883">
        <v>16.850000000000001</v>
      </c>
      <c r="V6883" t="str">
        <f>VLOOKUP(L6883,'[2]tabela de preços'!$A:$D,4,0)</f>
        <v>NORTON</v>
      </c>
      <c r="W6883" t="str">
        <f>VLOOKUP(L6883,'[2]tabela de preços'!$A:$F,6,0)</f>
        <v xml:space="preserve">DISCOS / LIXAS / ABRASIVOS </v>
      </c>
      <c r="X6883" t="str">
        <f>VLOOKUP(L6883,'[2]tabela de preços'!$A:$G,7,0)</f>
        <v>AUTOMOTIVO</v>
      </c>
    </row>
    <row r="6884" spans="1:24" x14ac:dyDescent="0.3">
      <c r="A6884" t="s">
        <v>4053</v>
      </c>
      <c r="C6884" t="s">
        <v>5156</v>
      </c>
      <c r="D6884" s="1">
        <v>46107</v>
      </c>
      <c r="E6884" t="s">
        <v>5157</v>
      </c>
      <c r="F6884">
        <v>9</v>
      </c>
      <c r="G6884">
        <v>236</v>
      </c>
      <c r="H6884" t="str">
        <f>VLOOKUP(G6884,[1]OPERADORES!$A:$B,2,0)</f>
        <v>DANIEL</v>
      </c>
      <c r="I6884" t="s">
        <v>181</v>
      </c>
      <c r="J6884" t="s">
        <v>4056</v>
      </c>
      <c r="K6884" t="s">
        <v>4057</v>
      </c>
      <c r="L6884">
        <v>20245</v>
      </c>
      <c r="M6884" t="s">
        <v>146</v>
      </c>
      <c r="O6884" t="s">
        <v>11</v>
      </c>
      <c r="P6884">
        <v>6102</v>
      </c>
      <c r="Q6884">
        <v>7</v>
      </c>
      <c r="R6884">
        <v>2.09</v>
      </c>
      <c r="S6884">
        <v>14.63</v>
      </c>
      <c r="T6884">
        <v>9.4499999999999993</v>
      </c>
      <c r="U6884">
        <v>35.409999999999997</v>
      </c>
      <c r="V6884" t="str">
        <f>VLOOKUP(L6884,'[2]tabela de preços'!$A:$D,4,0)</f>
        <v>ATLAS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4053</v>
      </c>
      <c r="C6885" t="s">
        <v>5156</v>
      </c>
      <c r="D6885" s="1">
        <v>46107</v>
      </c>
      <c r="E6885" t="s">
        <v>5157</v>
      </c>
      <c r="F6885">
        <v>9</v>
      </c>
      <c r="G6885">
        <v>236</v>
      </c>
      <c r="H6885" t="str">
        <f>VLOOKUP(G6885,[1]OPERADORES!$A:$B,2,0)</f>
        <v>DANIEL</v>
      </c>
      <c r="I6885" t="s">
        <v>181</v>
      </c>
      <c r="J6885" t="s">
        <v>4056</v>
      </c>
      <c r="K6885" t="s">
        <v>4057</v>
      </c>
      <c r="L6885">
        <v>22684</v>
      </c>
      <c r="M6885" t="s">
        <v>73</v>
      </c>
      <c r="O6885" t="s">
        <v>11</v>
      </c>
      <c r="P6885">
        <v>6102</v>
      </c>
      <c r="Q6885">
        <v>20</v>
      </c>
      <c r="R6885">
        <v>3.65</v>
      </c>
      <c r="S6885">
        <v>73</v>
      </c>
      <c r="T6885">
        <v>61.6</v>
      </c>
      <c r="U6885">
        <v>15.62</v>
      </c>
      <c r="V6885" t="str">
        <f>VLOOKUP(L6885,'[2]tabela de preços'!$A:$D,4,0)</f>
        <v>3M</v>
      </c>
      <c r="W6885" t="str">
        <f>VLOOKUP(L6885,'[2]tabela de preços'!$A:$F,6,0)</f>
        <v>FITA AUTOMOTIVA</v>
      </c>
      <c r="X6885" t="str">
        <f>VLOOKUP(L6885,'[2]tabela de preços'!$A:$G,7,0)</f>
        <v>AUTOMOTIVO</v>
      </c>
    </row>
    <row r="6886" spans="1:24" x14ac:dyDescent="0.3">
      <c r="A6886" t="s">
        <v>4053</v>
      </c>
      <c r="C6886" t="s">
        <v>5156</v>
      </c>
      <c r="D6886" s="1">
        <v>46107</v>
      </c>
      <c r="E6886" t="s">
        <v>5157</v>
      </c>
      <c r="F6886">
        <v>9</v>
      </c>
      <c r="G6886">
        <v>236</v>
      </c>
      <c r="H6886" t="str">
        <f>VLOOKUP(G6886,[1]OPERADORES!$A:$B,2,0)</f>
        <v>DANIEL</v>
      </c>
      <c r="I6886" t="s">
        <v>181</v>
      </c>
      <c r="J6886" t="s">
        <v>4056</v>
      </c>
      <c r="K6886" t="s">
        <v>4057</v>
      </c>
      <c r="L6886">
        <v>87043</v>
      </c>
      <c r="M6886" t="s">
        <v>217</v>
      </c>
      <c r="O6886" t="s">
        <v>11</v>
      </c>
      <c r="P6886">
        <v>6102</v>
      </c>
      <c r="Q6886">
        <v>24</v>
      </c>
      <c r="R6886">
        <v>21.89</v>
      </c>
      <c r="S6886">
        <v>525.36</v>
      </c>
      <c r="T6886">
        <v>432.48</v>
      </c>
      <c r="U6886">
        <v>17.68</v>
      </c>
      <c r="V6886" t="str">
        <f>VLOOKUP(L6886,'[2]tabela de preços'!$A:$D,4,0)</f>
        <v>ROBERLO</v>
      </c>
      <c r="W6886" t="str">
        <f>VLOOKUP(L6886,'[2]tabela de preços'!$A:$F,6,0)</f>
        <v>MASSA POLIÉSTER</v>
      </c>
      <c r="X6886" t="str">
        <f>VLOOKUP(L6886,'[2]tabela de preços'!$A:$G,7,0)</f>
        <v>AUTOMOTIVO</v>
      </c>
    </row>
    <row r="6887" spans="1:24" x14ac:dyDescent="0.3">
      <c r="A6887" t="s">
        <v>4053</v>
      </c>
      <c r="C6887" t="s">
        <v>5156</v>
      </c>
      <c r="D6887" s="1">
        <v>46107</v>
      </c>
      <c r="E6887" t="s">
        <v>5157</v>
      </c>
      <c r="F6887">
        <v>9</v>
      </c>
      <c r="G6887">
        <v>236</v>
      </c>
      <c r="H6887" t="str">
        <f>VLOOKUP(G6887,[1]OPERADORES!$A:$B,2,0)</f>
        <v>DANIEL</v>
      </c>
      <c r="I6887" t="s">
        <v>181</v>
      </c>
      <c r="J6887" t="s">
        <v>4056</v>
      </c>
      <c r="K6887" t="s">
        <v>4057</v>
      </c>
      <c r="L6887">
        <v>10298</v>
      </c>
      <c r="M6887" t="s">
        <v>85</v>
      </c>
      <c r="O6887" t="s">
        <v>11</v>
      </c>
      <c r="P6887">
        <v>6102</v>
      </c>
      <c r="Q6887">
        <v>2</v>
      </c>
      <c r="R6887">
        <v>62.42</v>
      </c>
      <c r="S6887">
        <v>124.84</v>
      </c>
      <c r="T6887">
        <v>94.76</v>
      </c>
      <c r="U6887">
        <v>24.09</v>
      </c>
      <c r="V6887" t="str">
        <f>VLOOKUP(L6887,'[2]tabela de preços'!$A:$D,4,0)</f>
        <v>ANJO</v>
      </c>
      <c r="W6887" t="str">
        <f>VLOOKUP(L6887,'[2]tabela de preços'!$A:$F,6,0)</f>
        <v>THINNER DE LIMPEZA</v>
      </c>
      <c r="X6887" t="str">
        <f>VLOOKUP(L6887,'[2]tabela de preços'!$A:$G,7,0)</f>
        <v>THINNER</v>
      </c>
    </row>
    <row r="6888" spans="1:24" x14ac:dyDescent="0.3">
      <c r="A6888" t="s">
        <v>4053</v>
      </c>
      <c r="C6888" t="s">
        <v>5156</v>
      </c>
      <c r="D6888" s="1">
        <v>46107</v>
      </c>
      <c r="E6888" t="s">
        <v>5157</v>
      </c>
      <c r="F6888">
        <v>9</v>
      </c>
      <c r="G6888">
        <v>236</v>
      </c>
      <c r="H6888" t="str">
        <f>VLOOKUP(G6888,[1]OPERADORES!$A:$B,2,0)</f>
        <v>DANIEL</v>
      </c>
      <c r="I6888" t="s">
        <v>181</v>
      </c>
      <c r="J6888" t="s">
        <v>4056</v>
      </c>
      <c r="K6888" t="s">
        <v>4057</v>
      </c>
      <c r="L6888">
        <v>10404</v>
      </c>
      <c r="M6888" t="s">
        <v>130</v>
      </c>
      <c r="O6888" t="s">
        <v>11</v>
      </c>
      <c r="P6888">
        <v>6102</v>
      </c>
      <c r="Q6888">
        <v>3</v>
      </c>
      <c r="R6888">
        <v>18.12</v>
      </c>
      <c r="S6888">
        <v>54.36</v>
      </c>
      <c r="T6888">
        <v>41.25</v>
      </c>
      <c r="U6888">
        <v>24.12</v>
      </c>
      <c r="V6888" t="str">
        <f>VLOOKUP(L6888,'[2]tabela de preços'!$A:$D,4,0)</f>
        <v>MAXI RUBBER</v>
      </c>
      <c r="W6888" t="str">
        <f>VLOOKUP(L6888,'[2]tabela de preços'!$A:$F,6,0)</f>
        <v>VEDADORES / SELANTES</v>
      </c>
      <c r="X6888" t="str">
        <f>VLOOKUP(L6888,'[2]tabela de preços'!$A:$G,7,0)</f>
        <v>AUTOMOTIVO</v>
      </c>
    </row>
    <row r="6889" spans="1:24" x14ac:dyDescent="0.3">
      <c r="A6889" t="s">
        <v>5027</v>
      </c>
      <c r="C6889" t="s">
        <v>5158</v>
      </c>
      <c r="D6889" s="1">
        <v>46107</v>
      </c>
      <c r="E6889" t="s">
        <v>5159</v>
      </c>
      <c r="F6889">
        <v>9</v>
      </c>
      <c r="G6889">
        <v>236</v>
      </c>
      <c r="H6889" t="str">
        <f>VLOOKUP(G6889,[1]OPERADORES!$A:$B,2,0)</f>
        <v>DANIEL</v>
      </c>
      <c r="I6889" t="s">
        <v>21</v>
      </c>
      <c r="J6889" t="s">
        <v>5030</v>
      </c>
      <c r="K6889" t="s">
        <v>5031</v>
      </c>
      <c r="L6889">
        <v>22684</v>
      </c>
      <c r="M6889" t="s">
        <v>73</v>
      </c>
      <c r="O6889" t="s">
        <v>11</v>
      </c>
      <c r="P6889">
        <v>5102</v>
      </c>
      <c r="Q6889">
        <v>80</v>
      </c>
      <c r="R6889">
        <v>3.65</v>
      </c>
      <c r="S6889">
        <v>292</v>
      </c>
      <c r="T6889">
        <v>246.4</v>
      </c>
      <c r="U6889">
        <v>15.62</v>
      </c>
      <c r="V6889" t="str">
        <f>VLOOKUP(L6889,'[2]tabela de preços'!$A:$D,4,0)</f>
        <v>3M</v>
      </c>
      <c r="W6889" t="str">
        <f>VLOOKUP(L6889,'[2]tabela de preços'!$A:$F,6,0)</f>
        <v>FITA AUTOMOTIVA</v>
      </c>
      <c r="X6889" t="str">
        <f>VLOOKUP(L6889,'[2]tabela de preços'!$A:$G,7,0)</f>
        <v>AUTOMOTIVO</v>
      </c>
    </row>
    <row r="6890" spans="1:24" x14ac:dyDescent="0.3">
      <c r="A6890" t="s">
        <v>5027</v>
      </c>
      <c r="C6890" t="s">
        <v>5158</v>
      </c>
      <c r="D6890" s="1">
        <v>46107</v>
      </c>
      <c r="E6890" t="s">
        <v>5159</v>
      </c>
      <c r="F6890">
        <v>9</v>
      </c>
      <c r="G6890">
        <v>236</v>
      </c>
      <c r="H6890" t="str">
        <f>VLOOKUP(G6890,[1]OPERADORES!$A:$B,2,0)</f>
        <v>DANIEL</v>
      </c>
      <c r="I6890" t="s">
        <v>21</v>
      </c>
      <c r="J6890" t="s">
        <v>5030</v>
      </c>
      <c r="K6890" t="s">
        <v>5031</v>
      </c>
      <c r="L6890">
        <v>23076</v>
      </c>
      <c r="M6890" t="s">
        <v>97</v>
      </c>
      <c r="O6890" t="s">
        <v>11</v>
      </c>
      <c r="P6890">
        <v>5403</v>
      </c>
      <c r="Q6890">
        <v>18</v>
      </c>
      <c r="R6890">
        <v>33.89</v>
      </c>
      <c r="S6890">
        <v>610.02</v>
      </c>
      <c r="T6890">
        <v>477.54</v>
      </c>
      <c r="U6890">
        <v>21.72</v>
      </c>
      <c r="V6890" t="str">
        <f>VLOOKUP(L6890,'[2]tabela de preços'!$A:$D,4,0)</f>
        <v>WANDA</v>
      </c>
      <c r="W6890" t="str">
        <f>VLOOKUP(L6890,'[2]tabela de preços'!$A:$F,6,0)</f>
        <v>PRIMER AUTOMOTIVO</v>
      </c>
      <c r="X6890" t="str">
        <f>VLOOKUP(L6890,'[2]tabela de preços'!$A:$G,7,0)</f>
        <v>AUTOMOTIVO</v>
      </c>
    </row>
    <row r="6891" spans="1:24" x14ac:dyDescent="0.3">
      <c r="A6891" t="s">
        <v>5027</v>
      </c>
      <c r="C6891" t="s">
        <v>5158</v>
      </c>
      <c r="D6891" s="1">
        <v>46107</v>
      </c>
      <c r="E6891" t="s">
        <v>5159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5030</v>
      </c>
      <c r="K6891" t="s">
        <v>5031</v>
      </c>
      <c r="L6891">
        <v>23690</v>
      </c>
      <c r="M6891" t="s">
        <v>98</v>
      </c>
      <c r="O6891" t="s">
        <v>11</v>
      </c>
      <c r="P6891">
        <v>5403</v>
      </c>
      <c r="Q6891">
        <v>30</v>
      </c>
      <c r="R6891">
        <v>39.89</v>
      </c>
      <c r="S6891" s="2">
        <v>1196.7</v>
      </c>
      <c r="T6891">
        <v>948.3</v>
      </c>
      <c r="U6891">
        <v>20.76</v>
      </c>
      <c r="V6891" t="str">
        <f>VLOOKUP(L6891,'[2]tabela de preços'!$A:$D,4,0)</f>
        <v>WANDA</v>
      </c>
      <c r="W6891" t="str">
        <f>VLOOKUP(L6891,'[2]tabela de preços'!$A:$F,6,0)</f>
        <v>VERNIZ AUTOMOTIVO</v>
      </c>
      <c r="X6891" t="str">
        <f>VLOOKUP(L6891,'[2]tabela de preços'!$A:$G,7,0)</f>
        <v>AUTOMOTIVO</v>
      </c>
    </row>
    <row r="6892" spans="1:24" x14ac:dyDescent="0.3">
      <c r="A6892" t="s">
        <v>5027</v>
      </c>
      <c r="C6892" t="s">
        <v>5158</v>
      </c>
      <c r="D6892" s="1">
        <v>46107</v>
      </c>
      <c r="E6892" t="s">
        <v>5159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5030</v>
      </c>
      <c r="K6892" t="s">
        <v>5031</v>
      </c>
      <c r="L6892">
        <v>20817</v>
      </c>
      <c r="M6892" t="s">
        <v>153</v>
      </c>
      <c r="O6892" t="s">
        <v>11</v>
      </c>
      <c r="P6892">
        <v>5102</v>
      </c>
      <c r="Q6892">
        <v>6</v>
      </c>
      <c r="R6892">
        <v>24.53</v>
      </c>
      <c r="S6892">
        <v>147.18</v>
      </c>
      <c r="T6892">
        <v>111.72</v>
      </c>
      <c r="U6892">
        <v>24.09</v>
      </c>
      <c r="V6892" t="str">
        <f>VLOOKUP(L6892,'[2]tabela de preços'!$A:$D,4,0)</f>
        <v>AUTO AMERICA</v>
      </c>
      <c r="W6892" t="str">
        <f>VLOOKUP(L6892,'[2]tabela de preços'!$A:$F,6,0)</f>
        <v>MASSA DE POLIR</v>
      </c>
      <c r="X6892" t="str">
        <f>VLOOKUP(L6892,'[2]tabela de preços'!$A:$G,7,0)</f>
        <v>AUTOMOTIVO</v>
      </c>
    </row>
    <row r="6893" spans="1:24" x14ac:dyDescent="0.3">
      <c r="A6893" t="s">
        <v>508</v>
      </c>
      <c r="C6893" t="s">
        <v>5160</v>
      </c>
      <c r="D6893" s="1">
        <v>46107</v>
      </c>
      <c r="E6893" t="s">
        <v>5161</v>
      </c>
      <c r="F6893">
        <v>9</v>
      </c>
      <c r="G6893">
        <v>231</v>
      </c>
      <c r="H6893" t="str">
        <f>VLOOKUP(G6893,[1]OPERADORES!$A:$B,2,0)</f>
        <v>EDIJANE</v>
      </c>
      <c r="I6893" t="s">
        <v>21</v>
      </c>
      <c r="J6893" t="s">
        <v>66</v>
      </c>
      <c r="K6893" t="s">
        <v>511</v>
      </c>
      <c r="L6893">
        <v>10226</v>
      </c>
      <c r="M6893" t="s">
        <v>145</v>
      </c>
      <c r="O6893" t="s">
        <v>11</v>
      </c>
      <c r="P6893">
        <v>5102</v>
      </c>
      <c r="Q6893">
        <v>102</v>
      </c>
      <c r="R6893">
        <v>3.06</v>
      </c>
      <c r="S6893">
        <v>312.12</v>
      </c>
      <c r="T6893">
        <v>236.64</v>
      </c>
      <c r="U6893">
        <v>24.18</v>
      </c>
      <c r="V6893" t="str">
        <f>VLOOKUP(L6893,'[2]tabela de preços'!$A:$D,4,0)</f>
        <v>NORTON</v>
      </c>
      <c r="W6893" t="str">
        <f>VLOOKUP(L6893,'[2]tabela de preços'!$A:$F,6,0)</f>
        <v xml:space="preserve">DISCOS / LIXAS / ABRASIVOS </v>
      </c>
      <c r="X6893" t="str">
        <f>VLOOKUP(L6893,'[2]tabela de preços'!$A:$G,7,0)</f>
        <v>AUTOMOTIVO</v>
      </c>
    </row>
    <row r="6894" spans="1:24" x14ac:dyDescent="0.3">
      <c r="A6894" t="s">
        <v>508</v>
      </c>
      <c r="C6894" t="s">
        <v>5160</v>
      </c>
      <c r="D6894" s="1">
        <v>46107</v>
      </c>
      <c r="E6894" t="s">
        <v>5161</v>
      </c>
      <c r="F6894">
        <v>9</v>
      </c>
      <c r="G6894">
        <v>231</v>
      </c>
      <c r="H6894" t="str">
        <f>VLOOKUP(G6894,[1]OPERADORES!$A:$B,2,0)</f>
        <v>EDIJANE</v>
      </c>
      <c r="I6894" t="s">
        <v>21</v>
      </c>
      <c r="J6894" t="s">
        <v>66</v>
      </c>
      <c r="K6894" t="s">
        <v>511</v>
      </c>
      <c r="L6894">
        <v>84009</v>
      </c>
      <c r="M6894" t="s">
        <v>5162</v>
      </c>
      <c r="O6894" t="s">
        <v>11</v>
      </c>
      <c r="P6894">
        <v>5102</v>
      </c>
      <c r="Q6894">
        <v>50</v>
      </c>
      <c r="R6894">
        <v>2.2000000000000002</v>
      </c>
      <c r="S6894">
        <v>110</v>
      </c>
      <c r="T6894">
        <v>83.5</v>
      </c>
      <c r="U6894">
        <v>24.09</v>
      </c>
      <c r="V6894" t="str">
        <f>VLOOKUP(L6894,'[2]tabela de preços'!$A:$D,4,0)</f>
        <v>3M</v>
      </c>
      <c r="W6894" t="str">
        <f>VLOOKUP(L6894,'[2]tabela de preços'!$A:$F,6,0)</f>
        <v>LIXA FERRO</v>
      </c>
      <c r="X6894" t="str">
        <f>VLOOKUP(L6894,'[2]tabela de preços'!$A:$G,7,0)</f>
        <v>IMOBILIÁRIO</v>
      </c>
    </row>
    <row r="6895" spans="1:24" x14ac:dyDescent="0.3">
      <c r="A6895" t="s">
        <v>508</v>
      </c>
      <c r="C6895" t="s">
        <v>5160</v>
      </c>
      <c r="D6895" s="1">
        <v>46107</v>
      </c>
      <c r="E6895" t="s">
        <v>5161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511</v>
      </c>
      <c r="L6895">
        <v>84010</v>
      </c>
      <c r="M6895" t="s">
        <v>1778</v>
      </c>
      <c r="O6895" t="s">
        <v>11</v>
      </c>
      <c r="P6895">
        <v>5102</v>
      </c>
      <c r="Q6895">
        <v>50</v>
      </c>
      <c r="R6895">
        <v>2.2000000000000002</v>
      </c>
      <c r="S6895">
        <v>110</v>
      </c>
      <c r="T6895">
        <v>83.5</v>
      </c>
      <c r="U6895">
        <v>24.09</v>
      </c>
      <c r="V6895" t="str">
        <f>VLOOKUP(L6895,'[2]tabela de preços'!$A:$D,4,0)</f>
        <v>3M</v>
      </c>
      <c r="W6895" t="str">
        <f>VLOOKUP(L6895,'[2]tabela de preços'!$A:$F,6,0)</f>
        <v>LIXA FERRO</v>
      </c>
      <c r="X6895" t="str">
        <f>VLOOKUP(L6895,'[2]tabela de preços'!$A:$G,7,0)</f>
        <v>IMOBILIÁRIO</v>
      </c>
    </row>
    <row r="6896" spans="1:24" x14ac:dyDescent="0.3">
      <c r="A6896" t="s">
        <v>508</v>
      </c>
      <c r="C6896" t="s">
        <v>5160</v>
      </c>
      <c r="D6896" s="1">
        <v>46107</v>
      </c>
      <c r="E6896" t="s">
        <v>5161</v>
      </c>
      <c r="F6896">
        <v>9</v>
      </c>
      <c r="G6896">
        <v>231</v>
      </c>
      <c r="H6896" t="str">
        <f>VLOOKUP(G6896,[1]OPERADORES!$A:$B,2,0)</f>
        <v>EDIJANE</v>
      </c>
      <c r="I6896" t="s">
        <v>21</v>
      </c>
      <c r="J6896" t="s">
        <v>66</v>
      </c>
      <c r="K6896" t="s">
        <v>511</v>
      </c>
      <c r="L6896">
        <v>84012</v>
      </c>
      <c r="M6896" t="s">
        <v>1648</v>
      </c>
      <c r="O6896" t="s">
        <v>11</v>
      </c>
      <c r="P6896">
        <v>5102</v>
      </c>
      <c r="Q6896">
        <v>50</v>
      </c>
      <c r="R6896">
        <v>2.23</v>
      </c>
      <c r="S6896">
        <v>111.5</v>
      </c>
      <c r="T6896">
        <v>84.5</v>
      </c>
      <c r="U6896">
        <v>24.22</v>
      </c>
      <c r="V6896" t="str">
        <f>VLOOKUP(L6896,'[2]tabela de preços'!$A:$D,4,0)</f>
        <v>3M</v>
      </c>
      <c r="W6896" t="str">
        <f>VLOOKUP(L6896,'[2]tabela de preços'!$A:$F,6,0)</f>
        <v>LIXA FERRO</v>
      </c>
      <c r="X6896" t="str">
        <f>VLOOKUP(L6896,'[2]tabela de preços'!$A:$G,7,0)</f>
        <v>IMOBILIÁRIO</v>
      </c>
    </row>
    <row r="6897" spans="1:24" x14ac:dyDescent="0.3">
      <c r="A6897" t="s">
        <v>508</v>
      </c>
      <c r="C6897" t="s">
        <v>5160</v>
      </c>
      <c r="D6897" s="1">
        <v>46107</v>
      </c>
      <c r="E6897" t="s">
        <v>5161</v>
      </c>
      <c r="F6897">
        <v>9</v>
      </c>
      <c r="G6897">
        <v>231</v>
      </c>
      <c r="H6897" t="str">
        <f>VLOOKUP(G6897,[1]OPERADORES!$A:$B,2,0)</f>
        <v>EDIJANE</v>
      </c>
      <c r="I6897" t="s">
        <v>21</v>
      </c>
      <c r="J6897" t="s">
        <v>66</v>
      </c>
      <c r="K6897" t="s">
        <v>511</v>
      </c>
      <c r="L6897">
        <v>84016</v>
      </c>
      <c r="M6897" t="s">
        <v>862</v>
      </c>
      <c r="O6897" t="s">
        <v>11</v>
      </c>
      <c r="P6897">
        <v>5102</v>
      </c>
      <c r="Q6897">
        <v>50</v>
      </c>
      <c r="R6897">
        <v>0.52</v>
      </c>
      <c r="S6897">
        <v>26</v>
      </c>
      <c r="T6897">
        <v>23</v>
      </c>
      <c r="U6897">
        <v>11.54</v>
      </c>
      <c r="V6897" t="str">
        <f>VLOOKUP(L6897,'[2]tabela de preços'!$A:$D,4,0)</f>
        <v>3M</v>
      </c>
      <c r="W6897" t="str">
        <f>VLOOKUP(L6897,'[2]tabela de preços'!$A:$F,6,0)</f>
        <v>LIXA MASSA  /MADEIRA / PAREDE</v>
      </c>
      <c r="X6897" t="str">
        <f>VLOOKUP(L6897,'[2]tabela de preços'!$A:$G,7,0)</f>
        <v>IMOBILIÁRIO</v>
      </c>
    </row>
    <row r="6898" spans="1:24" x14ac:dyDescent="0.3">
      <c r="A6898" t="s">
        <v>508</v>
      </c>
      <c r="C6898" t="s">
        <v>5160</v>
      </c>
      <c r="D6898" s="1">
        <v>46107</v>
      </c>
      <c r="E6898" t="s">
        <v>5161</v>
      </c>
      <c r="F6898">
        <v>9</v>
      </c>
      <c r="G6898">
        <v>231</v>
      </c>
      <c r="H6898" t="str">
        <f>VLOOKUP(G6898,[1]OPERADORES!$A:$B,2,0)</f>
        <v>EDIJANE</v>
      </c>
      <c r="I6898" t="s">
        <v>21</v>
      </c>
      <c r="J6898" t="s">
        <v>66</v>
      </c>
      <c r="K6898" t="s">
        <v>511</v>
      </c>
      <c r="L6898">
        <v>85639</v>
      </c>
      <c r="M6898" t="s">
        <v>474</v>
      </c>
      <c r="O6898" t="s">
        <v>11</v>
      </c>
      <c r="P6898">
        <v>5403</v>
      </c>
      <c r="Q6898">
        <v>6</v>
      </c>
      <c r="R6898">
        <v>8.49</v>
      </c>
      <c r="S6898">
        <v>50.94</v>
      </c>
      <c r="T6898">
        <v>41.52</v>
      </c>
      <c r="U6898">
        <v>18.489999999999998</v>
      </c>
      <c r="V6898" t="str">
        <f>VLOOKUP(L6898,'[2]tabela de preços'!$A:$D,4,0)</f>
        <v>UNIPEGA</v>
      </c>
      <c r="W6898" t="str">
        <f>VLOOKUP(L6898,'[2]tabela de preços'!$A:$F,6,0)</f>
        <v xml:space="preserve">SPRAYS </v>
      </c>
      <c r="X6898" t="str">
        <f>VLOOKUP(L6898,'[2]tabela de preços'!$A:$G,7,0)</f>
        <v>AUTOMOTIVO</v>
      </c>
    </row>
    <row r="6899" spans="1:24" x14ac:dyDescent="0.3">
      <c r="A6899" t="s">
        <v>508</v>
      </c>
      <c r="C6899" t="s">
        <v>5160</v>
      </c>
      <c r="D6899" s="1">
        <v>46107</v>
      </c>
      <c r="E6899" t="s">
        <v>5161</v>
      </c>
      <c r="F6899">
        <v>9</v>
      </c>
      <c r="G6899">
        <v>231</v>
      </c>
      <c r="H6899" t="str">
        <f>VLOOKUP(G6899,[1]OPERADORES!$A:$B,2,0)</f>
        <v>EDIJANE</v>
      </c>
      <c r="I6899" t="s">
        <v>21</v>
      </c>
      <c r="J6899" t="s">
        <v>66</v>
      </c>
      <c r="K6899" t="s">
        <v>511</v>
      </c>
      <c r="L6899">
        <v>85643</v>
      </c>
      <c r="M6899" t="s">
        <v>476</v>
      </c>
      <c r="O6899" t="s">
        <v>11</v>
      </c>
      <c r="P6899">
        <v>5403</v>
      </c>
      <c r="Q6899">
        <v>12</v>
      </c>
      <c r="R6899">
        <v>8.49</v>
      </c>
      <c r="S6899">
        <v>101.88</v>
      </c>
      <c r="T6899">
        <v>80.52</v>
      </c>
      <c r="U6899">
        <v>20.97</v>
      </c>
      <c r="V6899" t="str">
        <f>VLOOKUP(L6899,'[2]tabela de preços'!$A:$D,4,0)</f>
        <v>UNIPEGA</v>
      </c>
      <c r="W6899" t="str">
        <f>VLOOKUP(L6899,'[2]tabela de preços'!$A:$F,6,0)</f>
        <v xml:space="preserve">SPRAYS </v>
      </c>
      <c r="X6899" t="str">
        <f>VLOOKUP(L6899,'[2]tabela de preços'!$A:$G,7,0)</f>
        <v>AUTOMOTIVO</v>
      </c>
    </row>
    <row r="6900" spans="1:24" x14ac:dyDescent="0.3">
      <c r="A6900" t="s">
        <v>528</v>
      </c>
      <c r="C6900" t="s">
        <v>5163</v>
      </c>
      <c r="D6900" s="1">
        <v>46107</v>
      </c>
      <c r="E6900" t="s">
        <v>5164</v>
      </c>
      <c r="F6900">
        <v>9</v>
      </c>
      <c r="G6900">
        <v>231</v>
      </c>
      <c r="H6900" t="str">
        <f>VLOOKUP(G6900,[1]OPERADORES!$A:$B,2,0)</f>
        <v>EDIJANE</v>
      </c>
      <c r="I6900" t="s">
        <v>21</v>
      </c>
      <c r="J6900" t="s">
        <v>531</v>
      </c>
      <c r="K6900" t="s">
        <v>532</v>
      </c>
      <c r="L6900">
        <v>85316</v>
      </c>
      <c r="M6900" t="s">
        <v>365</v>
      </c>
      <c r="O6900" t="s">
        <v>11</v>
      </c>
      <c r="P6900">
        <v>5102</v>
      </c>
      <c r="Q6900">
        <v>1</v>
      </c>
      <c r="R6900">
        <v>668</v>
      </c>
      <c r="S6900">
        <v>668</v>
      </c>
      <c r="T6900">
        <v>526.12</v>
      </c>
      <c r="U6900">
        <v>21.24</v>
      </c>
      <c r="V6900" t="str">
        <f>VLOOKUP(L6900,'[2]tabela de preços'!$A:$D,4,0)</f>
        <v>BRASILUX</v>
      </c>
      <c r="W6900" t="str">
        <f>VLOOKUP(L6900,'[2]tabela de preços'!$A:$F,6,0)</f>
        <v>TINTA EM PÓ</v>
      </c>
      <c r="X6900" t="str">
        <f>VLOOKUP(L6900,'[2]tabela de preços'!$A:$G,7,0)</f>
        <v>INDUSTRIAL</v>
      </c>
    </row>
    <row r="6901" spans="1:24" x14ac:dyDescent="0.3">
      <c r="A6901" t="s">
        <v>543</v>
      </c>
      <c r="C6901" t="s">
        <v>5165</v>
      </c>
      <c r="D6901" s="1">
        <v>46107</v>
      </c>
      <c r="E6901" t="s">
        <v>5166</v>
      </c>
      <c r="F6901">
        <v>9</v>
      </c>
      <c r="G6901">
        <v>174</v>
      </c>
      <c r="H6901" t="str">
        <f>VLOOKUP(G6901,[1]OPERADORES!$A:$B,2,0)</f>
        <v>MIRIÃ LOBATO RODRIGUES</v>
      </c>
      <c r="I6901" t="s">
        <v>21</v>
      </c>
      <c r="J6901" t="s">
        <v>469</v>
      </c>
      <c r="K6901" t="s">
        <v>546</v>
      </c>
      <c r="L6901">
        <v>84385</v>
      </c>
      <c r="M6901" t="s">
        <v>2012</v>
      </c>
      <c r="O6901" t="s">
        <v>11</v>
      </c>
      <c r="P6901">
        <v>5403</v>
      </c>
      <c r="Q6901">
        <v>1</v>
      </c>
      <c r="R6901">
        <v>181.31</v>
      </c>
      <c r="S6901">
        <v>181.31</v>
      </c>
      <c r="T6901">
        <v>137.61000000000001</v>
      </c>
      <c r="U6901">
        <v>24.1</v>
      </c>
      <c r="V6901" t="str">
        <f>VLOOKUP(L6901,'[2]tabela de preços'!$A:$D,4,0)</f>
        <v>BRASILUX</v>
      </c>
      <c r="W6901" t="str">
        <f>VLOOKUP(L6901,'[2]tabela de preços'!$A:$F,6,0)</f>
        <v>TINTA PARA PISO</v>
      </c>
      <c r="X6901" t="str">
        <f>VLOOKUP(L6901,'[2]tabela de preços'!$A:$G,7,0)</f>
        <v>IMOBILIÁRIO</v>
      </c>
    </row>
    <row r="6902" spans="1:24" x14ac:dyDescent="0.3">
      <c r="A6902" t="s">
        <v>543</v>
      </c>
      <c r="C6902" t="s">
        <v>5165</v>
      </c>
      <c r="D6902" s="1">
        <v>46107</v>
      </c>
      <c r="E6902" t="s">
        <v>5166</v>
      </c>
      <c r="F6902">
        <v>9</v>
      </c>
      <c r="G6902">
        <v>174</v>
      </c>
      <c r="H6902" t="str">
        <f>VLOOKUP(G6902,[1]OPERADORES!$A:$B,2,0)</f>
        <v>MIRIÃ LOBATO RODRIGUES</v>
      </c>
      <c r="I6902" t="s">
        <v>21</v>
      </c>
      <c r="J6902" t="s">
        <v>469</v>
      </c>
      <c r="K6902" t="s">
        <v>546</v>
      </c>
      <c r="L6902">
        <v>85779</v>
      </c>
      <c r="M6902" t="s">
        <v>5167</v>
      </c>
      <c r="O6902" t="s">
        <v>11</v>
      </c>
      <c r="P6902">
        <v>5403</v>
      </c>
      <c r="Q6902">
        <v>1</v>
      </c>
      <c r="R6902">
        <v>47.08</v>
      </c>
      <c r="S6902">
        <v>47.08</v>
      </c>
      <c r="T6902">
        <v>35.729999999999997</v>
      </c>
      <c r="U6902">
        <v>24.11</v>
      </c>
      <c r="V6902" t="str">
        <f>VLOOKUP(L6902,'[2]tabela de preços'!$A:$D,4,0)</f>
        <v>CORAL</v>
      </c>
      <c r="W6902" t="str">
        <f>VLOOKUP(L6902,'[2]tabela de preços'!$A:$F,6,0)</f>
        <v>TINTA PAREDE</v>
      </c>
      <c r="X6902" t="str">
        <f>VLOOKUP(L6902,'[2]tabela de preços'!$A:$G,7,0)</f>
        <v>IMOBILIÁRIO</v>
      </c>
    </row>
    <row r="6903" spans="1:24" x14ac:dyDescent="0.3">
      <c r="A6903" t="s">
        <v>543</v>
      </c>
      <c r="C6903" t="s">
        <v>5165</v>
      </c>
      <c r="D6903" s="1">
        <v>46107</v>
      </c>
      <c r="E6903" t="s">
        <v>5166</v>
      </c>
      <c r="F6903">
        <v>9</v>
      </c>
      <c r="G6903">
        <v>174</v>
      </c>
      <c r="H6903" t="str">
        <f>VLOOKUP(G6903,[1]OPERADORES!$A:$B,2,0)</f>
        <v>MIRIÃ LOBATO RODRIGUES</v>
      </c>
      <c r="I6903" t="s">
        <v>21</v>
      </c>
      <c r="J6903" t="s">
        <v>469</v>
      </c>
      <c r="K6903" t="s">
        <v>546</v>
      </c>
      <c r="L6903">
        <v>84928</v>
      </c>
      <c r="M6903" t="s">
        <v>36</v>
      </c>
      <c r="O6903" t="s">
        <v>11</v>
      </c>
      <c r="P6903">
        <v>5102</v>
      </c>
      <c r="Q6903">
        <v>1</v>
      </c>
      <c r="R6903">
        <v>9.9499999999999993</v>
      </c>
      <c r="S6903">
        <v>9.9499999999999993</v>
      </c>
      <c r="T6903">
        <v>7.13</v>
      </c>
      <c r="U6903">
        <v>28.34</v>
      </c>
      <c r="V6903" t="str">
        <f>VLOOKUP(L6903,'[2]tabela de preços'!$A:$D,4,0)</f>
        <v>ADERE</v>
      </c>
      <c r="W6903" t="str">
        <f>VLOOKUP(L6903,'[2]tabela de preços'!$A:$F,6,0)</f>
        <v xml:space="preserve">FITA DE USO GERAL </v>
      </c>
      <c r="X6903" t="str">
        <f>VLOOKUP(L6903,'[2]tabela de preços'!$A:$G,7,0)</f>
        <v>IMOBILIÁRIO</v>
      </c>
    </row>
    <row r="6904" spans="1:24" x14ac:dyDescent="0.3">
      <c r="A6904" t="s">
        <v>543</v>
      </c>
      <c r="C6904" t="s">
        <v>5165</v>
      </c>
      <c r="D6904" s="1">
        <v>46107</v>
      </c>
      <c r="E6904" t="s">
        <v>5166</v>
      </c>
      <c r="F6904">
        <v>9</v>
      </c>
      <c r="G6904">
        <v>174</v>
      </c>
      <c r="H6904" t="str">
        <f>VLOOKUP(G6904,[1]OPERADORES!$A:$B,2,0)</f>
        <v>MIRIÃ LOBATO RODRIGUES</v>
      </c>
      <c r="I6904" t="s">
        <v>21</v>
      </c>
      <c r="J6904" t="s">
        <v>469</v>
      </c>
      <c r="K6904" t="s">
        <v>546</v>
      </c>
      <c r="L6904">
        <v>85599</v>
      </c>
      <c r="M6904" t="s">
        <v>38</v>
      </c>
      <c r="O6904" t="s">
        <v>11</v>
      </c>
      <c r="P6904">
        <v>5102</v>
      </c>
      <c r="Q6904">
        <v>1</v>
      </c>
      <c r="R6904">
        <v>3.04</v>
      </c>
      <c r="S6904">
        <v>3.04</v>
      </c>
      <c r="T6904">
        <v>1.96</v>
      </c>
      <c r="U6904">
        <v>35.53</v>
      </c>
      <c r="V6904" t="str">
        <f>VLOOKUP(L6904,'[2]tabela de preços'!$A:$D,4,0)</f>
        <v>REJUMASSA</v>
      </c>
      <c r="W6904" t="str">
        <f>VLOOKUP(L6904,'[2]tabela de preços'!$A:$F,6,0)</f>
        <v>GESSO</v>
      </c>
      <c r="X6904" t="str">
        <f>VLOOKUP(L6904,'[2]tabela de preços'!$A:$G,7,0)</f>
        <v>IMOBILIÁRIO</v>
      </c>
    </row>
    <row r="6905" spans="1:24" x14ac:dyDescent="0.3">
      <c r="A6905" t="s">
        <v>543</v>
      </c>
      <c r="C6905" t="s">
        <v>5165</v>
      </c>
      <c r="D6905" s="1">
        <v>46107</v>
      </c>
      <c r="E6905" t="s">
        <v>5166</v>
      </c>
      <c r="F6905">
        <v>9</v>
      </c>
      <c r="G6905">
        <v>174</v>
      </c>
      <c r="H6905" t="str">
        <f>VLOOKUP(G6905,[1]OPERADORES!$A:$B,2,0)</f>
        <v>MIRIÃ LOBATO RODRIGUES</v>
      </c>
      <c r="I6905" t="s">
        <v>21</v>
      </c>
      <c r="J6905" t="s">
        <v>469</v>
      </c>
      <c r="K6905" t="s">
        <v>546</v>
      </c>
      <c r="L6905">
        <v>86211</v>
      </c>
      <c r="M6905" t="s">
        <v>5168</v>
      </c>
      <c r="O6905" t="s">
        <v>11</v>
      </c>
      <c r="P6905">
        <v>5403</v>
      </c>
      <c r="Q6905">
        <v>1</v>
      </c>
      <c r="R6905">
        <v>555.91999999999996</v>
      </c>
      <c r="S6905">
        <v>555.91999999999996</v>
      </c>
      <c r="T6905">
        <v>336.92</v>
      </c>
      <c r="U6905">
        <v>39.39</v>
      </c>
      <c r="V6905" t="str">
        <f>VLOOKUP(L6905,'[2]tabela de preços'!$A:$D,4,0)</f>
        <v>CORAL</v>
      </c>
      <c r="W6905" t="str">
        <f>VLOOKUP(L6905,'[2]tabela de preços'!$A:$F,6,0)</f>
        <v>BASES IMOBILIÁRIAS</v>
      </c>
      <c r="X6905" t="str">
        <f>VLOOKUP(L6905,'[2]tabela de preços'!$A:$G,7,0)</f>
        <v>IMOBILIÁRIO</v>
      </c>
    </row>
    <row r="6906" spans="1:24" x14ac:dyDescent="0.3">
      <c r="A6906" t="s">
        <v>543</v>
      </c>
      <c r="C6906" t="s">
        <v>5165</v>
      </c>
      <c r="D6906" s="1">
        <v>46107</v>
      </c>
      <c r="E6906" t="s">
        <v>5166</v>
      </c>
      <c r="F6906">
        <v>9</v>
      </c>
      <c r="G6906">
        <v>174</v>
      </c>
      <c r="H6906" t="str">
        <f>VLOOKUP(G6906,[1]OPERADORES!$A:$B,2,0)</f>
        <v>MIRIÃ LOBATO RODRIGUES</v>
      </c>
      <c r="I6906" t="s">
        <v>21</v>
      </c>
      <c r="J6906" t="s">
        <v>469</v>
      </c>
      <c r="K6906" t="s">
        <v>546</v>
      </c>
      <c r="L6906">
        <v>84036</v>
      </c>
      <c r="M6906" t="s">
        <v>289</v>
      </c>
      <c r="O6906" t="s">
        <v>11</v>
      </c>
      <c r="P6906">
        <v>5102</v>
      </c>
      <c r="Q6906">
        <v>1</v>
      </c>
      <c r="R6906">
        <v>47.9</v>
      </c>
      <c r="S6906">
        <v>47.9</v>
      </c>
      <c r="T6906">
        <v>41.63</v>
      </c>
      <c r="U6906">
        <v>13.09</v>
      </c>
      <c r="V6906" t="str">
        <f>VLOOKUP(L6906,'[2]tabela de preços'!$A:$D,4,0)</f>
        <v>BRASILUX</v>
      </c>
      <c r="W6906" t="str">
        <f>VLOOKUP(L6906,'[2]tabela de preços'!$A:$F,6,0)</f>
        <v>MASSA CORRIDA / ACRÍLICA</v>
      </c>
      <c r="X6906" t="str">
        <f>VLOOKUP(L6906,'[2]tabela de preços'!$A:$G,7,0)</f>
        <v>IMOBILIÁRIO</v>
      </c>
    </row>
    <row r="6907" spans="1:24" x14ac:dyDescent="0.3">
      <c r="A6907" t="s">
        <v>626</v>
      </c>
      <c r="B6907" t="s">
        <v>627</v>
      </c>
      <c r="C6907" t="s">
        <v>5169</v>
      </c>
      <c r="D6907" s="1">
        <v>46107</v>
      </c>
      <c r="E6907" t="s">
        <v>5170</v>
      </c>
      <c r="F6907">
        <v>9</v>
      </c>
      <c r="G6907">
        <v>174</v>
      </c>
      <c r="H6907" t="str">
        <f>VLOOKUP(G6907,[1]OPERADORES!$A:$B,2,0)</f>
        <v>MIRIÃ LOBATO RODRIGUES</v>
      </c>
      <c r="I6907" t="s">
        <v>21</v>
      </c>
      <c r="J6907" t="s">
        <v>630</v>
      </c>
      <c r="K6907" t="s">
        <v>631</v>
      </c>
      <c r="L6907">
        <v>84487</v>
      </c>
      <c r="M6907" t="s">
        <v>633</v>
      </c>
      <c r="O6907" t="s">
        <v>11</v>
      </c>
      <c r="P6907">
        <v>5403</v>
      </c>
      <c r="Q6907">
        <v>6</v>
      </c>
      <c r="R6907">
        <v>29.98</v>
      </c>
      <c r="S6907">
        <v>179.88</v>
      </c>
      <c r="T6907">
        <v>136.56</v>
      </c>
      <c r="U6907">
        <v>24.08</v>
      </c>
      <c r="V6907" t="str">
        <f>VLOOKUP(L6907,'[2]tabela de preços'!$A:$D,4,0)</f>
        <v>BRASILUX</v>
      </c>
      <c r="W6907" t="str">
        <f>VLOOKUP(L6907,'[2]tabela de preços'!$A:$F,6,0)</f>
        <v>TINTAS LACA</v>
      </c>
      <c r="X6907" t="str">
        <f>VLOOKUP(L6907,'[2]tabela de preços'!$A:$G,7,0)</f>
        <v>AUTOMOTIVO</v>
      </c>
    </row>
    <row r="6908" spans="1:24" x14ac:dyDescent="0.3">
      <c r="A6908" t="s">
        <v>626</v>
      </c>
      <c r="B6908" t="s">
        <v>627</v>
      </c>
      <c r="C6908" t="s">
        <v>5169</v>
      </c>
      <c r="D6908" s="1">
        <v>46107</v>
      </c>
      <c r="E6908" t="s">
        <v>5170</v>
      </c>
      <c r="F6908">
        <v>9</v>
      </c>
      <c r="G6908">
        <v>174</v>
      </c>
      <c r="H6908" t="str">
        <f>VLOOKUP(G6908,[1]OPERADORES!$A:$B,2,0)</f>
        <v>MIRIÃ LOBATO RODRIGUES</v>
      </c>
      <c r="I6908" t="s">
        <v>21</v>
      </c>
      <c r="J6908" t="s">
        <v>630</v>
      </c>
      <c r="K6908" t="s">
        <v>631</v>
      </c>
      <c r="L6908">
        <v>20383</v>
      </c>
      <c r="M6908" t="s">
        <v>129</v>
      </c>
      <c r="O6908" t="s">
        <v>11</v>
      </c>
      <c r="P6908">
        <v>5403</v>
      </c>
      <c r="Q6908">
        <v>6</v>
      </c>
      <c r="R6908">
        <v>33.79</v>
      </c>
      <c r="S6908">
        <v>202.74</v>
      </c>
      <c r="T6908">
        <v>144.54</v>
      </c>
      <c r="U6908">
        <v>28.71</v>
      </c>
      <c r="V6908" t="str">
        <f>VLOOKUP(L6908,'[2]tabela de preços'!$A:$D,4,0)</f>
        <v>SHERWIN WILLIAMS</v>
      </c>
      <c r="W6908" t="str">
        <f>VLOOKUP(L6908,'[2]tabela de preços'!$A:$F,6,0)</f>
        <v>TINTAS POLIÉSTER</v>
      </c>
      <c r="X6908" t="str">
        <f>VLOOKUP(L6908,'[2]tabela de preços'!$A:$G,7,0)</f>
        <v>AUTOMOTIVO</v>
      </c>
    </row>
    <row r="6909" spans="1:24" x14ac:dyDescent="0.3">
      <c r="A6909" t="s">
        <v>626</v>
      </c>
      <c r="B6909" t="s">
        <v>627</v>
      </c>
      <c r="C6909" t="s">
        <v>5169</v>
      </c>
      <c r="D6909" s="1">
        <v>46107</v>
      </c>
      <c r="E6909" t="s">
        <v>5170</v>
      </c>
      <c r="F6909">
        <v>9</v>
      </c>
      <c r="G6909">
        <v>174</v>
      </c>
      <c r="H6909" t="str">
        <f>VLOOKUP(G6909,[1]OPERADORES!$A:$B,2,0)</f>
        <v>MIRIÃ LOBATO RODRIGUES</v>
      </c>
      <c r="I6909" t="s">
        <v>21</v>
      </c>
      <c r="J6909" t="s">
        <v>630</v>
      </c>
      <c r="K6909" t="s">
        <v>631</v>
      </c>
      <c r="L6909">
        <v>20817</v>
      </c>
      <c r="M6909" t="s">
        <v>153</v>
      </c>
      <c r="O6909" t="s">
        <v>11</v>
      </c>
      <c r="P6909">
        <v>5102</v>
      </c>
      <c r="Q6909">
        <v>6</v>
      </c>
      <c r="R6909">
        <v>24.53</v>
      </c>
      <c r="S6909">
        <v>147.18</v>
      </c>
      <c r="T6909">
        <v>111.72</v>
      </c>
      <c r="U6909">
        <v>24.09</v>
      </c>
      <c r="V6909" t="str">
        <f>VLOOKUP(L6909,'[2]tabela de preços'!$A:$D,4,0)</f>
        <v>AUTO AMERICA</v>
      </c>
      <c r="W6909" t="str">
        <f>VLOOKUP(L6909,'[2]tabela de preços'!$A:$F,6,0)</f>
        <v>MASSA DE POLIR</v>
      </c>
      <c r="X6909" t="str">
        <f>VLOOKUP(L6909,'[2]tabela de preços'!$A:$G,7,0)</f>
        <v>AUTOMOTIVO</v>
      </c>
    </row>
    <row r="6910" spans="1:24" x14ac:dyDescent="0.3">
      <c r="A6910" t="s">
        <v>626</v>
      </c>
      <c r="B6910" t="s">
        <v>627</v>
      </c>
      <c r="C6910" t="s">
        <v>5169</v>
      </c>
      <c r="D6910" s="1">
        <v>46107</v>
      </c>
      <c r="E6910" t="s">
        <v>5170</v>
      </c>
      <c r="F6910">
        <v>9</v>
      </c>
      <c r="G6910">
        <v>174</v>
      </c>
      <c r="H6910" t="str">
        <f>VLOOKUP(G6910,[1]OPERADORES!$A:$B,2,0)</f>
        <v>MIRIÃ LOBATO RODRIGUES</v>
      </c>
      <c r="I6910" t="s">
        <v>21</v>
      </c>
      <c r="J6910" t="s">
        <v>630</v>
      </c>
      <c r="K6910" t="s">
        <v>631</v>
      </c>
      <c r="L6910">
        <v>21077</v>
      </c>
      <c r="M6910" t="s">
        <v>207</v>
      </c>
      <c r="O6910" t="s">
        <v>11</v>
      </c>
      <c r="P6910">
        <v>5102</v>
      </c>
      <c r="Q6910">
        <v>4</v>
      </c>
      <c r="R6910">
        <v>45.14</v>
      </c>
      <c r="S6910">
        <v>180.56</v>
      </c>
      <c r="T6910">
        <v>137.04</v>
      </c>
      <c r="U6910">
        <v>24.1</v>
      </c>
      <c r="V6910" t="str">
        <f>VLOOKUP(L6910,'[2]tabela de preços'!$A:$D,4,0)</f>
        <v>SHERWIN WILLIAMS</v>
      </c>
      <c r="W6910" t="str">
        <f>VLOOKUP(L6910,'[2]tabela de preços'!$A:$F,6,0)</f>
        <v>MASSA POLIÉSTER</v>
      </c>
      <c r="X6910" t="str">
        <f>VLOOKUP(L6910,'[2]tabela de preços'!$A:$G,7,0)</f>
        <v>AUTOMOTIVO</v>
      </c>
    </row>
    <row r="6911" spans="1:24" x14ac:dyDescent="0.3">
      <c r="A6911" t="s">
        <v>727</v>
      </c>
      <c r="C6911" t="s">
        <v>5171</v>
      </c>
      <c r="D6911" s="1">
        <v>46107</v>
      </c>
      <c r="E6911" t="s">
        <v>5172</v>
      </c>
      <c r="F6911">
        <v>9</v>
      </c>
      <c r="G6911">
        <v>231</v>
      </c>
      <c r="H6911" t="str">
        <f>VLOOKUP(G6911,[1]OPERADORES!$A:$B,2,0)</f>
        <v>EDIJANE</v>
      </c>
      <c r="I6911" t="s">
        <v>21</v>
      </c>
      <c r="J6911" t="s">
        <v>730</v>
      </c>
      <c r="K6911" t="s">
        <v>731</v>
      </c>
      <c r="L6911">
        <v>84045</v>
      </c>
      <c r="M6911" t="s">
        <v>527</v>
      </c>
      <c r="O6911" t="s">
        <v>11</v>
      </c>
      <c r="P6911">
        <v>5102</v>
      </c>
      <c r="Q6911">
        <v>12</v>
      </c>
      <c r="R6911">
        <v>19.48</v>
      </c>
      <c r="S6911">
        <v>233.76</v>
      </c>
      <c r="T6911">
        <v>186.36</v>
      </c>
      <c r="U6911">
        <v>20.28</v>
      </c>
      <c r="V6911" t="str">
        <f>VLOOKUP(L6911,'[2]tabela de preços'!$A:$D,4,0)</f>
        <v>BRASILUX</v>
      </c>
      <c r="W6911" t="str">
        <f>VLOOKUP(L6911,'[2]tabela de preços'!$A:$F,6,0)</f>
        <v>REMOVEDOR PASTOSO</v>
      </c>
      <c r="X6911" t="str">
        <f>VLOOKUP(L6911,'[2]tabela de preços'!$A:$G,7,0)</f>
        <v>AUTOMOTIVO</v>
      </c>
    </row>
    <row r="6912" spans="1:24" x14ac:dyDescent="0.3">
      <c r="A6912" t="s">
        <v>727</v>
      </c>
      <c r="C6912" t="s">
        <v>5171</v>
      </c>
      <c r="D6912" s="1">
        <v>46107</v>
      </c>
      <c r="E6912" t="s">
        <v>5172</v>
      </c>
      <c r="F6912">
        <v>9</v>
      </c>
      <c r="G6912">
        <v>231</v>
      </c>
      <c r="H6912" t="str">
        <f>VLOOKUP(G6912,[1]OPERADORES!$A:$B,2,0)</f>
        <v>EDIJANE</v>
      </c>
      <c r="I6912" t="s">
        <v>21</v>
      </c>
      <c r="J6912" t="s">
        <v>730</v>
      </c>
      <c r="K6912" t="s">
        <v>731</v>
      </c>
      <c r="L6912">
        <v>84043</v>
      </c>
      <c r="M6912" t="s">
        <v>738</v>
      </c>
      <c r="O6912" t="s">
        <v>11</v>
      </c>
      <c r="P6912">
        <v>5102</v>
      </c>
      <c r="Q6912">
        <v>8</v>
      </c>
      <c r="R6912">
        <v>70.69</v>
      </c>
      <c r="S6912">
        <v>565.52</v>
      </c>
      <c r="T6912">
        <v>450.8</v>
      </c>
      <c r="U6912">
        <v>20.29</v>
      </c>
      <c r="V6912" t="str">
        <f>VLOOKUP(L6912,'[2]tabela de preços'!$A:$D,4,0)</f>
        <v>BRASILUX</v>
      </c>
      <c r="W6912" t="str">
        <f>VLOOKUP(L6912,'[2]tabela de preços'!$A:$F,6,0)</f>
        <v>REMOVEDOR PASTOSO</v>
      </c>
      <c r="X6912" t="str">
        <f>VLOOKUP(L6912,'[2]tabela de preços'!$A:$G,7,0)</f>
        <v>AUTOMOTIVO</v>
      </c>
    </row>
    <row r="6913" spans="1:24" x14ac:dyDescent="0.3">
      <c r="A6913" t="s">
        <v>868</v>
      </c>
      <c r="B6913" t="s">
        <v>869</v>
      </c>
      <c r="C6913" t="s">
        <v>5173</v>
      </c>
      <c r="D6913" s="1">
        <v>46107</v>
      </c>
      <c r="E6913" t="s">
        <v>5174</v>
      </c>
      <c r="F6913">
        <v>9</v>
      </c>
      <c r="G6913">
        <v>197</v>
      </c>
      <c r="H6913" t="str">
        <f>VLOOKUP(G6913,[1]OPERADORES!$A:$B,2,0)</f>
        <v xml:space="preserve">POLIANA LORRANE DE AMORIM </v>
      </c>
      <c r="I6913" t="s">
        <v>21</v>
      </c>
      <c r="J6913" t="s">
        <v>872</v>
      </c>
      <c r="K6913" t="s">
        <v>873</v>
      </c>
      <c r="L6913">
        <v>84342</v>
      </c>
      <c r="M6913" t="s">
        <v>498</v>
      </c>
      <c r="O6913" t="s">
        <v>11</v>
      </c>
      <c r="P6913">
        <v>5403</v>
      </c>
      <c r="Q6913">
        <v>4</v>
      </c>
      <c r="R6913">
        <v>62.9</v>
      </c>
      <c r="S6913">
        <v>251.6</v>
      </c>
      <c r="T6913">
        <v>183.12</v>
      </c>
      <c r="U6913">
        <v>27.22</v>
      </c>
      <c r="V6913" t="str">
        <f>VLOOKUP(L6913,'[2]tabela de preços'!$A:$D,4,0)</f>
        <v>BRASILUX</v>
      </c>
      <c r="W6913" t="str">
        <f>VLOOKUP(L6913,'[2]tabela de preços'!$A:$F,6,0)</f>
        <v>ESMALTES</v>
      </c>
      <c r="X6913" t="str">
        <f>VLOOKUP(L6913,'[2]tabela de preços'!$A:$G,7,0)</f>
        <v>INDUSTRIAL</v>
      </c>
    </row>
    <row r="6914" spans="1:24" x14ac:dyDescent="0.3">
      <c r="A6914" t="s">
        <v>868</v>
      </c>
      <c r="B6914" t="s">
        <v>869</v>
      </c>
      <c r="C6914" t="s">
        <v>5173</v>
      </c>
      <c r="D6914" s="1">
        <v>46107</v>
      </c>
      <c r="E6914" t="s">
        <v>5174</v>
      </c>
      <c r="F6914">
        <v>9</v>
      </c>
      <c r="G6914">
        <v>197</v>
      </c>
      <c r="H6914" t="str">
        <f>VLOOKUP(G6914,[1]OPERADORES!$A:$B,2,0)</f>
        <v xml:space="preserve">POLIANA LORRANE DE AMORIM </v>
      </c>
      <c r="I6914" t="s">
        <v>21</v>
      </c>
      <c r="J6914" t="s">
        <v>872</v>
      </c>
      <c r="K6914" t="s">
        <v>873</v>
      </c>
      <c r="L6914">
        <v>85600</v>
      </c>
      <c r="M6914" t="s">
        <v>4808</v>
      </c>
      <c r="O6914" t="s">
        <v>11</v>
      </c>
      <c r="P6914">
        <v>5102</v>
      </c>
      <c r="Q6914">
        <v>4</v>
      </c>
      <c r="R6914">
        <v>43.1</v>
      </c>
      <c r="S6914">
        <v>172.4</v>
      </c>
      <c r="T6914">
        <v>123.6</v>
      </c>
      <c r="U6914">
        <v>28.31</v>
      </c>
      <c r="V6914" t="str">
        <f>VLOOKUP(L6914,'[2]tabela de preços'!$A:$D,4,0)</f>
        <v>REJUMASSA</v>
      </c>
      <c r="W6914" t="str">
        <f>VLOOKUP(L6914,'[2]tabela de preços'!$A:$F,6,0)</f>
        <v>GESSO</v>
      </c>
      <c r="X6914" t="str">
        <f>VLOOKUP(L6914,'[2]tabela de preços'!$A:$G,7,0)</f>
        <v>IMOBILIÁRIO</v>
      </c>
    </row>
    <row r="6915" spans="1:24" x14ac:dyDescent="0.3">
      <c r="A6915" t="s">
        <v>1155</v>
      </c>
      <c r="C6915" t="s">
        <v>5175</v>
      </c>
      <c r="D6915" s="1">
        <v>46107</v>
      </c>
      <c r="E6915" t="s">
        <v>5176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211</v>
      </c>
      <c r="K6915" t="s">
        <v>1158</v>
      </c>
      <c r="L6915">
        <v>21067</v>
      </c>
      <c r="M6915" t="s">
        <v>640</v>
      </c>
      <c r="O6915" t="s">
        <v>11</v>
      </c>
      <c r="P6915">
        <v>5102</v>
      </c>
      <c r="Q6915">
        <v>1</v>
      </c>
      <c r="R6915">
        <v>36.92</v>
      </c>
      <c r="S6915">
        <v>36.92</v>
      </c>
      <c r="T6915">
        <v>27.38</v>
      </c>
      <c r="U6915">
        <v>25.84</v>
      </c>
      <c r="V6915" t="str">
        <f>VLOOKUP(L6915,'[2]tabela de preços'!$A:$D,4,0)</f>
        <v>SIKKENS</v>
      </c>
      <c r="W6915" t="str">
        <f>VLOOKUP(L6915,'[2]tabela de preços'!$A:$F,6,0)</f>
        <v>DILUENTE</v>
      </c>
      <c r="X6915" t="str">
        <f>VLOOKUP(L6915,'[2]tabela de preços'!$A:$G,7,0)</f>
        <v>AUTOMOTIVO</v>
      </c>
    </row>
    <row r="6916" spans="1:24" x14ac:dyDescent="0.3">
      <c r="A6916" t="s">
        <v>1155</v>
      </c>
      <c r="C6916" t="s">
        <v>5177</v>
      </c>
      <c r="D6916" s="1">
        <v>46107</v>
      </c>
      <c r="E6916" t="s">
        <v>5178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211</v>
      </c>
      <c r="K6916" t="s">
        <v>1158</v>
      </c>
      <c r="L6916">
        <v>20433</v>
      </c>
      <c r="M6916" t="s">
        <v>460</v>
      </c>
      <c r="O6916" t="s">
        <v>11</v>
      </c>
      <c r="P6916">
        <v>5102</v>
      </c>
      <c r="Q6916">
        <v>2</v>
      </c>
      <c r="R6916">
        <v>32.340000000000003</v>
      </c>
      <c r="S6916">
        <v>64.680000000000007</v>
      </c>
      <c r="T6916">
        <v>49.1</v>
      </c>
      <c r="U6916">
        <v>24.09</v>
      </c>
      <c r="V6916" t="str">
        <f>VLOOKUP(L6916,'[2]tabela de preços'!$A:$D,4,0)</f>
        <v>SHERWIN WILLIAMS</v>
      </c>
      <c r="W6916" t="str">
        <f>VLOOKUP(L6916,'[2]tabela de preços'!$A:$F,6,0)</f>
        <v>VERNIZ AUTOMOTIVO</v>
      </c>
      <c r="X6916" t="str">
        <f>VLOOKUP(L6916,'[2]tabela de preços'!$A:$G,7,0)</f>
        <v>AUTOMOTIVO</v>
      </c>
    </row>
    <row r="6917" spans="1:24" x14ac:dyDescent="0.3">
      <c r="A6917" t="s">
        <v>1155</v>
      </c>
      <c r="C6917" t="s">
        <v>5177</v>
      </c>
      <c r="D6917" s="1">
        <v>46107</v>
      </c>
      <c r="E6917" t="s">
        <v>5178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211</v>
      </c>
      <c r="K6917" t="s">
        <v>1158</v>
      </c>
      <c r="L6917">
        <v>20399</v>
      </c>
      <c r="M6917" t="s">
        <v>465</v>
      </c>
      <c r="O6917" t="s">
        <v>11</v>
      </c>
      <c r="P6917">
        <v>5403</v>
      </c>
      <c r="Q6917">
        <v>2</v>
      </c>
      <c r="R6917">
        <v>35.450000000000003</v>
      </c>
      <c r="S6917">
        <v>70.900000000000006</v>
      </c>
      <c r="T6917">
        <v>53.84</v>
      </c>
      <c r="U6917">
        <v>24.06</v>
      </c>
      <c r="V6917" t="str">
        <f>VLOOKUP(L6917,'[2]tabela de preços'!$A:$D,4,0)</f>
        <v>SHERWIN WILLIAMS</v>
      </c>
      <c r="W6917" t="str">
        <f>VLOOKUP(L6917,'[2]tabela de preços'!$A:$F,6,0)</f>
        <v>VERNIZ AUTOMOTIVO</v>
      </c>
      <c r="X6917" t="str">
        <f>VLOOKUP(L6917,'[2]tabela de preços'!$A:$G,7,0)</f>
        <v>AUTOMOTIVO</v>
      </c>
    </row>
    <row r="6918" spans="1:24" x14ac:dyDescent="0.3">
      <c r="A6918" t="s">
        <v>5179</v>
      </c>
      <c r="C6918" t="s">
        <v>5180</v>
      </c>
      <c r="D6918" s="1">
        <v>46107</v>
      </c>
      <c r="E6918" t="s">
        <v>5181</v>
      </c>
      <c r="F6918">
        <v>9</v>
      </c>
      <c r="G6918">
        <v>231</v>
      </c>
      <c r="H6918" t="str">
        <f>VLOOKUP(G6918,[1]OPERADORES!$A:$B,2,0)</f>
        <v>EDIJANE</v>
      </c>
      <c r="I6918" t="s">
        <v>21</v>
      </c>
      <c r="J6918" t="s">
        <v>5182</v>
      </c>
      <c r="K6918" t="s">
        <v>5183</v>
      </c>
      <c r="L6918">
        <v>84398</v>
      </c>
      <c r="M6918" t="s">
        <v>3723</v>
      </c>
      <c r="O6918" t="s">
        <v>11</v>
      </c>
      <c r="P6918">
        <v>5102</v>
      </c>
      <c r="Q6918">
        <v>1</v>
      </c>
      <c r="R6918">
        <v>115.81</v>
      </c>
      <c r="S6918">
        <v>115.81</v>
      </c>
      <c r="T6918">
        <v>87.9</v>
      </c>
      <c r="U6918">
        <v>24.1</v>
      </c>
      <c r="V6918" t="str">
        <f>VLOOKUP(L6918,'[2]tabela de preços'!$A:$D,4,0)</f>
        <v>VONIXX</v>
      </c>
      <c r="W6918" t="str">
        <f>VLOOKUP(L6918,'[2]tabela de preços'!$A:$F,6,0)</f>
        <v>LINHA DE HIGENIZAÇÃO E ESTÉTICA  AUTOMOTIVA</v>
      </c>
      <c r="X6918" t="str">
        <f>VLOOKUP(L6918,'[2]tabela de preços'!$A:$G,7,0)</f>
        <v>AUTOMOTIVO</v>
      </c>
    </row>
    <row r="6919" spans="1:24" x14ac:dyDescent="0.3">
      <c r="A6919" t="s">
        <v>1199</v>
      </c>
      <c r="C6919" t="s">
        <v>5184</v>
      </c>
      <c r="D6919" s="1">
        <v>46107</v>
      </c>
      <c r="E6919" t="s">
        <v>5185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1128</v>
      </c>
      <c r="K6919" t="s">
        <v>1202</v>
      </c>
      <c r="L6919">
        <v>10236</v>
      </c>
      <c r="M6919" t="s">
        <v>133</v>
      </c>
      <c r="O6919" t="s">
        <v>11</v>
      </c>
      <c r="P6919">
        <v>5102</v>
      </c>
      <c r="Q6919">
        <v>102</v>
      </c>
      <c r="R6919">
        <v>2.79</v>
      </c>
      <c r="S6919">
        <v>284.58</v>
      </c>
      <c r="T6919">
        <v>236.64</v>
      </c>
      <c r="U6919">
        <v>16.850000000000001</v>
      </c>
      <c r="V6919" t="str">
        <f>VLOOKUP(L6919,'[2]tabela de preços'!$A:$D,4,0)</f>
        <v>NORTON</v>
      </c>
      <c r="W6919" t="str">
        <f>VLOOKUP(L6919,'[2]tabela de preços'!$A:$F,6,0)</f>
        <v xml:space="preserve">DISCOS / LIXAS / ABRASIVOS </v>
      </c>
      <c r="X6919" t="str">
        <f>VLOOKUP(L6919,'[2]tabela de preços'!$A:$G,7,0)</f>
        <v>AUTOMOTIVO</v>
      </c>
    </row>
    <row r="6920" spans="1:24" x14ac:dyDescent="0.3">
      <c r="A6920" t="s">
        <v>1199</v>
      </c>
      <c r="C6920" t="s">
        <v>5184</v>
      </c>
      <c r="D6920" s="1">
        <v>46107</v>
      </c>
      <c r="E6920" t="s">
        <v>5185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1128</v>
      </c>
      <c r="K6920" t="s">
        <v>1202</v>
      </c>
      <c r="L6920">
        <v>10226</v>
      </c>
      <c r="M6920" t="s">
        <v>145</v>
      </c>
      <c r="O6920" t="s">
        <v>11</v>
      </c>
      <c r="P6920">
        <v>5102</v>
      </c>
      <c r="Q6920">
        <v>102</v>
      </c>
      <c r="R6920">
        <v>2.79</v>
      </c>
      <c r="S6920">
        <v>284.58</v>
      </c>
      <c r="T6920">
        <v>236.64</v>
      </c>
      <c r="U6920">
        <v>16.850000000000001</v>
      </c>
      <c r="V6920" t="str">
        <f>VLOOKUP(L6920,'[2]tabela de preços'!$A:$D,4,0)</f>
        <v>NORTON</v>
      </c>
      <c r="W6920" t="str">
        <f>VLOOKUP(L6920,'[2]tabela de preços'!$A:$F,6,0)</f>
        <v xml:space="preserve">DISCOS / LIXAS / ABRASIVOS </v>
      </c>
      <c r="X6920" t="str">
        <f>VLOOKUP(L6920,'[2]tabela de preços'!$A:$G,7,0)</f>
        <v>AUTOMOTIVO</v>
      </c>
    </row>
    <row r="6921" spans="1:24" x14ac:dyDescent="0.3">
      <c r="A6921" t="s">
        <v>1199</v>
      </c>
      <c r="C6921" t="s">
        <v>5184</v>
      </c>
      <c r="D6921" s="1">
        <v>46107</v>
      </c>
      <c r="E6921" t="s">
        <v>5185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1128</v>
      </c>
      <c r="K6921" t="s">
        <v>1202</v>
      </c>
      <c r="L6921">
        <v>10230</v>
      </c>
      <c r="M6921" t="s">
        <v>193</v>
      </c>
      <c r="O6921" t="s">
        <v>11</v>
      </c>
      <c r="P6921">
        <v>5102</v>
      </c>
      <c r="Q6921">
        <v>102</v>
      </c>
      <c r="R6921">
        <v>2.79</v>
      </c>
      <c r="S6921">
        <v>284.58</v>
      </c>
      <c r="T6921">
        <v>236.64</v>
      </c>
      <c r="U6921">
        <v>16.850000000000001</v>
      </c>
      <c r="V6921" t="str">
        <f>VLOOKUP(L6921,'[2]tabela de preços'!$A:$D,4,0)</f>
        <v>NORTON</v>
      </c>
      <c r="W6921" t="str">
        <f>VLOOKUP(L6921,'[2]tabela de preços'!$A:$F,6,0)</f>
        <v xml:space="preserve">DISCOS / LIXAS / ABRASIVOS </v>
      </c>
      <c r="X6921" t="str">
        <f>VLOOKUP(L6921,'[2]tabela de preços'!$A:$G,7,0)</f>
        <v>AUTOMOTIVO</v>
      </c>
    </row>
    <row r="6922" spans="1:24" x14ac:dyDescent="0.3">
      <c r="A6922" t="s">
        <v>1199</v>
      </c>
      <c r="C6922" t="s">
        <v>5184</v>
      </c>
      <c r="D6922" s="1">
        <v>46107</v>
      </c>
      <c r="E6922" t="s">
        <v>5185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1128</v>
      </c>
      <c r="K6922" t="s">
        <v>1202</v>
      </c>
      <c r="L6922">
        <v>10232</v>
      </c>
      <c r="M6922" t="s">
        <v>134</v>
      </c>
      <c r="O6922" t="s">
        <v>11</v>
      </c>
      <c r="P6922">
        <v>5102</v>
      </c>
      <c r="Q6922">
        <v>102</v>
      </c>
      <c r="R6922">
        <v>2.79</v>
      </c>
      <c r="S6922">
        <v>284.58</v>
      </c>
      <c r="T6922">
        <v>229.5</v>
      </c>
      <c r="U6922">
        <v>19.350000000000001</v>
      </c>
      <c r="V6922" t="str">
        <f>VLOOKUP(L6922,'[2]tabela de preços'!$A:$D,4,0)</f>
        <v>NORTON</v>
      </c>
      <c r="W6922" t="str">
        <f>VLOOKUP(L6922,'[2]tabela de preços'!$A:$F,6,0)</f>
        <v xml:space="preserve">DISCOS / LIXAS / ABRASIVOS </v>
      </c>
      <c r="X6922" t="str">
        <f>VLOOKUP(L6922,'[2]tabela de preços'!$A:$G,7,0)</f>
        <v>AUTOMOTIVO</v>
      </c>
    </row>
    <row r="6923" spans="1:24" x14ac:dyDescent="0.3">
      <c r="A6923" t="s">
        <v>1199</v>
      </c>
      <c r="C6923" t="s">
        <v>5184</v>
      </c>
      <c r="D6923" s="1">
        <v>46107</v>
      </c>
      <c r="E6923" t="s">
        <v>5185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1128</v>
      </c>
      <c r="K6923" t="s">
        <v>1202</v>
      </c>
      <c r="L6923">
        <v>10238</v>
      </c>
      <c r="M6923" t="s">
        <v>79</v>
      </c>
      <c r="O6923" t="s">
        <v>11</v>
      </c>
      <c r="P6923">
        <v>5102</v>
      </c>
      <c r="Q6923">
        <v>100</v>
      </c>
      <c r="R6923">
        <v>2.79</v>
      </c>
      <c r="S6923">
        <v>279</v>
      </c>
      <c r="T6923">
        <v>224</v>
      </c>
      <c r="U6923">
        <v>19.71</v>
      </c>
      <c r="V6923" t="str">
        <f>VLOOKUP(L6923,'[2]tabela de preços'!$A:$D,4,0)</f>
        <v>NORTON</v>
      </c>
      <c r="W6923" t="str">
        <f>VLOOKUP(L6923,'[2]tabela de preços'!$A:$F,6,0)</f>
        <v xml:space="preserve">DISCOS / LIXAS / ABRASIVOS </v>
      </c>
      <c r="X6923" t="str">
        <f>VLOOKUP(L6923,'[2]tabela de preços'!$A:$G,7,0)</f>
        <v>AUTOMOTIVO</v>
      </c>
    </row>
    <row r="6924" spans="1:24" x14ac:dyDescent="0.3">
      <c r="A6924" t="s">
        <v>1199</v>
      </c>
      <c r="C6924" t="s">
        <v>5184</v>
      </c>
      <c r="D6924" s="1">
        <v>46107</v>
      </c>
      <c r="E6924" t="s">
        <v>5185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1128</v>
      </c>
      <c r="K6924" t="s">
        <v>1202</v>
      </c>
      <c r="L6924">
        <v>10243</v>
      </c>
      <c r="M6924" t="s">
        <v>83</v>
      </c>
      <c r="O6924" t="s">
        <v>11</v>
      </c>
      <c r="P6924">
        <v>5102</v>
      </c>
      <c r="Q6924">
        <v>50</v>
      </c>
      <c r="R6924">
        <v>2.79</v>
      </c>
      <c r="S6924">
        <v>139.5</v>
      </c>
      <c r="T6924">
        <v>96.5</v>
      </c>
      <c r="U6924">
        <v>30.82</v>
      </c>
      <c r="V6924" t="str">
        <f>VLOOKUP(L6924,'[2]tabela de preços'!$A:$D,4,0)</f>
        <v>NORTON</v>
      </c>
      <c r="W6924" t="str">
        <f>VLOOKUP(L6924,'[2]tabela de preços'!$A:$F,6,0)</f>
        <v xml:space="preserve">DISCOS / LIXAS / ABRASIVOS </v>
      </c>
      <c r="X6924" t="str">
        <f>VLOOKUP(L6924,'[2]tabela de preços'!$A:$G,7,0)</f>
        <v>AUTOMOTIVO</v>
      </c>
    </row>
    <row r="6925" spans="1:24" x14ac:dyDescent="0.3">
      <c r="A6925" t="s">
        <v>1199</v>
      </c>
      <c r="C6925" t="s">
        <v>5184</v>
      </c>
      <c r="D6925" s="1">
        <v>46107</v>
      </c>
      <c r="E6925" t="s">
        <v>5185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1128</v>
      </c>
      <c r="K6925" t="s">
        <v>1202</v>
      </c>
      <c r="L6925">
        <v>10244</v>
      </c>
      <c r="M6925" t="s">
        <v>84</v>
      </c>
      <c r="O6925" t="s">
        <v>11</v>
      </c>
      <c r="P6925">
        <v>5102</v>
      </c>
      <c r="Q6925">
        <v>50</v>
      </c>
      <c r="R6925">
        <v>2.79</v>
      </c>
      <c r="S6925">
        <v>139.5</v>
      </c>
      <c r="T6925">
        <v>96.5</v>
      </c>
      <c r="U6925">
        <v>30.82</v>
      </c>
      <c r="V6925" t="str">
        <f>VLOOKUP(L6925,'[2]tabela de preços'!$A:$D,4,0)</f>
        <v>NORTON</v>
      </c>
      <c r="W6925" t="str">
        <f>VLOOKUP(L6925,'[2]tabela de preços'!$A:$F,6,0)</f>
        <v xml:space="preserve">DISCOS / LIXAS / ABRASIVOS </v>
      </c>
      <c r="X6925" t="str">
        <f>VLOOKUP(L6925,'[2]tabela de preços'!$A:$G,7,0)</f>
        <v>AUTOMOTIVO</v>
      </c>
    </row>
    <row r="6926" spans="1:24" x14ac:dyDescent="0.3">
      <c r="A6926" t="s">
        <v>2825</v>
      </c>
      <c r="C6926" t="s">
        <v>5186</v>
      </c>
      <c r="D6926" s="1">
        <v>46107</v>
      </c>
      <c r="E6926" t="s">
        <v>5187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730</v>
      </c>
      <c r="K6926" t="s">
        <v>2828</v>
      </c>
      <c r="L6926">
        <v>86112</v>
      </c>
      <c r="M6926" t="s">
        <v>5188</v>
      </c>
      <c r="O6926" t="s">
        <v>11</v>
      </c>
      <c r="P6926">
        <v>5403</v>
      </c>
      <c r="Q6926">
        <v>1</v>
      </c>
      <c r="R6926">
        <v>101.93</v>
      </c>
      <c r="S6926">
        <v>101.93</v>
      </c>
      <c r="T6926">
        <v>77.37</v>
      </c>
      <c r="U6926">
        <v>24.09</v>
      </c>
      <c r="V6926" t="str">
        <f>VLOOKUP(L6926,'[2]tabela de preços'!$A:$D,4,0)</f>
        <v>SPARLACK CETOL</v>
      </c>
      <c r="W6926" t="str">
        <f>VLOOKUP(L6926,'[2]tabela de preços'!$A:$F,6,0)</f>
        <v>LINHA MOVELEIRA</v>
      </c>
      <c r="X6926" t="str">
        <f>VLOOKUP(L6926,'[2]tabela de preços'!$A:$G,7,0)</f>
        <v>MOVELEIRA</v>
      </c>
    </row>
    <row r="6927" spans="1:24" x14ac:dyDescent="0.3">
      <c r="A6927" t="s">
        <v>1232</v>
      </c>
      <c r="C6927" t="s">
        <v>5189</v>
      </c>
      <c r="D6927" s="1">
        <v>46107</v>
      </c>
      <c r="E6927" t="s">
        <v>5190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1235</v>
      </c>
      <c r="K6927" t="s">
        <v>1236</v>
      </c>
      <c r="L6927">
        <v>23716</v>
      </c>
      <c r="M6927" t="s">
        <v>220</v>
      </c>
      <c r="O6927" t="s">
        <v>11</v>
      </c>
      <c r="P6927">
        <v>5102</v>
      </c>
      <c r="Q6927">
        <v>5</v>
      </c>
      <c r="R6927">
        <v>40.71</v>
      </c>
      <c r="S6927">
        <v>203.55</v>
      </c>
      <c r="T6927">
        <v>154.5</v>
      </c>
      <c r="U6927">
        <v>24.1</v>
      </c>
      <c r="V6927" t="str">
        <f>VLOOKUP(L6927,'[2]tabela de preços'!$A:$D,4,0)</f>
        <v>NEW PAD</v>
      </c>
      <c r="W6927" t="str">
        <f>VLOOKUP(L6927,'[2]tabela de preços'!$A:$F,6,0)</f>
        <v>BOINAS PARA POLIMENTO</v>
      </c>
      <c r="X6927" t="str">
        <f>VLOOKUP(L6927,'[2]tabela de preços'!$A:$G,7,0)</f>
        <v>AUTOMOTIVO</v>
      </c>
    </row>
    <row r="6928" spans="1:24" x14ac:dyDescent="0.3">
      <c r="A6928" t="s">
        <v>1232</v>
      </c>
      <c r="C6928" t="s">
        <v>5189</v>
      </c>
      <c r="D6928" s="1">
        <v>46107</v>
      </c>
      <c r="E6928" t="s">
        <v>5190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1235</v>
      </c>
      <c r="K6928" t="s">
        <v>1236</v>
      </c>
      <c r="L6928">
        <v>24372</v>
      </c>
      <c r="M6928" t="s">
        <v>996</v>
      </c>
      <c r="O6928" t="s">
        <v>11</v>
      </c>
      <c r="P6928">
        <v>5102</v>
      </c>
      <c r="Q6928">
        <v>10</v>
      </c>
      <c r="R6928">
        <v>15.61</v>
      </c>
      <c r="S6928">
        <v>156.1</v>
      </c>
      <c r="T6928">
        <v>118.5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EMBALAGEM</v>
      </c>
      <c r="X6928" t="str">
        <f>VLOOKUP(L6928,'[2]tabela de preços'!$A:$G,7,0)</f>
        <v>AUTOMOTIVO</v>
      </c>
    </row>
    <row r="6929" spans="1:24" x14ac:dyDescent="0.3">
      <c r="A6929" t="s">
        <v>1232</v>
      </c>
      <c r="C6929" t="s">
        <v>5189</v>
      </c>
      <c r="D6929" s="1">
        <v>46107</v>
      </c>
      <c r="E6929" t="s">
        <v>5190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1235</v>
      </c>
      <c r="K6929" t="s">
        <v>1236</v>
      </c>
      <c r="L6929">
        <v>10232</v>
      </c>
      <c r="M6929" t="s">
        <v>134</v>
      </c>
      <c r="O6929" t="s">
        <v>11</v>
      </c>
      <c r="P6929">
        <v>5102</v>
      </c>
      <c r="Q6929">
        <v>102</v>
      </c>
      <c r="R6929">
        <v>2.79</v>
      </c>
      <c r="S6929">
        <v>284.58</v>
      </c>
      <c r="T6929">
        <v>229.5</v>
      </c>
      <c r="U6929">
        <v>19.350000000000001</v>
      </c>
      <c r="V6929" t="str">
        <f>VLOOKUP(L6929,'[2]tabela de preços'!$A:$D,4,0)</f>
        <v>NORTON</v>
      </c>
      <c r="W6929" t="str">
        <f>VLOOKUP(L6929,'[2]tabela de preços'!$A:$F,6,0)</f>
        <v xml:space="preserve">DISCOS / LIXAS / ABRASIVOS </v>
      </c>
      <c r="X6929" t="str">
        <f>VLOOKUP(L6929,'[2]tabela de preços'!$A:$G,7,0)</f>
        <v>AUTOMOTIVO</v>
      </c>
    </row>
    <row r="6930" spans="1:24" x14ac:dyDescent="0.3">
      <c r="A6930" t="s">
        <v>1232</v>
      </c>
      <c r="C6930" t="s">
        <v>5189</v>
      </c>
      <c r="D6930" s="1">
        <v>46107</v>
      </c>
      <c r="E6930" t="s">
        <v>5190</v>
      </c>
      <c r="F6930">
        <v>9</v>
      </c>
      <c r="G6930">
        <v>174</v>
      </c>
      <c r="H6930" t="str">
        <f>VLOOKUP(G6930,[1]OPERADORES!$A:$B,2,0)</f>
        <v>MIRIÃ LOBATO RODRIGUES</v>
      </c>
      <c r="I6930" t="s">
        <v>21</v>
      </c>
      <c r="J6930" t="s">
        <v>1235</v>
      </c>
      <c r="K6930" t="s">
        <v>1236</v>
      </c>
      <c r="L6930">
        <v>16</v>
      </c>
      <c r="M6930" t="s">
        <v>122</v>
      </c>
      <c r="O6930" t="s">
        <v>11</v>
      </c>
      <c r="P6930">
        <v>5102</v>
      </c>
      <c r="Q6930">
        <v>15</v>
      </c>
      <c r="R6930">
        <v>2.9</v>
      </c>
      <c r="S6930">
        <v>43.5</v>
      </c>
      <c r="T6930">
        <v>33</v>
      </c>
      <c r="U6930">
        <v>24.14</v>
      </c>
      <c r="V6930" t="str">
        <f>VLOOKUP(L6930,'[2]tabela de preços'!$A:$D,4,0)</f>
        <v>3M</v>
      </c>
      <c r="W6930" t="str">
        <f>VLOOKUP(L6930,'[2]tabela de preços'!$A:$F,6,0)</f>
        <v>LIXA DÁGUA</v>
      </c>
      <c r="X6930" t="str">
        <f>VLOOKUP(L6930,'[2]tabela de preços'!$A:$G,7,0)</f>
        <v>AUTOMOTIVO</v>
      </c>
    </row>
    <row r="6931" spans="1:24" x14ac:dyDescent="0.3">
      <c r="A6931" t="s">
        <v>1232</v>
      </c>
      <c r="C6931" t="s">
        <v>5189</v>
      </c>
      <c r="D6931" s="1">
        <v>46107</v>
      </c>
      <c r="E6931" t="s">
        <v>5190</v>
      </c>
      <c r="F6931">
        <v>9</v>
      </c>
      <c r="G6931">
        <v>174</v>
      </c>
      <c r="H6931" t="str">
        <f>VLOOKUP(G6931,[1]OPERADORES!$A:$B,2,0)</f>
        <v>MIRIÃ LOBATO RODRIGUES</v>
      </c>
      <c r="I6931" t="s">
        <v>21</v>
      </c>
      <c r="J6931" t="s">
        <v>1235</v>
      </c>
      <c r="K6931" t="s">
        <v>1236</v>
      </c>
      <c r="L6931">
        <v>20021</v>
      </c>
      <c r="M6931" t="s">
        <v>276</v>
      </c>
      <c r="O6931" t="s">
        <v>11</v>
      </c>
      <c r="P6931">
        <v>5102</v>
      </c>
      <c r="Q6931">
        <v>15</v>
      </c>
      <c r="R6931">
        <v>3.43</v>
      </c>
      <c r="S6931">
        <v>51.45</v>
      </c>
      <c r="T6931">
        <v>39</v>
      </c>
      <c r="U6931">
        <v>24.2</v>
      </c>
      <c r="V6931" t="str">
        <f>VLOOKUP(L6931,'[2]tabela de preços'!$A:$D,4,0)</f>
        <v>3M</v>
      </c>
      <c r="W6931" t="str">
        <f>VLOOKUP(L6931,'[2]tabela de preços'!$A:$F,6,0)</f>
        <v>LIXA DÁGUA</v>
      </c>
      <c r="X6931" t="str">
        <f>VLOOKUP(L6931,'[2]tabela de preços'!$A:$G,7,0)</f>
        <v>AUTOMOTIVO</v>
      </c>
    </row>
    <row r="6932" spans="1:24" x14ac:dyDescent="0.3">
      <c r="A6932" t="s">
        <v>1232</v>
      </c>
      <c r="C6932" t="s">
        <v>5189</v>
      </c>
      <c r="D6932" s="1">
        <v>46107</v>
      </c>
      <c r="E6932" t="s">
        <v>5190</v>
      </c>
      <c r="F6932">
        <v>9</v>
      </c>
      <c r="G6932">
        <v>174</v>
      </c>
      <c r="H6932" t="str">
        <f>VLOOKUP(G6932,[1]OPERADORES!$A:$B,2,0)</f>
        <v>MIRIÃ LOBATO RODRIGUES</v>
      </c>
      <c r="I6932" t="s">
        <v>21</v>
      </c>
      <c r="J6932" t="s">
        <v>1235</v>
      </c>
      <c r="K6932" t="s">
        <v>1236</v>
      </c>
      <c r="L6932">
        <v>84560</v>
      </c>
      <c r="M6932" t="s">
        <v>118</v>
      </c>
      <c r="O6932" t="s">
        <v>11</v>
      </c>
      <c r="P6932">
        <v>5102</v>
      </c>
      <c r="Q6932">
        <v>8</v>
      </c>
      <c r="R6932">
        <v>49.89</v>
      </c>
      <c r="S6932">
        <v>399.12</v>
      </c>
      <c r="T6932">
        <v>329.04</v>
      </c>
      <c r="U6932">
        <v>17.559999999999999</v>
      </c>
      <c r="V6932" t="str">
        <f>VLOOKUP(L6932,'[2]tabela de preços'!$A:$D,4,0)</f>
        <v>BRASILUX</v>
      </c>
      <c r="W6932" t="str">
        <f>VLOOKUP(L6932,'[2]tabela de preços'!$A:$F,6,0)</f>
        <v>THINNER DE LIMPEZA</v>
      </c>
      <c r="X6932" t="str">
        <f>VLOOKUP(L6932,'[2]tabela de preços'!$A:$G,7,0)</f>
        <v>THINNER</v>
      </c>
    </row>
    <row r="6933" spans="1:24" x14ac:dyDescent="0.3">
      <c r="A6933" t="s">
        <v>1232</v>
      </c>
      <c r="C6933" t="s">
        <v>5189</v>
      </c>
      <c r="D6933" s="1">
        <v>46107</v>
      </c>
      <c r="E6933" t="s">
        <v>5190</v>
      </c>
      <c r="F6933">
        <v>9</v>
      </c>
      <c r="G6933">
        <v>174</v>
      </c>
      <c r="H6933" t="str">
        <f>VLOOKUP(G6933,[1]OPERADORES!$A:$B,2,0)</f>
        <v>MIRIÃ LOBATO RODRIGUES</v>
      </c>
      <c r="I6933" t="s">
        <v>21</v>
      </c>
      <c r="J6933" t="s">
        <v>1235</v>
      </c>
      <c r="K6933" t="s">
        <v>1236</v>
      </c>
      <c r="L6933">
        <v>84460</v>
      </c>
      <c r="M6933" t="s">
        <v>322</v>
      </c>
      <c r="O6933" t="s">
        <v>11</v>
      </c>
      <c r="P6933">
        <v>5102</v>
      </c>
      <c r="Q6933">
        <v>3</v>
      </c>
      <c r="R6933">
        <v>31.07</v>
      </c>
      <c r="S6933">
        <v>93.21</v>
      </c>
      <c r="T6933">
        <v>74.25</v>
      </c>
      <c r="U6933">
        <v>20.34</v>
      </c>
      <c r="V6933" t="str">
        <f>VLOOKUP(L6933,'[2]tabela de preços'!$A:$D,4,0)</f>
        <v>BRASILUX</v>
      </c>
      <c r="W6933" t="str">
        <f>VLOOKUP(L6933,'[2]tabela de preços'!$A:$F,6,0)</f>
        <v>VEDADORES / SELANTES</v>
      </c>
      <c r="X6933" t="str">
        <f>VLOOKUP(L6933,'[2]tabela de preços'!$A:$G,7,0)</f>
        <v>AUTOMOTIVO</v>
      </c>
    </row>
    <row r="6934" spans="1:24" x14ac:dyDescent="0.3">
      <c r="A6934" t="s">
        <v>1275</v>
      </c>
      <c r="C6934" t="s">
        <v>5191</v>
      </c>
      <c r="D6934" s="1">
        <v>46107</v>
      </c>
      <c r="E6934" t="s">
        <v>5192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1278</v>
      </c>
      <c r="K6934" t="s">
        <v>1279</v>
      </c>
      <c r="L6934">
        <v>87057</v>
      </c>
      <c r="M6934" t="s">
        <v>1280</v>
      </c>
      <c r="O6934" t="s">
        <v>11</v>
      </c>
      <c r="P6934">
        <v>5403</v>
      </c>
      <c r="Q6934">
        <v>2</v>
      </c>
      <c r="R6934">
        <v>76.92</v>
      </c>
      <c r="S6934">
        <v>153.84</v>
      </c>
      <c r="T6934">
        <v>116.76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ESMALTES</v>
      </c>
      <c r="X6934" t="str">
        <f>VLOOKUP(L6934,'[2]tabela de preços'!$A:$G,7,0)</f>
        <v>INDUSTRIAL</v>
      </c>
    </row>
    <row r="6935" spans="1:24" x14ac:dyDescent="0.3">
      <c r="A6935" t="s">
        <v>1275</v>
      </c>
      <c r="C6935" t="s">
        <v>5191</v>
      </c>
      <c r="D6935" s="1">
        <v>46107</v>
      </c>
      <c r="E6935" t="s">
        <v>5192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1278</v>
      </c>
      <c r="K6935" t="s">
        <v>1279</v>
      </c>
      <c r="L6935">
        <v>84325</v>
      </c>
      <c r="M6935" t="s">
        <v>678</v>
      </c>
      <c r="O6935" t="s">
        <v>11</v>
      </c>
      <c r="P6935">
        <v>5403</v>
      </c>
      <c r="Q6935">
        <v>4</v>
      </c>
      <c r="R6935">
        <v>59.9</v>
      </c>
      <c r="S6935">
        <v>239.6</v>
      </c>
      <c r="T6935">
        <v>212.28</v>
      </c>
      <c r="U6935">
        <v>11.4</v>
      </c>
      <c r="V6935" t="str">
        <f>VLOOKUP(L6935,'[2]tabela de preços'!$A:$D,4,0)</f>
        <v>BRASILUX</v>
      </c>
      <c r="W6935" t="str">
        <f>VLOOKUP(L6935,'[2]tabela de preços'!$A:$F,6,0)</f>
        <v>ESMALTES</v>
      </c>
      <c r="X6935" t="str">
        <f>VLOOKUP(L6935,'[2]tabela de preços'!$A:$G,7,0)</f>
        <v>INDUSTRIAL</v>
      </c>
    </row>
    <row r="6936" spans="1:24" x14ac:dyDescent="0.3">
      <c r="A6936" t="s">
        <v>1275</v>
      </c>
      <c r="C6936" t="s">
        <v>5191</v>
      </c>
      <c r="D6936" s="1">
        <v>46107</v>
      </c>
      <c r="E6936" t="s">
        <v>5192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1278</v>
      </c>
      <c r="K6936" t="s">
        <v>1279</v>
      </c>
      <c r="L6936">
        <v>84331</v>
      </c>
      <c r="M6936" t="s">
        <v>497</v>
      </c>
      <c r="O6936" t="s">
        <v>11</v>
      </c>
      <c r="P6936">
        <v>5403</v>
      </c>
      <c r="Q6936">
        <v>4</v>
      </c>
      <c r="R6936">
        <v>59.9</v>
      </c>
      <c r="S6936">
        <v>239.6</v>
      </c>
      <c r="T6936">
        <v>212.24</v>
      </c>
      <c r="U6936">
        <v>11.42</v>
      </c>
      <c r="V6936" t="str">
        <f>VLOOKUP(L6936,'[2]tabela de preços'!$A:$D,4,0)</f>
        <v>BRASILUX</v>
      </c>
      <c r="W6936" t="str">
        <f>VLOOKUP(L6936,'[2]tabela de preços'!$A:$F,6,0)</f>
        <v>ESMALTES</v>
      </c>
      <c r="X6936" t="str">
        <f>VLOOKUP(L6936,'[2]tabela de preços'!$A:$G,7,0)</f>
        <v>INDUSTRIAL</v>
      </c>
    </row>
    <row r="6937" spans="1:24" x14ac:dyDescent="0.3">
      <c r="A6937" t="s">
        <v>1275</v>
      </c>
      <c r="C6937" t="s">
        <v>5191</v>
      </c>
      <c r="D6937" s="1">
        <v>46107</v>
      </c>
      <c r="E6937" t="s">
        <v>5192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1278</v>
      </c>
      <c r="K6937" t="s">
        <v>1279</v>
      </c>
      <c r="L6937">
        <v>84357</v>
      </c>
      <c r="M6937" t="s">
        <v>580</v>
      </c>
      <c r="O6937" t="s">
        <v>11</v>
      </c>
      <c r="P6937">
        <v>5403</v>
      </c>
      <c r="Q6937">
        <v>6</v>
      </c>
      <c r="R6937">
        <v>21.7</v>
      </c>
      <c r="S6937">
        <v>130.19999999999999</v>
      </c>
      <c r="T6937">
        <v>103.68</v>
      </c>
      <c r="U6937">
        <v>20.37</v>
      </c>
      <c r="V6937" t="str">
        <f>VLOOKUP(L6937,'[2]tabela de preços'!$A:$D,4,0)</f>
        <v>BRASILUX</v>
      </c>
      <c r="W6937" t="str">
        <f>VLOOKUP(L6937,'[2]tabela de preços'!$A:$F,6,0)</f>
        <v>ESMALTES</v>
      </c>
      <c r="X6937" t="str">
        <f>VLOOKUP(L6937,'[2]tabela de preços'!$A:$G,7,0)</f>
        <v>INDUSTRIAL</v>
      </c>
    </row>
    <row r="6938" spans="1:24" x14ac:dyDescent="0.3">
      <c r="A6938" t="s">
        <v>1275</v>
      </c>
      <c r="C6938" t="s">
        <v>5191</v>
      </c>
      <c r="D6938" s="1">
        <v>46107</v>
      </c>
      <c r="E6938" t="s">
        <v>5192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1278</v>
      </c>
      <c r="K6938" t="s">
        <v>1279</v>
      </c>
      <c r="L6938">
        <v>84335</v>
      </c>
      <c r="M6938" t="s">
        <v>269</v>
      </c>
      <c r="O6938" t="s">
        <v>11</v>
      </c>
      <c r="P6938">
        <v>5403</v>
      </c>
      <c r="Q6938">
        <v>4</v>
      </c>
      <c r="R6938">
        <v>59.9</v>
      </c>
      <c r="S6938">
        <v>239.6</v>
      </c>
      <c r="T6938">
        <v>212.28</v>
      </c>
      <c r="U6938">
        <v>11.4</v>
      </c>
      <c r="V6938" t="str">
        <f>VLOOKUP(L6938,'[2]tabela de preços'!$A:$D,4,0)</f>
        <v>BRASILUX</v>
      </c>
      <c r="W6938" t="str">
        <f>VLOOKUP(L6938,'[2]tabela de preços'!$A:$F,6,0)</f>
        <v>ESMALTES</v>
      </c>
      <c r="X6938" t="str">
        <f>VLOOKUP(L6938,'[2]tabela de preços'!$A:$G,7,0)</f>
        <v>INDUSTRIAL</v>
      </c>
    </row>
    <row r="6939" spans="1:24" x14ac:dyDescent="0.3">
      <c r="A6939" t="s">
        <v>1275</v>
      </c>
      <c r="C6939" t="s">
        <v>5191</v>
      </c>
      <c r="D6939" s="1">
        <v>46107</v>
      </c>
      <c r="E6939" t="s">
        <v>5192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1278</v>
      </c>
      <c r="K6939" t="s">
        <v>1279</v>
      </c>
      <c r="L6939">
        <v>84344</v>
      </c>
      <c r="M6939" t="s">
        <v>1000</v>
      </c>
      <c r="O6939" t="s">
        <v>11</v>
      </c>
      <c r="P6939">
        <v>5403</v>
      </c>
      <c r="Q6939">
        <v>4</v>
      </c>
      <c r="R6939">
        <v>59.9</v>
      </c>
      <c r="S6939">
        <v>239.6</v>
      </c>
      <c r="T6939">
        <v>212.28</v>
      </c>
      <c r="U6939">
        <v>11.4</v>
      </c>
      <c r="V6939" t="str">
        <f>VLOOKUP(L6939,'[2]tabela de preços'!$A:$D,4,0)</f>
        <v>BRASILUX</v>
      </c>
      <c r="W6939" t="str">
        <f>VLOOKUP(L6939,'[2]tabela de preços'!$A:$F,6,0)</f>
        <v>ESMALTES</v>
      </c>
      <c r="X6939" t="str">
        <f>VLOOKUP(L6939,'[2]tabela de preços'!$A:$G,7,0)</f>
        <v>INDUSTRIAL</v>
      </c>
    </row>
    <row r="6940" spans="1:24" x14ac:dyDescent="0.3">
      <c r="A6940" t="s">
        <v>1275</v>
      </c>
      <c r="C6940" t="s">
        <v>5191</v>
      </c>
      <c r="D6940" s="1">
        <v>46107</v>
      </c>
      <c r="E6940" t="s">
        <v>5192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1278</v>
      </c>
      <c r="K6940" t="s">
        <v>1279</v>
      </c>
      <c r="L6940">
        <v>84785</v>
      </c>
      <c r="M6940" t="s">
        <v>944</v>
      </c>
      <c r="O6940" t="s">
        <v>11</v>
      </c>
      <c r="P6940">
        <v>5403</v>
      </c>
      <c r="Q6940">
        <v>2</v>
      </c>
      <c r="R6940">
        <v>172.23</v>
      </c>
      <c r="S6940">
        <v>344.46</v>
      </c>
      <c r="T6940">
        <v>271.89999999999998</v>
      </c>
      <c r="U6940">
        <v>21.06</v>
      </c>
      <c r="V6940" t="str">
        <f>VLOOKUP(L6940,'[2]tabela de preços'!$A:$D,4,0)</f>
        <v>BRASILUX</v>
      </c>
      <c r="W6940" t="str">
        <f>VLOOKUP(L6940,'[2]tabela de preços'!$A:$F,6,0)</f>
        <v>EPOXI</v>
      </c>
      <c r="X6940" t="str">
        <f>VLOOKUP(L6940,'[2]tabela de preços'!$A:$G,7,0)</f>
        <v>INDUSTRIAL</v>
      </c>
    </row>
    <row r="6941" spans="1:24" x14ac:dyDescent="0.3">
      <c r="A6941" t="s">
        <v>1275</v>
      </c>
      <c r="C6941" t="s">
        <v>5191</v>
      </c>
      <c r="D6941" s="1">
        <v>46107</v>
      </c>
      <c r="E6941" t="s">
        <v>5192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1278</v>
      </c>
      <c r="K6941" t="s">
        <v>1279</v>
      </c>
      <c r="L6941">
        <v>84899</v>
      </c>
      <c r="M6941" t="s">
        <v>854</v>
      </c>
      <c r="O6941" t="s">
        <v>11</v>
      </c>
      <c r="P6941">
        <v>5403</v>
      </c>
      <c r="Q6941">
        <v>8</v>
      </c>
      <c r="R6941">
        <v>169.39</v>
      </c>
      <c r="S6941" s="2">
        <v>1355.12</v>
      </c>
      <c r="T6941" s="2">
        <v>1059.44</v>
      </c>
      <c r="U6941">
        <v>21.82</v>
      </c>
      <c r="V6941" t="str">
        <f>VLOOKUP(L6941,'[2]tabela de preços'!$A:$D,4,0)</f>
        <v>BRASILUX</v>
      </c>
      <c r="W6941" t="str">
        <f>VLOOKUP(L6941,'[2]tabela de preços'!$A:$F,6,0)</f>
        <v>EPOXI</v>
      </c>
      <c r="X6941" t="str">
        <f>VLOOKUP(L6941,'[2]tabela de preços'!$A:$G,7,0)</f>
        <v>INDUSTRIAL</v>
      </c>
    </row>
    <row r="6942" spans="1:24" x14ac:dyDescent="0.3">
      <c r="A6942" t="s">
        <v>4908</v>
      </c>
      <c r="B6942" t="s">
        <v>4909</v>
      </c>
      <c r="C6942" t="s">
        <v>5193</v>
      </c>
      <c r="D6942" s="1">
        <v>46107</v>
      </c>
      <c r="E6942" t="s">
        <v>5194</v>
      </c>
      <c r="F6942">
        <v>9</v>
      </c>
      <c r="G6942">
        <v>145</v>
      </c>
      <c r="H6942" t="str">
        <f>VLOOKUP(G6942,[1]OPERADORES!$A:$B,2,0)</f>
        <v xml:space="preserve">FABRICIA </v>
      </c>
      <c r="I6942" t="s">
        <v>4912</v>
      </c>
      <c r="J6942" t="s">
        <v>4913</v>
      </c>
      <c r="K6942" t="s">
        <v>4914</v>
      </c>
      <c r="L6942">
        <v>87243</v>
      </c>
      <c r="M6942" t="s">
        <v>5195</v>
      </c>
      <c r="O6942" t="s">
        <v>11</v>
      </c>
      <c r="P6942">
        <v>5403</v>
      </c>
      <c r="Q6942">
        <v>3</v>
      </c>
      <c r="R6942">
        <v>201.51</v>
      </c>
      <c r="S6942">
        <v>604.53</v>
      </c>
      <c r="T6942">
        <v>422.58</v>
      </c>
      <c r="U6942">
        <v>30.1</v>
      </c>
      <c r="V6942" t="str">
        <f>VLOOKUP(L6942,'[2]tabela de preços'!$A:$D,4,0)</f>
        <v>MAZA</v>
      </c>
      <c r="W6942" t="str">
        <f>VLOOKUP(L6942,'[2]tabela de preços'!$A:$F,6,0)</f>
        <v>CIMENTO QUEIMADO / EFEITOS DECORATIVOS</v>
      </c>
      <c r="X6942" t="str">
        <f>VLOOKUP(L6942,'[2]tabela de preços'!$A:$G,7,0)</f>
        <v>IMOBILIÁRIO</v>
      </c>
    </row>
    <row r="6943" spans="1:24" x14ac:dyDescent="0.3">
      <c r="A6943" t="s">
        <v>1324</v>
      </c>
      <c r="C6943" t="s">
        <v>5196</v>
      </c>
      <c r="D6943" s="1">
        <v>46107</v>
      </c>
      <c r="E6943" t="s">
        <v>5197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1327</v>
      </c>
      <c r="J6943" t="s">
        <v>1328</v>
      </c>
      <c r="K6943" t="s">
        <v>1329</v>
      </c>
      <c r="L6943">
        <v>23580</v>
      </c>
      <c r="M6943" t="s">
        <v>115</v>
      </c>
      <c r="O6943" t="s">
        <v>11</v>
      </c>
      <c r="P6943">
        <v>6102</v>
      </c>
      <c r="Q6943">
        <v>50</v>
      </c>
      <c r="R6943">
        <v>0.56000000000000005</v>
      </c>
      <c r="S6943">
        <v>28</v>
      </c>
      <c r="T6943">
        <v>18</v>
      </c>
      <c r="U6943">
        <v>35.71</v>
      </c>
      <c r="V6943" t="str">
        <f>VLOOKUP(L6943,'[2]tabela de preços'!$A:$D,4,0)</f>
        <v>RENOVA COADORES</v>
      </c>
      <c r="W6943" t="str">
        <f>VLOOKUP(L6943,'[2]tabela de preços'!$A:$F,6,0)</f>
        <v>COADORES</v>
      </c>
      <c r="X6943" t="str">
        <f>VLOOKUP(L6943,'[2]tabela de preços'!$A:$G,7,0)</f>
        <v>AUTOMOTIVO</v>
      </c>
    </row>
    <row r="6944" spans="1:24" x14ac:dyDescent="0.3">
      <c r="A6944" t="s">
        <v>1324</v>
      </c>
      <c r="C6944" t="s">
        <v>5196</v>
      </c>
      <c r="D6944" s="1">
        <v>46107</v>
      </c>
      <c r="E6944" t="s">
        <v>5197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1327</v>
      </c>
      <c r="J6944" t="s">
        <v>1328</v>
      </c>
      <c r="K6944" t="s">
        <v>1329</v>
      </c>
      <c r="L6944">
        <v>23110</v>
      </c>
      <c r="M6944" t="s">
        <v>409</v>
      </c>
      <c r="O6944" t="s">
        <v>11</v>
      </c>
      <c r="P6944">
        <v>6102</v>
      </c>
      <c r="Q6944">
        <v>50</v>
      </c>
      <c r="R6944">
        <v>2.35</v>
      </c>
      <c r="S6944">
        <v>117.5</v>
      </c>
      <c r="T6944">
        <v>92.5</v>
      </c>
      <c r="U6944">
        <v>21.28</v>
      </c>
      <c r="V6944" t="str">
        <f>VLOOKUP(L6944,'[2]tabela de preços'!$A:$D,4,0)</f>
        <v>3M</v>
      </c>
      <c r="W6944" t="str">
        <f>VLOOKUP(L6944,'[2]tabela de preços'!$A:$F,6,0)</f>
        <v xml:space="preserve">DISCOS / LIXAS / ABRASIVOS </v>
      </c>
      <c r="X6944" t="str">
        <f>VLOOKUP(L6944,'[2]tabela de preços'!$A:$G,7,0)</f>
        <v>AUTOMOTIVO</v>
      </c>
    </row>
    <row r="6945" spans="1:24" x14ac:dyDescent="0.3">
      <c r="A6945" t="s">
        <v>1324</v>
      </c>
      <c r="C6945" t="s">
        <v>5196</v>
      </c>
      <c r="D6945" s="1">
        <v>46107</v>
      </c>
      <c r="E6945" t="s">
        <v>5197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1327</v>
      </c>
      <c r="J6945" t="s">
        <v>1328</v>
      </c>
      <c r="K6945" t="s">
        <v>1329</v>
      </c>
      <c r="L6945">
        <v>20433</v>
      </c>
      <c r="M6945" t="s">
        <v>460</v>
      </c>
      <c r="O6945" t="s">
        <v>11</v>
      </c>
      <c r="P6945">
        <v>6102</v>
      </c>
      <c r="Q6945">
        <v>3</v>
      </c>
      <c r="R6945">
        <v>32.340000000000003</v>
      </c>
      <c r="S6945">
        <v>97.02</v>
      </c>
      <c r="T6945">
        <v>73.650000000000006</v>
      </c>
      <c r="U6945">
        <v>24.09</v>
      </c>
      <c r="V6945" t="str">
        <f>VLOOKUP(L6945,'[2]tabela de preços'!$A:$D,4,0)</f>
        <v>SHERWIN WILLIAMS</v>
      </c>
      <c r="W6945" t="str">
        <f>VLOOKUP(L6945,'[2]tabela de preços'!$A:$F,6,0)</f>
        <v>VERNIZ AUTOMOTIVO</v>
      </c>
      <c r="X6945" t="str">
        <f>VLOOKUP(L6945,'[2]tabela de preços'!$A:$G,7,0)</f>
        <v>AUTOMOTIVO</v>
      </c>
    </row>
    <row r="6946" spans="1:24" x14ac:dyDescent="0.3">
      <c r="A6946" t="s">
        <v>1324</v>
      </c>
      <c r="C6946" t="s">
        <v>5196</v>
      </c>
      <c r="D6946" s="1">
        <v>46107</v>
      </c>
      <c r="E6946" t="s">
        <v>5197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1327</v>
      </c>
      <c r="J6946" t="s">
        <v>1328</v>
      </c>
      <c r="K6946" t="s">
        <v>1329</v>
      </c>
      <c r="L6946">
        <v>23364</v>
      </c>
      <c r="M6946" t="s">
        <v>3548</v>
      </c>
      <c r="O6946" t="s">
        <v>11</v>
      </c>
      <c r="P6946">
        <v>6102</v>
      </c>
      <c r="Q6946">
        <v>6</v>
      </c>
      <c r="R6946">
        <v>6.47</v>
      </c>
      <c r="S6946">
        <v>38.82</v>
      </c>
      <c r="T6946">
        <v>29.46</v>
      </c>
      <c r="U6946">
        <v>24.11</v>
      </c>
      <c r="V6946" t="str">
        <f>VLOOKUP(L6946,'[2]tabela de preços'!$A:$D,4,0)</f>
        <v>AUTO AMERICA</v>
      </c>
      <c r="W6946" t="str">
        <f>VLOOKUP(L6946,'[2]tabela de preços'!$A:$F,6,0)</f>
        <v>FLANELAS / PANOS</v>
      </c>
      <c r="X6946" t="str">
        <f>VLOOKUP(L6946,'[2]tabela de preços'!$A:$G,7,0)</f>
        <v>AUTOMOTIVO</v>
      </c>
    </row>
    <row r="6947" spans="1:24" x14ac:dyDescent="0.3">
      <c r="A6947" t="s">
        <v>1324</v>
      </c>
      <c r="C6947" t="s">
        <v>5196</v>
      </c>
      <c r="D6947" s="1">
        <v>46107</v>
      </c>
      <c r="E6947" t="s">
        <v>5197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1327</v>
      </c>
      <c r="J6947" t="s">
        <v>1328</v>
      </c>
      <c r="K6947" t="s">
        <v>1329</v>
      </c>
      <c r="L6947">
        <v>23076</v>
      </c>
      <c r="M6947" t="s">
        <v>97</v>
      </c>
      <c r="O6947" t="s">
        <v>11</v>
      </c>
      <c r="P6947">
        <v>6403</v>
      </c>
      <c r="Q6947">
        <v>6</v>
      </c>
      <c r="R6947">
        <v>33.89</v>
      </c>
      <c r="S6947">
        <v>203.34</v>
      </c>
      <c r="T6947">
        <v>159.18</v>
      </c>
      <c r="U6947">
        <v>21.72</v>
      </c>
      <c r="V6947" t="str">
        <f>VLOOKUP(L6947,'[2]tabela de preços'!$A:$D,4,0)</f>
        <v>WANDA</v>
      </c>
      <c r="W6947" t="str">
        <f>VLOOKUP(L6947,'[2]tabela de preços'!$A:$F,6,0)</f>
        <v>PRIMER AUTOMOTIVO</v>
      </c>
      <c r="X6947" t="str">
        <f>VLOOKUP(L6947,'[2]tabela de preços'!$A:$G,7,0)</f>
        <v>AUTOMOTIVO</v>
      </c>
    </row>
    <row r="6948" spans="1:24" x14ac:dyDescent="0.3">
      <c r="A6948" t="s">
        <v>1324</v>
      </c>
      <c r="C6948" t="s">
        <v>5196</v>
      </c>
      <c r="D6948" s="1">
        <v>46107</v>
      </c>
      <c r="E6948" t="s">
        <v>5197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1327</v>
      </c>
      <c r="J6948" t="s">
        <v>1328</v>
      </c>
      <c r="K6948" t="s">
        <v>1329</v>
      </c>
      <c r="L6948">
        <v>20431</v>
      </c>
      <c r="M6948" t="s">
        <v>202</v>
      </c>
      <c r="O6948" t="s">
        <v>11</v>
      </c>
      <c r="P6948">
        <v>6403</v>
      </c>
      <c r="Q6948">
        <v>6</v>
      </c>
      <c r="R6948">
        <v>37.9</v>
      </c>
      <c r="S6948">
        <v>227.4</v>
      </c>
      <c r="T6948">
        <v>177</v>
      </c>
      <c r="U6948">
        <v>22.16</v>
      </c>
      <c r="V6948" t="str">
        <f>VLOOKUP(L6948,'[2]tabela de preços'!$A:$D,4,0)</f>
        <v>SHERWIN WILLIAMS</v>
      </c>
      <c r="W6948" t="str">
        <f>VLOOKUP(L6948,'[2]tabela de preços'!$A:$F,6,0)</f>
        <v>VERNIZ AUTOMOTIVO</v>
      </c>
      <c r="X6948" t="str">
        <f>VLOOKUP(L6948,'[2]tabela de preços'!$A:$G,7,0)</f>
        <v>AUTOMOTIVO</v>
      </c>
    </row>
    <row r="6949" spans="1:24" x14ac:dyDescent="0.3">
      <c r="A6949" t="s">
        <v>1324</v>
      </c>
      <c r="C6949" t="s">
        <v>5196</v>
      </c>
      <c r="D6949" s="1">
        <v>46107</v>
      </c>
      <c r="E6949" t="s">
        <v>5197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1327</v>
      </c>
      <c r="J6949" t="s">
        <v>1328</v>
      </c>
      <c r="K6949" t="s">
        <v>1329</v>
      </c>
      <c r="L6949">
        <v>23096</v>
      </c>
      <c r="M6949" t="s">
        <v>656</v>
      </c>
      <c r="O6949" t="s">
        <v>411</v>
      </c>
      <c r="P6949">
        <v>6102</v>
      </c>
      <c r="Q6949">
        <v>50</v>
      </c>
      <c r="R6949">
        <v>2.35</v>
      </c>
      <c r="S6949">
        <v>117.5</v>
      </c>
      <c r="T6949">
        <v>84.5</v>
      </c>
      <c r="U6949">
        <v>28.09</v>
      </c>
      <c r="V6949" t="str">
        <f>VLOOKUP(L6949,'[2]tabela de preços'!$A:$D,4,0)</f>
        <v>3M</v>
      </c>
      <c r="W6949" t="str">
        <f>VLOOKUP(L6949,'[2]tabela de preços'!$A:$F,6,0)</f>
        <v xml:space="preserve">DISCOS / LIXAS / ABRASIVOS </v>
      </c>
      <c r="X6949" t="str">
        <f>VLOOKUP(L6949,'[2]tabela de preços'!$A:$G,7,0)</f>
        <v>AUTOMOTIVO</v>
      </c>
    </row>
    <row r="6950" spans="1:24" x14ac:dyDescent="0.3">
      <c r="A6950" t="s">
        <v>1324</v>
      </c>
      <c r="C6950" t="s">
        <v>5196</v>
      </c>
      <c r="D6950" s="1">
        <v>46107</v>
      </c>
      <c r="E6950" t="s">
        <v>5197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1327</v>
      </c>
      <c r="J6950" t="s">
        <v>1328</v>
      </c>
      <c r="K6950" t="s">
        <v>1329</v>
      </c>
      <c r="L6950">
        <v>23097</v>
      </c>
      <c r="M6950" t="s">
        <v>412</v>
      </c>
      <c r="O6950" t="s">
        <v>411</v>
      </c>
      <c r="P6950">
        <v>6102</v>
      </c>
      <c r="Q6950">
        <v>50</v>
      </c>
      <c r="R6950">
        <v>2.35</v>
      </c>
      <c r="S6950">
        <v>117.5</v>
      </c>
      <c r="T6950">
        <v>68</v>
      </c>
      <c r="U6950">
        <v>42.13</v>
      </c>
      <c r="V6950" t="str">
        <f>VLOOKUP(L6950,'[2]tabela de preços'!$A:$D,4,0)</f>
        <v>3M</v>
      </c>
      <c r="W6950" t="str">
        <f>VLOOKUP(L6950,'[2]tabela de preços'!$A:$F,6,0)</f>
        <v xml:space="preserve">DISCOS / LIXAS / ABRASIVOS </v>
      </c>
      <c r="X6950" t="str">
        <f>VLOOKUP(L6950,'[2]tabela de preços'!$A:$G,7,0)</f>
        <v>AUTOMOTIVO</v>
      </c>
    </row>
    <row r="6951" spans="1:24" x14ac:dyDescent="0.3">
      <c r="A6951" t="s">
        <v>1324</v>
      </c>
      <c r="C6951" t="s">
        <v>5196</v>
      </c>
      <c r="D6951" s="1">
        <v>46107</v>
      </c>
      <c r="E6951" t="s">
        <v>5197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1327</v>
      </c>
      <c r="J6951" t="s">
        <v>1328</v>
      </c>
      <c r="K6951" t="s">
        <v>1329</v>
      </c>
      <c r="L6951">
        <v>23102</v>
      </c>
      <c r="M6951" t="s">
        <v>413</v>
      </c>
      <c r="O6951" t="s">
        <v>11</v>
      </c>
      <c r="P6951">
        <v>6102</v>
      </c>
      <c r="Q6951">
        <v>50</v>
      </c>
      <c r="R6951">
        <v>2.35</v>
      </c>
      <c r="S6951">
        <v>117.5</v>
      </c>
      <c r="T6951">
        <v>64.5</v>
      </c>
      <c r="U6951">
        <v>45.11</v>
      </c>
      <c r="V6951" t="str">
        <f>VLOOKUP(L6951,'[2]tabela de preços'!$A:$D,4,0)</f>
        <v>3M</v>
      </c>
      <c r="W6951" t="str">
        <f>VLOOKUP(L6951,'[2]tabela de preços'!$A:$F,6,0)</f>
        <v xml:space="preserve">DISCOS / LIXAS / ABRASIVOS </v>
      </c>
      <c r="X6951" t="str">
        <f>VLOOKUP(L6951,'[2]tabela de preços'!$A:$G,7,0)</f>
        <v>AUTOMOTIVO</v>
      </c>
    </row>
    <row r="6952" spans="1:24" x14ac:dyDescent="0.3">
      <c r="A6952" t="s">
        <v>1324</v>
      </c>
      <c r="C6952" t="s">
        <v>5196</v>
      </c>
      <c r="D6952" s="1">
        <v>46107</v>
      </c>
      <c r="E6952" t="s">
        <v>5197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1327</v>
      </c>
      <c r="J6952" t="s">
        <v>1328</v>
      </c>
      <c r="K6952" t="s">
        <v>1329</v>
      </c>
      <c r="L6952">
        <v>20817</v>
      </c>
      <c r="M6952" t="s">
        <v>153</v>
      </c>
      <c r="O6952" t="s">
        <v>11</v>
      </c>
      <c r="P6952">
        <v>6102</v>
      </c>
      <c r="Q6952">
        <v>3</v>
      </c>
      <c r="R6952">
        <v>24.53</v>
      </c>
      <c r="S6952">
        <v>73.59</v>
      </c>
      <c r="T6952">
        <v>55.86</v>
      </c>
      <c r="U6952">
        <v>24.09</v>
      </c>
      <c r="V6952" t="str">
        <f>VLOOKUP(L6952,'[2]tabela de preços'!$A:$D,4,0)</f>
        <v>AUTO AMERICA</v>
      </c>
      <c r="W6952" t="str">
        <f>VLOOKUP(L6952,'[2]tabela de preços'!$A:$F,6,0)</f>
        <v>MASSA DE POLIR</v>
      </c>
      <c r="X6952" t="str">
        <f>VLOOKUP(L6952,'[2]tabela de preços'!$A:$G,7,0)</f>
        <v>AUTOMOTIVO</v>
      </c>
    </row>
    <row r="6953" spans="1:24" x14ac:dyDescent="0.3">
      <c r="A6953" t="s">
        <v>1324</v>
      </c>
      <c r="C6953" t="s">
        <v>5196</v>
      </c>
      <c r="D6953" s="1">
        <v>46107</v>
      </c>
      <c r="E6953" t="s">
        <v>5197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1327</v>
      </c>
      <c r="J6953" t="s">
        <v>1328</v>
      </c>
      <c r="K6953" t="s">
        <v>1329</v>
      </c>
      <c r="L6953">
        <v>20525</v>
      </c>
      <c r="M6953" t="s">
        <v>137</v>
      </c>
      <c r="O6953" t="s">
        <v>11</v>
      </c>
      <c r="P6953">
        <v>6102</v>
      </c>
      <c r="Q6953">
        <v>3</v>
      </c>
      <c r="R6953">
        <v>13.65</v>
      </c>
      <c r="S6953">
        <v>40.950000000000003</v>
      </c>
      <c r="T6953">
        <v>31.08</v>
      </c>
      <c r="U6953">
        <v>24.1</v>
      </c>
      <c r="V6953" t="str">
        <f>VLOOKUP(L6953,'[2]tabela de preços'!$A:$D,4,0)</f>
        <v>SHERWIN WILLIAMS</v>
      </c>
      <c r="W6953" t="str">
        <f>VLOOKUP(L6953,'[2]tabela de preços'!$A:$F,6,0)</f>
        <v>MASSA DE PEQUENOS REPAROS</v>
      </c>
      <c r="X6953" t="str">
        <f>VLOOKUP(L6953,'[2]tabela de preços'!$A:$G,7,0)</f>
        <v>AUTOMOTIVO</v>
      </c>
    </row>
    <row r="6954" spans="1:24" x14ac:dyDescent="0.3">
      <c r="A6954" t="s">
        <v>1324</v>
      </c>
      <c r="C6954" t="s">
        <v>5196</v>
      </c>
      <c r="D6954" s="1">
        <v>46107</v>
      </c>
      <c r="E6954" t="s">
        <v>5197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1327</v>
      </c>
      <c r="J6954" t="s">
        <v>1328</v>
      </c>
      <c r="K6954" t="s">
        <v>1329</v>
      </c>
      <c r="L6954">
        <v>87043</v>
      </c>
      <c r="M6954" t="s">
        <v>217</v>
      </c>
      <c r="O6954" t="s">
        <v>11</v>
      </c>
      <c r="P6954">
        <v>6102</v>
      </c>
      <c r="Q6954">
        <v>8</v>
      </c>
      <c r="R6954">
        <v>21.89</v>
      </c>
      <c r="S6954">
        <v>175.12</v>
      </c>
      <c r="T6954">
        <v>144.16</v>
      </c>
      <c r="U6954">
        <v>17.68</v>
      </c>
      <c r="V6954" t="str">
        <f>VLOOKUP(L6954,'[2]tabela de preços'!$A:$D,4,0)</f>
        <v>ROBERLO</v>
      </c>
      <c r="W6954" t="str">
        <f>VLOOKUP(L6954,'[2]tabela de preços'!$A:$F,6,0)</f>
        <v>MASSA POLIÉSTER</v>
      </c>
      <c r="X6954" t="str">
        <f>VLOOKUP(L6954,'[2]tabela de preços'!$A:$G,7,0)</f>
        <v>AUTOMOTIVO</v>
      </c>
    </row>
    <row r="6955" spans="1:24" x14ac:dyDescent="0.3">
      <c r="A6955" t="s">
        <v>1324</v>
      </c>
      <c r="C6955" t="s">
        <v>5196</v>
      </c>
      <c r="D6955" s="1">
        <v>46107</v>
      </c>
      <c r="E6955" t="s">
        <v>5197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1327</v>
      </c>
      <c r="J6955" t="s">
        <v>1328</v>
      </c>
      <c r="K6955" t="s">
        <v>1329</v>
      </c>
      <c r="L6955">
        <v>10394</v>
      </c>
      <c r="M6955" t="s">
        <v>2736</v>
      </c>
      <c r="O6955" t="s">
        <v>11</v>
      </c>
      <c r="P6955">
        <v>6102</v>
      </c>
      <c r="Q6955">
        <v>6</v>
      </c>
      <c r="R6955">
        <v>13.9</v>
      </c>
      <c r="S6955">
        <v>83.4</v>
      </c>
      <c r="T6955">
        <v>63.3</v>
      </c>
      <c r="U6955">
        <v>24.1</v>
      </c>
      <c r="V6955" t="str">
        <f>VLOOKUP(L6955,'[2]tabela de preços'!$A:$D,4,0)</f>
        <v>MAXI RUBBER</v>
      </c>
      <c r="W6955" t="str">
        <f>VLOOKUP(L6955,'[2]tabela de preços'!$A:$F,6,0)</f>
        <v xml:space="preserve">COLA  PLÁSTICA </v>
      </c>
      <c r="X6955" t="str">
        <f>VLOOKUP(L6955,'[2]tabela de preços'!$A:$G,7,0)</f>
        <v>AUTOMOTIVO</v>
      </c>
    </row>
    <row r="6956" spans="1:24" x14ac:dyDescent="0.3">
      <c r="A6956" t="s">
        <v>1324</v>
      </c>
      <c r="C6956" t="s">
        <v>5196</v>
      </c>
      <c r="D6956" s="1">
        <v>46107</v>
      </c>
      <c r="E6956" t="s">
        <v>5197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1327</v>
      </c>
      <c r="J6956" t="s">
        <v>1328</v>
      </c>
      <c r="K6956" t="s">
        <v>1329</v>
      </c>
      <c r="L6956">
        <v>20399</v>
      </c>
      <c r="M6956" t="s">
        <v>465</v>
      </c>
      <c r="O6956" t="s">
        <v>11</v>
      </c>
      <c r="P6956">
        <v>6403</v>
      </c>
      <c r="Q6956">
        <v>3</v>
      </c>
      <c r="R6956">
        <v>35.450000000000003</v>
      </c>
      <c r="S6956">
        <v>106.35</v>
      </c>
      <c r="T6956">
        <v>80.760000000000005</v>
      </c>
      <c r="U6956">
        <v>24.06</v>
      </c>
      <c r="V6956" t="str">
        <f>VLOOKUP(L6956,'[2]tabela de preços'!$A:$D,4,0)</f>
        <v>SHERWIN WILLIAMS</v>
      </c>
      <c r="W6956" t="str">
        <f>VLOOKUP(L6956,'[2]tabela de preços'!$A:$F,6,0)</f>
        <v>VERNIZ AUTOMOTIVO</v>
      </c>
      <c r="X6956" t="str">
        <f>VLOOKUP(L6956,'[2]tabela de preços'!$A:$G,7,0)</f>
        <v>AUTOMOTIVO</v>
      </c>
    </row>
    <row r="6957" spans="1:24" x14ac:dyDescent="0.3">
      <c r="A6957" t="s">
        <v>1430</v>
      </c>
      <c r="C6957" t="s">
        <v>5198</v>
      </c>
      <c r="D6957" s="1">
        <v>46107</v>
      </c>
      <c r="E6957" t="s">
        <v>5199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363</v>
      </c>
      <c r="K6957" t="s">
        <v>1433</v>
      </c>
      <c r="L6957">
        <v>85318</v>
      </c>
      <c r="M6957" t="s">
        <v>258</v>
      </c>
      <c r="O6957" t="s">
        <v>11</v>
      </c>
      <c r="P6957">
        <v>5102</v>
      </c>
      <c r="Q6957">
        <v>1</v>
      </c>
      <c r="R6957">
        <v>819</v>
      </c>
      <c r="S6957">
        <v>819</v>
      </c>
      <c r="T6957">
        <v>608.1</v>
      </c>
      <c r="U6957">
        <v>25.75</v>
      </c>
      <c r="V6957" t="str">
        <f>VLOOKUP(L6957,'[2]tabela de preços'!$A:$D,4,0)</f>
        <v>BRASILUX</v>
      </c>
      <c r="W6957" t="str">
        <f>VLOOKUP(L6957,'[2]tabela de preços'!$A:$F,6,0)</f>
        <v>TINTA EM PÓ</v>
      </c>
      <c r="X6957" t="str">
        <f>VLOOKUP(L6957,'[2]tabela de preços'!$A:$G,7,0)</f>
        <v>INDUSTRIAL</v>
      </c>
    </row>
    <row r="6958" spans="1:24" x14ac:dyDescent="0.3">
      <c r="A6958" t="s">
        <v>1444</v>
      </c>
      <c r="C6958" t="s">
        <v>5200</v>
      </c>
      <c r="D6958" s="1">
        <v>46107</v>
      </c>
      <c r="F6958">
        <v>9</v>
      </c>
      <c r="G6958">
        <v>231</v>
      </c>
      <c r="H6958" t="str">
        <f>VLOOKUP(G6958,[1]OPERADORES!$A:$B,2,0)</f>
        <v>EDIJANE</v>
      </c>
      <c r="I6958" t="s">
        <v>21</v>
      </c>
      <c r="J6958" t="s">
        <v>363</v>
      </c>
      <c r="K6958" t="s">
        <v>1447</v>
      </c>
      <c r="L6958">
        <v>10238</v>
      </c>
      <c r="M6958" t="s">
        <v>79</v>
      </c>
      <c r="N6958" t="s">
        <v>5201</v>
      </c>
      <c r="O6958" t="s">
        <v>11</v>
      </c>
      <c r="P6958">
        <v>1202</v>
      </c>
      <c r="Q6958">
        <v>-50</v>
      </c>
      <c r="R6958">
        <v>2.95</v>
      </c>
      <c r="S6958">
        <v>-147.5</v>
      </c>
      <c r="T6958">
        <v>-112</v>
      </c>
      <c r="U6958">
        <v>24.07</v>
      </c>
      <c r="V6958" t="str">
        <f>VLOOKUP(L6958,'[2]tabela de preços'!$A:$D,4,0)</f>
        <v>NORTON</v>
      </c>
      <c r="W6958" t="str">
        <f>VLOOKUP(L6958,'[2]tabela de preços'!$A:$F,6,0)</f>
        <v xml:space="preserve">DISCOS / LIXAS / ABRASIVOS </v>
      </c>
      <c r="X6958" t="str">
        <f>VLOOKUP(L6958,'[2]tabela de preços'!$A:$G,7,0)</f>
        <v>AUTOMOTIVO</v>
      </c>
    </row>
    <row r="6959" spans="1:24" x14ac:dyDescent="0.3">
      <c r="A6959" t="s">
        <v>1486</v>
      </c>
      <c r="C6959" t="s">
        <v>5202</v>
      </c>
      <c r="D6959" s="1">
        <v>46107</v>
      </c>
      <c r="E6959" t="s">
        <v>5203</v>
      </c>
      <c r="F6959">
        <v>9</v>
      </c>
      <c r="G6959">
        <v>236</v>
      </c>
      <c r="H6959" t="str">
        <f>VLOOKUP(G6959,[1]OPERADORES!$A:$B,2,0)</f>
        <v>DANIEL</v>
      </c>
      <c r="I6959" t="s">
        <v>1489</v>
      </c>
      <c r="J6959" t="s">
        <v>1490</v>
      </c>
      <c r="K6959" t="s">
        <v>1491</v>
      </c>
      <c r="L6959">
        <v>9911</v>
      </c>
      <c r="M6959" t="s">
        <v>2591</v>
      </c>
      <c r="O6959" t="s">
        <v>11</v>
      </c>
      <c r="P6959">
        <v>6403</v>
      </c>
      <c r="Q6959">
        <v>1</v>
      </c>
      <c r="R6959">
        <v>303.37</v>
      </c>
      <c r="S6959">
        <v>303.37</v>
      </c>
      <c r="T6959">
        <v>216.31</v>
      </c>
      <c r="U6959">
        <v>28.7</v>
      </c>
      <c r="V6959" t="str">
        <f>VLOOKUP(L6959,'[2]tabela de preços'!$A:$D,4,0)</f>
        <v>WANDA</v>
      </c>
      <c r="W6959" t="str">
        <f>VLOOKUP(L6959,'[2]tabela de preços'!$A:$F,6,0)</f>
        <v>BASES POLIÉSTER</v>
      </c>
      <c r="X6959" t="str">
        <f>VLOOKUP(L6959,'[2]tabela de preços'!$A:$G,7,0)</f>
        <v>AUTOMOTIVO</v>
      </c>
    </row>
    <row r="6960" spans="1:24" x14ac:dyDescent="0.3">
      <c r="A6960" t="s">
        <v>4676</v>
      </c>
      <c r="C6960" t="s">
        <v>5204</v>
      </c>
      <c r="D6960" s="1">
        <v>46107</v>
      </c>
      <c r="E6960" t="s">
        <v>5205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372</v>
      </c>
      <c r="K6960" t="s">
        <v>4679</v>
      </c>
      <c r="L6960">
        <v>84025</v>
      </c>
      <c r="M6960" t="s">
        <v>1520</v>
      </c>
      <c r="O6960" t="s">
        <v>11</v>
      </c>
      <c r="P6960">
        <v>5102</v>
      </c>
      <c r="Q6960">
        <v>1</v>
      </c>
      <c r="R6960">
        <v>82.31</v>
      </c>
      <c r="S6960">
        <v>82.31</v>
      </c>
      <c r="T6960">
        <v>61.04</v>
      </c>
      <c r="U6960">
        <v>25.84</v>
      </c>
      <c r="V6960" t="str">
        <f>VLOOKUP(L6960,'[2]tabela de preços'!$A:$D,4,0)</f>
        <v>BRASILUX</v>
      </c>
      <c r="W6960" t="str">
        <f>VLOOKUP(L6960,'[2]tabela de preços'!$A:$F,6,0)</f>
        <v>EPOXI</v>
      </c>
      <c r="X6960" t="str">
        <f>VLOOKUP(L6960,'[2]tabela de preços'!$A:$G,7,0)</f>
        <v>INDUSTRIAL</v>
      </c>
    </row>
    <row r="6961" spans="1:24" x14ac:dyDescent="0.3">
      <c r="A6961" t="s">
        <v>4676</v>
      </c>
      <c r="C6961" t="s">
        <v>5204</v>
      </c>
      <c r="D6961" s="1">
        <v>46107</v>
      </c>
      <c r="E6961" t="s">
        <v>5205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372</v>
      </c>
      <c r="K6961" t="s">
        <v>4679</v>
      </c>
      <c r="L6961">
        <v>87184</v>
      </c>
      <c r="M6961" t="s">
        <v>3799</v>
      </c>
      <c r="O6961" t="s">
        <v>11</v>
      </c>
      <c r="P6961">
        <v>5102</v>
      </c>
      <c r="Q6961">
        <v>4</v>
      </c>
      <c r="R6961">
        <v>7.49</v>
      </c>
      <c r="S6961">
        <v>29.96</v>
      </c>
      <c r="T6961">
        <v>19.32</v>
      </c>
      <c r="U6961">
        <v>35.51</v>
      </c>
      <c r="V6961" t="str">
        <f>VLOOKUP(L6961,'[2]tabela de preços'!$A:$D,4,0)</f>
        <v>KERS</v>
      </c>
      <c r="W6961" t="str">
        <f>VLOOKUP(L6961,'[2]tabela de preços'!$A:$F,6,0)</f>
        <v>FLANELAS / PANOS</v>
      </c>
      <c r="X6961" t="str">
        <f>VLOOKUP(L6961,'[2]tabela de preços'!$A:$G,7,0)</f>
        <v>AUTOMOTIVO</v>
      </c>
    </row>
    <row r="6962" spans="1:24" x14ac:dyDescent="0.3">
      <c r="A6962" t="s">
        <v>4676</v>
      </c>
      <c r="C6962" t="s">
        <v>5204</v>
      </c>
      <c r="D6962" s="1">
        <v>46107</v>
      </c>
      <c r="E6962" t="s">
        <v>5205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372</v>
      </c>
      <c r="K6962" t="s">
        <v>4679</v>
      </c>
      <c r="L6962">
        <v>23878</v>
      </c>
      <c r="M6962" t="s">
        <v>851</v>
      </c>
      <c r="O6962" t="s">
        <v>11</v>
      </c>
      <c r="P6962">
        <v>5102</v>
      </c>
      <c r="Q6962">
        <v>4</v>
      </c>
      <c r="R6962">
        <v>7.87</v>
      </c>
      <c r="S6962">
        <v>31.48</v>
      </c>
      <c r="T6962">
        <v>23.36</v>
      </c>
      <c r="U6962">
        <v>25.79</v>
      </c>
      <c r="V6962" t="str">
        <f>VLOOKUP(L6962,'[2]tabela de preços'!$A:$D,4,0)</f>
        <v>ATLAS</v>
      </c>
      <c r="W6962" t="str">
        <f>VLOOKUP(L6962,'[2]tabela de preços'!$A:$F,6,0)</f>
        <v>ROLOS / TRINCHAS / PINCÉIS / ESPÁTULAS</v>
      </c>
      <c r="X6962" t="str">
        <f>VLOOKUP(L6962,'[2]tabela de preços'!$A:$G,7,0)</f>
        <v>IMOBILIÁRIO</v>
      </c>
    </row>
    <row r="6963" spans="1:24" x14ac:dyDescent="0.3">
      <c r="A6963" t="s">
        <v>4676</v>
      </c>
      <c r="C6963" t="s">
        <v>5204</v>
      </c>
      <c r="D6963" s="1">
        <v>46107</v>
      </c>
      <c r="E6963" t="s">
        <v>5205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372</v>
      </c>
      <c r="K6963" t="s">
        <v>4679</v>
      </c>
      <c r="L6963">
        <v>84114</v>
      </c>
      <c r="M6963" t="s">
        <v>292</v>
      </c>
      <c r="O6963" t="s">
        <v>11</v>
      </c>
      <c r="P6963">
        <v>5403</v>
      </c>
      <c r="Q6963">
        <v>5</v>
      </c>
      <c r="R6963">
        <v>162.33000000000001</v>
      </c>
      <c r="S6963">
        <v>811.65</v>
      </c>
      <c r="T6963">
        <v>601.9</v>
      </c>
      <c r="U6963">
        <v>25.84</v>
      </c>
      <c r="V6963" t="str">
        <f>VLOOKUP(L6963,'[2]tabela de preços'!$A:$D,4,0)</f>
        <v>BRASILUX</v>
      </c>
      <c r="W6963" t="str">
        <f>VLOOKUP(L6963,'[2]tabela de preços'!$A:$F,6,0)</f>
        <v>EPOXI</v>
      </c>
      <c r="X6963" t="str">
        <f>VLOOKUP(L6963,'[2]tabela de preços'!$A:$G,7,0)</f>
        <v>INDUSTRIAL</v>
      </c>
    </row>
    <row r="6964" spans="1:24" x14ac:dyDescent="0.3">
      <c r="A6964" t="s">
        <v>4676</v>
      </c>
      <c r="C6964" t="s">
        <v>5204</v>
      </c>
      <c r="D6964" s="1">
        <v>46107</v>
      </c>
      <c r="E6964" t="s">
        <v>5206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372</v>
      </c>
      <c r="K6964" t="s">
        <v>4679</v>
      </c>
      <c r="L6964">
        <v>84423</v>
      </c>
      <c r="M6964" t="s">
        <v>1198</v>
      </c>
      <c r="O6964" t="s">
        <v>11</v>
      </c>
      <c r="P6964">
        <v>5102</v>
      </c>
      <c r="Q6964">
        <v>1</v>
      </c>
      <c r="R6964">
        <v>18.239999999999998</v>
      </c>
      <c r="S6964">
        <v>18.239999999999998</v>
      </c>
      <c r="T6964">
        <v>13.52</v>
      </c>
      <c r="U6964">
        <v>25.88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4676</v>
      </c>
      <c r="C6965" t="s">
        <v>5204</v>
      </c>
      <c r="D6965" s="1">
        <v>46107</v>
      </c>
      <c r="E6965" t="s">
        <v>5206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372</v>
      </c>
      <c r="K6965" t="s">
        <v>4679</v>
      </c>
      <c r="L6965">
        <v>84422</v>
      </c>
      <c r="M6965" t="s">
        <v>569</v>
      </c>
      <c r="O6965" t="s">
        <v>11</v>
      </c>
      <c r="P6965">
        <v>5102</v>
      </c>
      <c r="Q6965">
        <v>1</v>
      </c>
      <c r="R6965">
        <v>9.5399999999999991</v>
      </c>
      <c r="S6965">
        <v>9.5399999999999991</v>
      </c>
      <c r="T6965">
        <v>7.08</v>
      </c>
      <c r="U6965">
        <v>25.79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4676</v>
      </c>
      <c r="C6966" t="s">
        <v>5204</v>
      </c>
      <c r="D6966" s="1">
        <v>46107</v>
      </c>
      <c r="E6966" t="s">
        <v>5205</v>
      </c>
      <c r="F6966">
        <v>9</v>
      </c>
      <c r="G6966">
        <v>236</v>
      </c>
      <c r="H6966" t="str">
        <f>VLOOKUP(G6966,[1]OPERADORES!$A:$B,2,0)</f>
        <v>DANIEL</v>
      </c>
      <c r="I6966" t="s">
        <v>21</v>
      </c>
      <c r="J6966" t="s">
        <v>372</v>
      </c>
      <c r="K6966" t="s">
        <v>4679</v>
      </c>
      <c r="L6966">
        <v>84422</v>
      </c>
      <c r="M6966" t="s">
        <v>569</v>
      </c>
      <c r="O6966" t="s">
        <v>11</v>
      </c>
      <c r="P6966">
        <v>5102</v>
      </c>
      <c r="Q6966">
        <v>4</v>
      </c>
      <c r="R6966">
        <v>9.5399999999999991</v>
      </c>
      <c r="S6966">
        <v>38.159999999999997</v>
      </c>
      <c r="T6966">
        <v>28.32</v>
      </c>
      <c r="U6966">
        <v>25.79</v>
      </c>
      <c r="V6966" t="str">
        <f>VLOOKUP(L6966,'[2]tabela de preços'!$A:$D,4,0)</f>
        <v>ATLAS</v>
      </c>
      <c r="W6966" t="str">
        <f>VLOOKUP(L6966,'[2]tabela de preços'!$A:$F,6,0)</f>
        <v>ROLOS / TRINCHAS / PINCÉIS / ESPÁTULAS</v>
      </c>
      <c r="X6966" t="str">
        <f>VLOOKUP(L6966,'[2]tabela de preços'!$A:$G,7,0)</f>
        <v>IMOBILIÁRIO</v>
      </c>
    </row>
    <row r="6967" spans="1:24" x14ac:dyDescent="0.3">
      <c r="A6967" t="s">
        <v>4676</v>
      </c>
      <c r="C6967" t="s">
        <v>5204</v>
      </c>
      <c r="D6967" s="1">
        <v>46107</v>
      </c>
      <c r="E6967" t="s">
        <v>5205</v>
      </c>
      <c r="F6967">
        <v>9</v>
      </c>
      <c r="G6967">
        <v>236</v>
      </c>
      <c r="H6967" t="str">
        <f>VLOOKUP(G6967,[1]OPERADORES!$A:$B,2,0)</f>
        <v>DANIEL</v>
      </c>
      <c r="I6967" t="s">
        <v>21</v>
      </c>
      <c r="J6967" t="s">
        <v>372</v>
      </c>
      <c r="K6967" t="s">
        <v>4679</v>
      </c>
      <c r="L6967">
        <v>84420</v>
      </c>
      <c r="M6967" t="s">
        <v>353</v>
      </c>
      <c r="O6967" t="s">
        <v>11</v>
      </c>
      <c r="P6967">
        <v>5102</v>
      </c>
      <c r="Q6967">
        <v>4</v>
      </c>
      <c r="R6967">
        <v>20.82</v>
      </c>
      <c r="S6967">
        <v>83.28</v>
      </c>
      <c r="T6967">
        <v>61.76</v>
      </c>
      <c r="U6967">
        <v>25.84</v>
      </c>
      <c r="V6967" t="str">
        <f>VLOOKUP(L6967,'[2]tabela de preços'!$A:$D,4,0)</f>
        <v>ATLAS</v>
      </c>
      <c r="W6967" t="str">
        <f>VLOOKUP(L6967,'[2]tabela de preços'!$A:$F,6,0)</f>
        <v>ROLOS / TRINCHAS / PINCÉIS / ESPÁTULAS</v>
      </c>
      <c r="X6967" t="str">
        <f>VLOOKUP(L6967,'[2]tabela de preços'!$A:$G,7,0)</f>
        <v>IMOBILIÁRIO</v>
      </c>
    </row>
    <row r="6968" spans="1:24" x14ac:dyDescent="0.3">
      <c r="A6968" t="s">
        <v>4676</v>
      </c>
      <c r="C6968" t="s">
        <v>5204</v>
      </c>
      <c r="D6968" s="1">
        <v>46107</v>
      </c>
      <c r="E6968" t="s">
        <v>5205</v>
      </c>
      <c r="F6968">
        <v>9</v>
      </c>
      <c r="G6968">
        <v>236</v>
      </c>
      <c r="H6968" t="str">
        <f>VLOOKUP(G6968,[1]OPERADORES!$A:$B,2,0)</f>
        <v>DANIEL</v>
      </c>
      <c r="I6968" t="s">
        <v>21</v>
      </c>
      <c r="J6968" t="s">
        <v>372</v>
      </c>
      <c r="K6968" t="s">
        <v>4679</v>
      </c>
      <c r="L6968">
        <v>84560</v>
      </c>
      <c r="M6968" t="s">
        <v>118</v>
      </c>
      <c r="O6968" t="s">
        <v>11</v>
      </c>
      <c r="P6968">
        <v>5102</v>
      </c>
      <c r="Q6968">
        <v>2</v>
      </c>
      <c r="R6968">
        <v>54.19</v>
      </c>
      <c r="S6968">
        <v>108.38</v>
      </c>
      <c r="T6968">
        <v>82.26</v>
      </c>
      <c r="U6968">
        <v>24.1</v>
      </c>
      <c r="V6968" t="str">
        <f>VLOOKUP(L6968,'[2]tabela de preços'!$A:$D,4,0)</f>
        <v>BRASILUX</v>
      </c>
      <c r="W6968" t="str">
        <f>VLOOKUP(L6968,'[2]tabela de preços'!$A:$F,6,0)</f>
        <v>THINNER DE LIMPEZA</v>
      </c>
      <c r="X6968" t="str">
        <f>VLOOKUP(L6968,'[2]tabela de preços'!$A:$G,7,0)</f>
        <v>THINNER</v>
      </c>
    </row>
    <row r="6969" spans="1:24" x14ac:dyDescent="0.3">
      <c r="A6969" t="s">
        <v>4676</v>
      </c>
      <c r="C6969" t="s">
        <v>5207</v>
      </c>
      <c r="D6969" s="1">
        <v>46107</v>
      </c>
      <c r="E6969" t="s">
        <v>5208</v>
      </c>
      <c r="F6969">
        <v>9</v>
      </c>
      <c r="G6969">
        <v>236</v>
      </c>
      <c r="H6969" t="str">
        <f>VLOOKUP(G6969,[1]OPERADORES!$A:$B,2,0)</f>
        <v>DANIEL</v>
      </c>
      <c r="I6969" t="s">
        <v>21</v>
      </c>
      <c r="J6969" t="s">
        <v>372</v>
      </c>
      <c r="K6969" t="s">
        <v>4679</v>
      </c>
      <c r="L6969">
        <v>84025</v>
      </c>
      <c r="M6969" t="s">
        <v>1520</v>
      </c>
      <c r="O6969" t="s">
        <v>11</v>
      </c>
      <c r="P6969">
        <v>5102</v>
      </c>
      <c r="Q6969">
        <v>2</v>
      </c>
      <c r="R6969">
        <v>82.31</v>
      </c>
      <c r="S6969">
        <v>164.62</v>
      </c>
      <c r="T6969">
        <v>122.08</v>
      </c>
      <c r="U6969">
        <v>25.84</v>
      </c>
      <c r="V6969" t="str">
        <f>VLOOKUP(L6969,'[2]tabela de preços'!$A:$D,4,0)</f>
        <v>BRASILUX</v>
      </c>
      <c r="W6969" t="str">
        <f>VLOOKUP(L6969,'[2]tabela de preços'!$A:$F,6,0)</f>
        <v>EPOXI</v>
      </c>
      <c r="X6969" t="str">
        <f>VLOOKUP(L6969,'[2]tabela de preços'!$A:$G,7,0)</f>
        <v>INDUSTRIAL</v>
      </c>
    </row>
    <row r="6970" spans="1:24" x14ac:dyDescent="0.3">
      <c r="A6970" t="s">
        <v>4676</v>
      </c>
      <c r="C6970" t="s">
        <v>5207</v>
      </c>
      <c r="D6970" s="1">
        <v>46107</v>
      </c>
      <c r="E6970" t="s">
        <v>5208</v>
      </c>
      <c r="F6970">
        <v>9</v>
      </c>
      <c r="G6970">
        <v>236</v>
      </c>
      <c r="H6970" t="str">
        <f>VLOOKUP(G6970,[1]OPERADORES!$A:$B,2,0)</f>
        <v>DANIEL</v>
      </c>
      <c r="I6970" t="s">
        <v>21</v>
      </c>
      <c r="J6970" t="s">
        <v>372</v>
      </c>
      <c r="K6970" t="s">
        <v>4679</v>
      </c>
      <c r="L6970">
        <v>84110</v>
      </c>
      <c r="M6970" t="s">
        <v>2416</v>
      </c>
      <c r="O6970" t="s">
        <v>11</v>
      </c>
      <c r="P6970">
        <v>5403</v>
      </c>
      <c r="Q6970">
        <v>2</v>
      </c>
      <c r="R6970">
        <v>162.33000000000001</v>
      </c>
      <c r="S6970">
        <v>324.66000000000003</v>
      </c>
      <c r="T6970">
        <v>240.76</v>
      </c>
      <c r="U6970">
        <v>25.84</v>
      </c>
      <c r="V6970" t="str">
        <f>VLOOKUP(L6970,'[2]tabela de preços'!$A:$D,4,0)</f>
        <v>BRASILUX</v>
      </c>
      <c r="W6970" t="str">
        <f>VLOOKUP(L6970,'[2]tabela de preços'!$A:$F,6,0)</f>
        <v>EPOXI</v>
      </c>
      <c r="X6970" t="str">
        <f>VLOOKUP(L6970,'[2]tabela de preços'!$A:$G,7,0)</f>
        <v>INDUSTRIAL</v>
      </c>
    </row>
    <row r="6971" spans="1:24" x14ac:dyDescent="0.3">
      <c r="A6971" t="s">
        <v>4676</v>
      </c>
      <c r="C6971" t="s">
        <v>5207</v>
      </c>
      <c r="D6971" s="1">
        <v>46107</v>
      </c>
      <c r="E6971" t="s">
        <v>5208</v>
      </c>
      <c r="F6971">
        <v>9</v>
      </c>
      <c r="G6971">
        <v>236</v>
      </c>
      <c r="H6971" t="str">
        <f>VLOOKUP(G6971,[1]OPERADORES!$A:$B,2,0)</f>
        <v>DANIEL</v>
      </c>
      <c r="I6971" t="s">
        <v>21</v>
      </c>
      <c r="J6971" t="s">
        <v>372</v>
      </c>
      <c r="K6971" t="s">
        <v>4679</v>
      </c>
      <c r="L6971">
        <v>84114</v>
      </c>
      <c r="M6971" t="s">
        <v>292</v>
      </c>
      <c r="O6971" t="s">
        <v>11</v>
      </c>
      <c r="P6971">
        <v>5403</v>
      </c>
      <c r="Q6971">
        <v>8</v>
      </c>
      <c r="R6971">
        <v>162.33000000000001</v>
      </c>
      <c r="S6971" s="2">
        <v>1298.6400000000001</v>
      </c>
      <c r="T6971">
        <v>963.04</v>
      </c>
      <c r="U6971">
        <v>25.84</v>
      </c>
      <c r="V6971" t="str">
        <f>VLOOKUP(L6971,'[2]tabela de preços'!$A:$D,4,0)</f>
        <v>BRASILUX</v>
      </c>
      <c r="W6971" t="str">
        <f>VLOOKUP(L6971,'[2]tabela de preços'!$A:$F,6,0)</f>
        <v>EPOXI</v>
      </c>
      <c r="X6971" t="str">
        <f>VLOOKUP(L6971,'[2]tabela de preços'!$A:$G,7,0)</f>
        <v>INDUSTRIAL</v>
      </c>
    </row>
    <row r="6972" spans="1:24" x14ac:dyDescent="0.3">
      <c r="A6972" t="s">
        <v>4676</v>
      </c>
      <c r="C6972" t="s">
        <v>5207</v>
      </c>
      <c r="D6972" s="1">
        <v>46107</v>
      </c>
      <c r="E6972" t="s">
        <v>5208</v>
      </c>
      <c r="F6972">
        <v>9</v>
      </c>
      <c r="G6972">
        <v>236</v>
      </c>
      <c r="H6972" t="str">
        <f>VLOOKUP(G6972,[1]OPERADORES!$A:$B,2,0)</f>
        <v>DANIEL</v>
      </c>
      <c r="I6972" t="s">
        <v>21</v>
      </c>
      <c r="J6972" t="s">
        <v>372</v>
      </c>
      <c r="K6972" t="s">
        <v>4679</v>
      </c>
      <c r="L6972">
        <v>84420</v>
      </c>
      <c r="M6972" t="s">
        <v>353</v>
      </c>
      <c r="O6972" t="s">
        <v>11</v>
      </c>
      <c r="P6972">
        <v>5102</v>
      </c>
      <c r="Q6972">
        <v>4</v>
      </c>
      <c r="R6972">
        <v>20.82</v>
      </c>
      <c r="S6972">
        <v>83.28</v>
      </c>
      <c r="T6972">
        <v>61.76</v>
      </c>
      <c r="U6972">
        <v>25.84</v>
      </c>
      <c r="V6972" t="str">
        <f>VLOOKUP(L6972,'[2]tabela de preços'!$A:$D,4,0)</f>
        <v>ATLAS</v>
      </c>
      <c r="W6972" t="str">
        <f>VLOOKUP(L6972,'[2]tabela de preços'!$A:$F,6,0)</f>
        <v>ROLOS / TRINCHAS / PINCÉIS / ESPÁTULAS</v>
      </c>
      <c r="X6972" t="str">
        <f>VLOOKUP(L6972,'[2]tabela de preços'!$A:$G,7,0)</f>
        <v>IMOBILIÁRIO</v>
      </c>
    </row>
    <row r="6973" spans="1:24" x14ac:dyDescent="0.3">
      <c r="A6973" t="s">
        <v>4676</v>
      </c>
      <c r="C6973" t="s">
        <v>5209</v>
      </c>
      <c r="D6973" s="1">
        <v>46107</v>
      </c>
      <c r="E6973" t="s">
        <v>5210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372</v>
      </c>
      <c r="K6973" t="s">
        <v>4679</v>
      </c>
      <c r="L6973">
        <v>84110</v>
      </c>
      <c r="M6973" t="s">
        <v>2416</v>
      </c>
      <c r="O6973" t="s">
        <v>11</v>
      </c>
      <c r="P6973">
        <v>5403</v>
      </c>
      <c r="Q6973">
        <v>1</v>
      </c>
      <c r="R6973">
        <v>162.33000000000001</v>
      </c>
      <c r="S6973">
        <v>162.33000000000001</v>
      </c>
      <c r="T6973">
        <v>120.38</v>
      </c>
      <c r="U6973">
        <v>25.84</v>
      </c>
      <c r="V6973" t="str">
        <f>VLOOKUP(L6973,'[2]tabela de preços'!$A:$D,4,0)</f>
        <v>BRASILUX</v>
      </c>
      <c r="W6973" t="str">
        <f>VLOOKUP(L6973,'[2]tabela de preços'!$A:$F,6,0)</f>
        <v>EPOXI</v>
      </c>
      <c r="X6973" t="str">
        <f>VLOOKUP(L6973,'[2]tabela de preços'!$A:$G,7,0)</f>
        <v>INDUSTRIAL</v>
      </c>
    </row>
    <row r="6974" spans="1:24" x14ac:dyDescent="0.3">
      <c r="A6974" t="s">
        <v>1623</v>
      </c>
      <c r="C6974" t="s">
        <v>5211</v>
      </c>
      <c r="D6974" s="1">
        <v>46107</v>
      </c>
      <c r="E6974" t="s">
        <v>5212</v>
      </c>
      <c r="F6974">
        <v>9</v>
      </c>
      <c r="G6974">
        <v>231</v>
      </c>
      <c r="H6974" t="str">
        <f>VLOOKUP(G6974,[1]OPERADORES!$A:$B,2,0)</f>
        <v>EDIJANE</v>
      </c>
      <c r="I6974" t="s">
        <v>21</v>
      </c>
      <c r="J6974" t="s">
        <v>531</v>
      </c>
      <c r="K6974" t="s">
        <v>1626</v>
      </c>
      <c r="L6974">
        <v>85401</v>
      </c>
      <c r="M6974" t="s">
        <v>261</v>
      </c>
      <c r="O6974" t="s">
        <v>11</v>
      </c>
      <c r="P6974">
        <v>5102</v>
      </c>
      <c r="Q6974">
        <v>7</v>
      </c>
      <c r="R6974">
        <v>633.42999999999995</v>
      </c>
      <c r="S6974" s="2">
        <v>4434.01</v>
      </c>
      <c r="T6974" s="2">
        <v>3526.25</v>
      </c>
      <c r="U6974">
        <v>20.47</v>
      </c>
      <c r="V6974" t="str">
        <f>VLOOKUP(L6974,'[2]tabela de preços'!$A:$D,4,0)</f>
        <v>BRASILUX</v>
      </c>
      <c r="W6974" t="str">
        <f>VLOOKUP(L6974,'[2]tabela de preços'!$A:$F,6,0)</f>
        <v>TINTA EM PÓ</v>
      </c>
      <c r="X6974" t="str">
        <f>VLOOKUP(L6974,'[2]tabela de preços'!$A:$G,7,0)</f>
        <v>INDUSTRIAL</v>
      </c>
    </row>
    <row r="6975" spans="1:24" x14ac:dyDescent="0.3">
      <c r="A6975" t="s">
        <v>1623</v>
      </c>
      <c r="C6975" t="s">
        <v>5213</v>
      </c>
      <c r="D6975" s="1">
        <v>46107</v>
      </c>
      <c r="F6975">
        <v>9</v>
      </c>
      <c r="G6975">
        <v>231</v>
      </c>
      <c r="H6975" t="str">
        <f>VLOOKUP(G6975,[1]OPERADORES!$A:$B,2,0)</f>
        <v>EDIJANE</v>
      </c>
      <c r="I6975" t="s">
        <v>21</v>
      </c>
      <c r="J6975" t="s">
        <v>531</v>
      </c>
      <c r="K6975" t="s">
        <v>1626</v>
      </c>
      <c r="L6975">
        <v>84406</v>
      </c>
      <c r="M6975" t="s">
        <v>2110</v>
      </c>
      <c r="N6975" t="s">
        <v>5214</v>
      </c>
      <c r="O6975" t="s">
        <v>11</v>
      </c>
      <c r="P6975">
        <v>1202</v>
      </c>
      <c r="Q6975">
        <v>-1</v>
      </c>
      <c r="R6975">
        <v>32.159999999999997</v>
      </c>
      <c r="S6975">
        <v>-32.159999999999997</v>
      </c>
      <c r="T6975">
        <v>-24.41</v>
      </c>
      <c r="U6975">
        <v>24.1</v>
      </c>
      <c r="V6975" t="str">
        <f>VLOOKUP(L6975,'[2]tabela de preços'!$A:$D,4,0)</f>
        <v>3M</v>
      </c>
      <c r="W6975" t="str">
        <f>VLOOKUP(L6975,'[2]tabela de preços'!$A:$F,6,0)</f>
        <v>FITA DUPLA FACE</v>
      </c>
      <c r="X6975" t="str">
        <f>VLOOKUP(L6975,'[2]tabela de preços'!$A:$G,7,0)</f>
        <v>AUTOMOTIVO</v>
      </c>
    </row>
    <row r="6976" spans="1:24" x14ac:dyDescent="0.3">
      <c r="A6976" t="s">
        <v>1623</v>
      </c>
      <c r="C6976" t="s">
        <v>5215</v>
      </c>
      <c r="D6976" s="1">
        <v>46107</v>
      </c>
      <c r="E6976" t="s">
        <v>5216</v>
      </c>
      <c r="F6976">
        <v>9</v>
      </c>
      <c r="G6976">
        <v>231</v>
      </c>
      <c r="H6976" t="str">
        <f>VLOOKUP(G6976,[1]OPERADORES!$A:$B,2,0)</f>
        <v>EDIJANE</v>
      </c>
      <c r="I6976" t="s">
        <v>21</v>
      </c>
      <c r="J6976" t="s">
        <v>531</v>
      </c>
      <c r="K6976" t="s">
        <v>1626</v>
      </c>
      <c r="L6976">
        <v>84407</v>
      </c>
      <c r="M6976" t="s">
        <v>2976</v>
      </c>
      <c r="O6976" t="s">
        <v>11</v>
      </c>
      <c r="P6976">
        <v>5102</v>
      </c>
      <c r="Q6976">
        <v>2</v>
      </c>
      <c r="R6976">
        <v>40.69</v>
      </c>
      <c r="S6976">
        <v>81.38</v>
      </c>
      <c r="T6976">
        <v>58.34</v>
      </c>
      <c r="U6976">
        <v>28.31</v>
      </c>
      <c r="V6976" t="str">
        <f>VLOOKUP(L6976,'[2]tabela de preços'!$A:$D,4,0)</f>
        <v>3M</v>
      </c>
      <c r="W6976" t="str">
        <f>VLOOKUP(L6976,'[2]tabela de preços'!$A:$F,6,0)</f>
        <v>FITA DUPLA FACE</v>
      </c>
      <c r="X6976" t="str">
        <f>VLOOKUP(L6976,'[2]tabela de preços'!$A:$G,7,0)</f>
        <v>AUTOMOTIVO</v>
      </c>
    </row>
    <row r="6977" spans="1:24" x14ac:dyDescent="0.3">
      <c r="A6977" t="s">
        <v>1630</v>
      </c>
      <c r="C6977" t="s">
        <v>5217</v>
      </c>
      <c r="D6977" s="1">
        <v>46107</v>
      </c>
      <c r="E6977" t="s">
        <v>5218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762</v>
      </c>
      <c r="K6977" t="s">
        <v>1633</v>
      </c>
      <c r="L6977">
        <v>10238</v>
      </c>
      <c r="M6977" t="s">
        <v>79</v>
      </c>
      <c r="O6977" t="s">
        <v>11</v>
      </c>
      <c r="P6977">
        <v>5102</v>
      </c>
      <c r="Q6977">
        <v>400</v>
      </c>
      <c r="R6977">
        <v>2.79</v>
      </c>
      <c r="S6977" s="2">
        <v>1116</v>
      </c>
      <c r="T6977">
        <v>896</v>
      </c>
      <c r="U6977">
        <v>19.71</v>
      </c>
      <c r="V6977" t="str">
        <f>VLOOKUP(L6977,'[2]tabela de preços'!$A:$D,4,0)</f>
        <v>NORTON</v>
      </c>
      <c r="W6977" t="str">
        <f>VLOOKUP(L6977,'[2]tabela de preços'!$A:$F,6,0)</f>
        <v xml:space="preserve">DISCOS / LIXAS / ABRASIVOS </v>
      </c>
      <c r="X6977" t="str">
        <f>VLOOKUP(L6977,'[2]tabela de preços'!$A:$G,7,0)</f>
        <v>AUTOMOTIVO</v>
      </c>
    </row>
    <row r="6978" spans="1:24" x14ac:dyDescent="0.3">
      <c r="A6978" t="s">
        <v>1649</v>
      </c>
      <c r="B6978" t="s">
        <v>1650</v>
      </c>
      <c r="C6978" t="s">
        <v>5219</v>
      </c>
      <c r="D6978" s="1">
        <v>46107</v>
      </c>
      <c r="E6978" t="s">
        <v>5220</v>
      </c>
      <c r="F6978">
        <v>9</v>
      </c>
      <c r="G6978">
        <v>236</v>
      </c>
      <c r="H6978" t="str">
        <f>VLOOKUP(G6978,[1]OPERADORES!$A:$B,2,0)</f>
        <v>DANIEL</v>
      </c>
      <c r="I6978" t="s">
        <v>21</v>
      </c>
      <c r="J6978" t="s">
        <v>1653</v>
      </c>
      <c r="K6978" t="s">
        <v>1654</v>
      </c>
      <c r="L6978">
        <v>10236</v>
      </c>
      <c r="M6978" t="s">
        <v>133</v>
      </c>
      <c r="O6978" t="s">
        <v>11</v>
      </c>
      <c r="P6978">
        <v>5102</v>
      </c>
      <c r="Q6978">
        <v>102</v>
      </c>
      <c r="R6978">
        <v>2.79</v>
      </c>
      <c r="S6978">
        <v>284.58</v>
      </c>
      <c r="T6978">
        <v>236.64</v>
      </c>
      <c r="U6978">
        <v>16.850000000000001</v>
      </c>
      <c r="V6978" t="str">
        <f>VLOOKUP(L6978,'[2]tabela de preços'!$A:$D,4,0)</f>
        <v>NORTON</v>
      </c>
      <c r="W6978" t="str">
        <f>VLOOKUP(L6978,'[2]tabela de preços'!$A:$F,6,0)</f>
        <v xml:space="preserve">DISCOS / LIXAS / ABRASIVOS </v>
      </c>
      <c r="X6978" t="str">
        <f>VLOOKUP(L6978,'[2]tabela de preços'!$A:$G,7,0)</f>
        <v>AUTOMOTIVO</v>
      </c>
    </row>
    <row r="6979" spans="1:24" x14ac:dyDescent="0.3">
      <c r="A6979" t="s">
        <v>1649</v>
      </c>
      <c r="B6979" t="s">
        <v>1650</v>
      </c>
      <c r="C6979" t="s">
        <v>5219</v>
      </c>
      <c r="D6979" s="1">
        <v>46107</v>
      </c>
      <c r="E6979" t="s">
        <v>5220</v>
      </c>
      <c r="F6979">
        <v>9</v>
      </c>
      <c r="G6979">
        <v>236</v>
      </c>
      <c r="H6979" t="str">
        <f>VLOOKUP(G6979,[1]OPERADORES!$A:$B,2,0)</f>
        <v>DANIEL</v>
      </c>
      <c r="I6979" t="s">
        <v>21</v>
      </c>
      <c r="J6979" t="s">
        <v>1653</v>
      </c>
      <c r="K6979" t="s">
        <v>1654</v>
      </c>
      <c r="L6979">
        <v>10238</v>
      </c>
      <c r="M6979" t="s">
        <v>79</v>
      </c>
      <c r="O6979" t="s">
        <v>11</v>
      </c>
      <c r="P6979">
        <v>5102</v>
      </c>
      <c r="Q6979">
        <v>100</v>
      </c>
      <c r="R6979">
        <v>2.79</v>
      </c>
      <c r="S6979">
        <v>279</v>
      </c>
      <c r="T6979">
        <v>224</v>
      </c>
      <c r="U6979">
        <v>19.71</v>
      </c>
      <c r="V6979" t="str">
        <f>VLOOKUP(L6979,'[2]tabela de preços'!$A:$D,4,0)</f>
        <v>NORTON</v>
      </c>
      <c r="W6979" t="str">
        <f>VLOOKUP(L6979,'[2]tabela de preços'!$A:$F,6,0)</f>
        <v xml:space="preserve">DISCOS / LIXAS / ABRASIVOS </v>
      </c>
      <c r="X6979" t="str">
        <f>VLOOKUP(L6979,'[2]tabela de preços'!$A:$G,7,0)</f>
        <v>AUTOMOTIVO</v>
      </c>
    </row>
    <row r="6980" spans="1:24" x14ac:dyDescent="0.3">
      <c r="A6980" t="s">
        <v>1649</v>
      </c>
      <c r="B6980" t="s">
        <v>1650</v>
      </c>
      <c r="C6980" t="s">
        <v>5219</v>
      </c>
      <c r="D6980" s="1">
        <v>46107</v>
      </c>
      <c r="E6980" t="s">
        <v>5220</v>
      </c>
      <c r="F6980">
        <v>9</v>
      </c>
      <c r="G6980">
        <v>236</v>
      </c>
      <c r="H6980" t="str">
        <f>VLOOKUP(G6980,[1]OPERADORES!$A:$B,2,0)</f>
        <v>DANIEL</v>
      </c>
      <c r="I6980" t="s">
        <v>21</v>
      </c>
      <c r="J6980" t="s">
        <v>1653</v>
      </c>
      <c r="K6980" t="s">
        <v>1654</v>
      </c>
      <c r="L6980">
        <v>10243</v>
      </c>
      <c r="M6980" t="s">
        <v>83</v>
      </c>
      <c r="O6980" t="s">
        <v>11</v>
      </c>
      <c r="P6980">
        <v>5102</v>
      </c>
      <c r="Q6980">
        <v>50</v>
      </c>
      <c r="R6980">
        <v>2.79</v>
      </c>
      <c r="S6980">
        <v>139.5</v>
      </c>
      <c r="T6980">
        <v>96.5</v>
      </c>
      <c r="U6980">
        <v>30.82</v>
      </c>
      <c r="V6980" t="str">
        <f>VLOOKUP(L6980,'[2]tabela de preços'!$A:$D,4,0)</f>
        <v>NORTON</v>
      </c>
      <c r="W6980" t="str">
        <f>VLOOKUP(L6980,'[2]tabela de preços'!$A:$F,6,0)</f>
        <v xml:space="preserve">DISCOS / LIXAS / ABRASIVOS </v>
      </c>
      <c r="X6980" t="str">
        <f>VLOOKUP(L6980,'[2]tabela de preços'!$A:$G,7,0)</f>
        <v>AUTOMOTIVO</v>
      </c>
    </row>
    <row r="6981" spans="1:24" x14ac:dyDescent="0.3">
      <c r="A6981" t="s">
        <v>1649</v>
      </c>
      <c r="B6981" t="s">
        <v>1650</v>
      </c>
      <c r="C6981" t="s">
        <v>5219</v>
      </c>
      <c r="D6981" s="1">
        <v>46107</v>
      </c>
      <c r="E6981" t="s">
        <v>5220</v>
      </c>
      <c r="F6981">
        <v>9</v>
      </c>
      <c r="G6981">
        <v>236</v>
      </c>
      <c r="H6981" t="str">
        <f>VLOOKUP(G6981,[1]OPERADORES!$A:$B,2,0)</f>
        <v>DANIEL</v>
      </c>
      <c r="I6981" t="s">
        <v>21</v>
      </c>
      <c r="J6981" t="s">
        <v>1653</v>
      </c>
      <c r="K6981" t="s">
        <v>1654</v>
      </c>
      <c r="L6981">
        <v>10244</v>
      </c>
      <c r="M6981" t="s">
        <v>84</v>
      </c>
      <c r="O6981" t="s">
        <v>11</v>
      </c>
      <c r="P6981">
        <v>5102</v>
      </c>
      <c r="Q6981">
        <v>50</v>
      </c>
      <c r="R6981">
        <v>2.79</v>
      </c>
      <c r="S6981">
        <v>139.5</v>
      </c>
      <c r="T6981">
        <v>96.5</v>
      </c>
      <c r="U6981">
        <v>30.82</v>
      </c>
      <c r="V6981" t="str">
        <f>VLOOKUP(L6981,'[2]tabela de preços'!$A:$D,4,0)</f>
        <v>NORTON</v>
      </c>
      <c r="W6981" t="str">
        <f>VLOOKUP(L6981,'[2]tabela de preços'!$A:$F,6,0)</f>
        <v xml:space="preserve">DISCOS / LIXAS / ABRASIVOS </v>
      </c>
      <c r="X6981" t="str">
        <f>VLOOKUP(L6981,'[2]tabela de preços'!$A:$G,7,0)</f>
        <v>AUTOMOTIVO</v>
      </c>
    </row>
    <row r="6982" spans="1:24" x14ac:dyDescent="0.3">
      <c r="A6982" t="s">
        <v>1649</v>
      </c>
      <c r="B6982" t="s">
        <v>1650</v>
      </c>
      <c r="C6982" t="s">
        <v>5219</v>
      </c>
      <c r="D6982" s="1">
        <v>46107</v>
      </c>
      <c r="E6982" t="s">
        <v>5220</v>
      </c>
      <c r="F6982">
        <v>9</v>
      </c>
      <c r="G6982">
        <v>236</v>
      </c>
      <c r="H6982" t="str">
        <f>VLOOKUP(G6982,[1]OPERADORES!$A:$B,2,0)</f>
        <v>DANIEL</v>
      </c>
      <c r="I6982" t="s">
        <v>21</v>
      </c>
      <c r="J6982" t="s">
        <v>1653</v>
      </c>
      <c r="K6982" t="s">
        <v>1654</v>
      </c>
      <c r="L6982">
        <v>10246</v>
      </c>
      <c r="M6982" t="s">
        <v>206</v>
      </c>
      <c r="O6982" t="s">
        <v>11</v>
      </c>
      <c r="P6982">
        <v>5102</v>
      </c>
      <c r="Q6982">
        <v>50</v>
      </c>
      <c r="R6982">
        <v>2.79</v>
      </c>
      <c r="S6982">
        <v>139.5</v>
      </c>
      <c r="T6982">
        <v>96.5</v>
      </c>
      <c r="U6982">
        <v>30.82</v>
      </c>
      <c r="V6982" t="str">
        <f>VLOOKUP(L6982,'[2]tabela de preços'!$A:$D,4,0)</f>
        <v>NORTON</v>
      </c>
      <c r="W6982" t="str">
        <f>VLOOKUP(L6982,'[2]tabela de preços'!$A:$F,6,0)</f>
        <v xml:space="preserve">DISCOS / LIXAS / ABRASIVOS </v>
      </c>
      <c r="X6982" t="str">
        <f>VLOOKUP(L6982,'[2]tabela de preços'!$A:$G,7,0)</f>
        <v>AUTOMOTIVO</v>
      </c>
    </row>
    <row r="6983" spans="1:24" x14ac:dyDescent="0.3">
      <c r="A6983" t="s">
        <v>1701</v>
      </c>
      <c r="C6983" t="s">
        <v>5221</v>
      </c>
      <c r="D6983" s="1">
        <v>46107</v>
      </c>
      <c r="F6983">
        <v>9</v>
      </c>
      <c r="G6983">
        <v>197</v>
      </c>
      <c r="H6983" t="str">
        <f>VLOOKUP(G6983,[1]OPERADORES!$A:$B,2,0)</f>
        <v xml:space="preserve">POLIANA LORRANE DE AMORIM </v>
      </c>
      <c r="I6983" t="s">
        <v>21</v>
      </c>
      <c r="J6983" t="s">
        <v>265</v>
      </c>
      <c r="K6983" t="s">
        <v>1704</v>
      </c>
      <c r="L6983">
        <v>84362</v>
      </c>
      <c r="M6983" t="s">
        <v>5072</v>
      </c>
      <c r="N6983" t="s">
        <v>5222</v>
      </c>
      <c r="O6983" t="s">
        <v>11</v>
      </c>
      <c r="P6983">
        <v>1411</v>
      </c>
      <c r="Q6983">
        <v>-1</v>
      </c>
      <c r="R6983">
        <v>15.79</v>
      </c>
      <c r="S6983">
        <v>-15.79</v>
      </c>
      <c r="T6983">
        <v>-11.99</v>
      </c>
      <c r="U6983">
        <v>24.07</v>
      </c>
      <c r="V6983" t="str">
        <f>VLOOKUP(L6983,'[2]tabela de preços'!$A:$D,4,0)</f>
        <v>BRASILUX</v>
      </c>
      <c r="W6983" t="str">
        <f>VLOOKUP(L6983,'[2]tabela de preços'!$A:$F,6,0)</f>
        <v>ESMALTES</v>
      </c>
      <c r="X6983" t="str">
        <f>VLOOKUP(L6983,'[2]tabela de preços'!$A:$G,7,0)</f>
        <v>INDUSTRIAL</v>
      </c>
    </row>
    <row r="6984" spans="1:24" x14ac:dyDescent="0.3">
      <c r="A6984" t="s">
        <v>2041</v>
      </c>
      <c r="C6984" t="s">
        <v>5223</v>
      </c>
      <c r="D6984" s="1">
        <v>46107</v>
      </c>
      <c r="E6984" t="s">
        <v>5224</v>
      </c>
      <c r="F6984">
        <v>9</v>
      </c>
      <c r="G6984">
        <v>231</v>
      </c>
      <c r="H6984" t="str">
        <f>VLOOKUP(G6984,[1]OPERADORES!$A:$B,2,0)</f>
        <v>EDIJANE</v>
      </c>
      <c r="I6984" t="s">
        <v>21</v>
      </c>
      <c r="J6984" t="s">
        <v>1653</v>
      </c>
      <c r="K6984" t="s">
        <v>2044</v>
      </c>
      <c r="L6984">
        <v>84333</v>
      </c>
      <c r="M6984" t="s">
        <v>1025</v>
      </c>
      <c r="O6984" t="s">
        <v>11</v>
      </c>
      <c r="P6984">
        <v>5403</v>
      </c>
      <c r="Q6984">
        <v>1</v>
      </c>
      <c r="R6984">
        <v>62.9</v>
      </c>
      <c r="S6984">
        <v>62.9</v>
      </c>
      <c r="T6984">
        <v>47.04</v>
      </c>
      <c r="U6984">
        <v>25.21</v>
      </c>
      <c r="V6984" t="str">
        <f>VLOOKUP(L6984,'[2]tabela de preços'!$A:$D,4,0)</f>
        <v>BRASILUX</v>
      </c>
      <c r="W6984" t="str">
        <f>VLOOKUP(L6984,'[2]tabela de preços'!$A:$F,6,0)</f>
        <v>ESMALTES</v>
      </c>
      <c r="X6984" t="str">
        <f>VLOOKUP(L6984,'[2]tabela de preços'!$A:$G,7,0)</f>
        <v>INDUSTRIAL</v>
      </c>
    </row>
    <row r="6985" spans="1:24" x14ac:dyDescent="0.3">
      <c r="A6985" t="s">
        <v>2041</v>
      </c>
      <c r="C6985" t="s">
        <v>5223</v>
      </c>
      <c r="D6985" s="1">
        <v>46107</v>
      </c>
      <c r="E6985" t="s">
        <v>5224</v>
      </c>
      <c r="F6985">
        <v>9</v>
      </c>
      <c r="G6985">
        <v>231</v>
      </c>
      <c r="H6985" t="str">
        <f>VLOOKUP(G6985,[1]OPERADORES!$A:$B,2,0)</f>
        <v>EDIJANE</v>
      </c>
      <c r="I6985" t="s">
        <v>21</v>
      </c>
      <c r="J6985" t="s">
        <v>1653</v>
      </c>
      <c r="K6985" t="s">
        <v>2044</v>
      </c>
      <c r="L6985">
        <v>84343</v>
      </c>
      <c r="M6985" t="s">
        <v>3619</v>
      </c>
      <c r="O6985" t="s">
        <v>11</v>
      </c>
      <c r="P6985">
        <v>5403</v>
      </c>
      <c r="Q6985">
        <v>2</v>
      </c>
      <c r="R6985">
        <v>62.9</v>
      </c>
      <c r="S6985">
        <v>125.8</v>
      </c>
      <c r="T6985">
        <v>87.86</v>
      </c>
      <c r="U6985">
        <v>30.16</v>
      </c>
      <c r="V6985" t="str">
        <f>VLOOKUP(L6985,'[2]tabela de preços'!$A:$D,4,0)</f>
        <v>BRASILUX</v>
      </c>
      <c r="W6985" t="str">
        <f>VLOOKUP(L6985,'[2]tabela de preços'!$A:$F,6,0)</f>
        <v>ESMALTES</v>
      </c>
      <c r="X6985" t="str">
        <f>VLOOKUP(L6985,'[2]tabela de preços'!$A:$G,7,0)</f>
        <v>INDUSTRIAL</v>
      </c>
    </row>
    <row r="6986" spans="1:24" x14ac:dyDescent="0.3">
      <c r="A6986" t="s">
        <v>2087</v>
      </c>
      <c r="C6986" t="s">
        <v>5225</v>
      </c>
      <c r="D6986" s="1">
        <v>46107</v>
      </c>
      <c r="E6986" t="s">
        <v>5226</v>
      </c>
      <c r="F6986">
        <v>9</v>
      </c>
      <c r="G6986">
        <v>231</v>
      </c>
      <c r="H6986" t="str">
        <f>VLOOKUP(G6986,[1]OPERADORES!$A:$B,2,0)</f>
        <v>EDIJANE</v>
      </c>
      <c r="I6986" t="s">
        <v>21</v>
      </c>
      <c r="J6986" t="s">
        <v>2090</v>
      </c>
      <c r="K6986" t="s">
        <v>2091</v>
      </c>
      <c r="L6986">
        <v>85693</v>
      </c>
      <c r="M6986" t="s">
        <v>526</v>
      </c>
      <c r="O6986" t="s">
        <v>11</v>
      </c>
      <c r="P6986">
        <v>5102</v>
      </c>
      <c r="Q6986">
        <v>12</v>
      </c>
      <c r="R6986">
        <v>8.1</v>
      </c>
      <c r="S6986">
        <v>97.2</v>
      </c>
      <c r="T6986">
        <v>78.12</v>
      </c>
      <c r="U6986">
        <v>19.63</v>
      </c>
      <c r="V6986" t="str">
        <f>VLOOKUP(L6986,'[2]tabela de preços'!$A:$D,4,0)</f>
        <v>UNIPEGA</v>
      </c>
      <c r="W6986" t="str">
        <f>VLOOKUP(L6986,'[2]tabela de preços'!$A:$F,6,0)</f>
        <v>PU 40</v>
      </c>
      <c r="X6986" t="str">
        <f>VLOOKUP(L6986,'[2]tabela de preços'!$A:$G,7,0)</f>
        <v>IMOBILIÁRIO</v>
      </c>
    </row>
    <row r="6987" spans="1:24" x14ac:dyDescent="0.3">
      <c r="A6987" t="s">
        <v>2087</v>
      </c>
      <c r="C6987" t="s">
        <v>5225</v>
      </c>
      <c r="D6987" s="1">
        <v>46107</v>
      </c>
      <c r="E6987" t="s">
        <v>5226</v>
      </c>
      <c r="F6987">
        <v>9</v>
      </c>
      <c r="G6987">
        <v>231</v>
      </c>
      <c r="H6987" t="str">
        <f>VLOOKUP(G6987,[1]OPERADORES!$A:$B,2,0)</f>
        <v>EDIJANE</v>
      </c>
      <c r="I6987" t="s">
        <v>21</v>
      </c>
      <c r="J6987" t="s">
        <v>2090</v>
      </c>
      <c r="K6987" t="s">
        <v>2091</v>
      </c>
      <c r="L6987">
        <v>86889</v>
      </c>
      <c r="M6987" t="s">
        <v>2956</v>
      </c>
      <c r="O6987" t="s">
        <v>11</v>
      </c>
      <c r="P6987">
        <v>5102</v>
      </c>
      <c r="Q6987">
        <v>2</v>
      </c>
      <c r="R6987">
        <v>37.67</v>
      </c>
      <c r="S6987">
        <v>75.34</v>
      </c>
      <c r="T6987">
        <v>61.26</v>
      </c>
      <c r="U6987">
        <v>18.690000000000001</v>
      </c>
      <c r="V6987" t="str">
        <f>VLOOKUP(L6987,'[2]tabela de preços'!$A:$D,4,0)</f>
        <v>VEDACIT</v>
      </c>
      <c r="W6987" t="str">
        <f>VLOOKUP(L6987,'[2]tabela de preços'!$A:$F,6,0)</f>
        <v>IMPERMEABILIZANTES</v>
      </c>
      <c r="X6987" t="str">
        <f>VLOOKUP(L6987,'[2]tabela de preços'!$A:$G,7,0)</f>
        <v>IMOBILIÁRIO</v>
      </c>
    </row>
    <row r="6988" spans="1:24" x14ac:dyDescent="0.3">
      <c r="A6988" t="s">
        <v>2087</v>
      </c>
      <c r="C6988" t="s">
        <v>5225</v>
      </c>
      <c r="D6988" s="1">
        <v>46107</v>
      </c>
      <c r="E6988" t="s">
        <v>5226</v>
      </c>
      <c r="F6988">
        <v>9</v>
      </c>
      <c r="G6988">
        <v>231</v>
      </c>
      <c r="H6988" t="str">
        <f>VLOOKUP(G6988,[1]OPERADORES!$A:$B,2,0)</f>
        <v>EDIJANE</v>
      </c>
      <c r="I6988" t="s">
        <v>21</v>
      </c>
      <c r="J6988" t="s">
        <v>2090</v>
      </c>
      <c r="K6988" t="s">
        <v>2091</v>
      </c>
      <c r="L6988">
        <v>20375</v>
      </c>
      <c r="M6988" t="s">
        <v>148</v>
      </c>
      <c r="O6988" t="s">
        <v>11</v>
      </c>
      <c r="P6988">
        <v>5403</v>
      </c>
      <c r="Q6988">
        <v>3</v>
      </c>
      <c r="R6988">
        <v>35.69</v>
      </c>
      <c r="S6988">
        <v>107.07</v>
      </c>
      <c r="T6988">
        <v>76.349999999999994</v>
      </c>
      <c r="U6988">
        <v>28.69</v>
      </c>
      <c r="V6988" t="str">
        <f>VLOOKUP(L6988,'[2]tabela de preços'!$A:$D,4,0)</f>
        <v>SHERWIN WILLIAMS</v>
      </c>
      <c r="W6988" t="str">
        <f>VLOOKUP(L6988,'[2]tabela de preços'!$A:$F,6,0)</f>
        <v>TINTAS POLIÉSTER</v>
      </c>
      <c r="X6988" t="str">
        <f>VLOOKUP(L6988,'[2]tabela de preços'!$A:$G,7,0)</f>
        <v>AUTOMOTIVO</v>
      </c>
    </row>
    <row r="6989" spans="1:24" x14ac:dyDescent="0.3">
      <c r="A6989" t="s">
        <v>2087</v>
      </c>
      <c r="C6989" t="s">
        <v>5225</v>
      </c>
      <c r="D6989" s="1">
        <v>46107</v>
      </c>
      <c r="E6989" t="s">
        <v>5226</v>
      </c>
      <c r="F6989">
        <v>9</v>
      </c>
      <c r="G6989">
        <v>231</v>
      </c>
      <c r="H6989" t="str">
        <f>VLOOKUP(G6989,[1]OPERADORES!$A:$B,2,0)</f>
        <v>EDIJANE</v>
      </c>
      <c r="I6989" t="s">
        <v>21</v>
      </c>
      <c r="J6989" t="s">
        <v>2090</v>
      </c>
      <c r="K6989" t="s">
        <v>2091</v>
      </c>
      <c r="L6989">
        <v>20384</v>
      </c>
      <c r="M6989" t="s">
        <v>648</v>
      </c>
      <c r="O6989" t="s">
        <v>11</v>
      </c>
      <c r="P6989">
        <v>5403</v>
      </c>
      <c r="Q6989">
        <v>3</v>
      </c>
      <c r="R6989">
        <v>32.340000000000003</v>
      </c>
      <c r="S6989">
        <v>97.02</v>
      </c>
      <c r="T6989">
        <v>69.180000000000007</v>
      </c>
      <c r="U6989">
        <v>28.7</v>
      </c>
      <c r="V6989" t="str">
        <f>VLOOKUP(L6989,'[2]tabela de preços'!$A:$D,4,0)</f>
        <v>SHERWIN WILLIAMS</v>
      </c>
      <c r="W6989" t="str">
        <f>VLOOKUP(L6989,'[2]tabela de preços'!$A:$F,6,0)</f>
        <v>TINTAS PU</v>
      </c>
      <c r="X6989" t="str">
        <f>VLOOKUP(L6989,'[2]tabela de preços'!$A:$G,7,0)</f>
        <v>AUTOMOTIVO</v>
      </c>
    </row>
    <row r="6990" spans="1:24" x14ac:dyDescent="0.3">
      <c r="A6990" t="s">
        <v>2087</v>
      </c>
      <c r="C6990" t="s">
        <v>5225</v>
      </c>
      <c r="D6990" s="1">
        <v>46107</v>
      </c>
      <c r="E6990" t="s">
        <v>5226</v>
      </c>
      <c r="F6990">
        <v>9</v>
      </c>
      <c r="G6990">
        <v>231</v>
      </c>
      <c r="H6990" t="str">
        <f>VLOOKUP(G6990,[1]OPERADORES!$A:$B,2,0)</f>
        <v>EDIJANE</v>
      </c>
      <c r="I6990" t="s">
        <v>21</v>
      </c>
      <c r="J6990" t="s">
        <v>2090</v>
      </c>
      <c r="K6990" t="s">
        <v>2091</v>
      </c>
      <c r="L6990">
        <v>10240</v>
      </c>
      <c r="M6990" t="s">
        <v>81</v>
      </c>
      <c r="O6990" t="s">
        <v>11</v>
      </c>
      <c r="P6990">
        <v>5102</v>
      </c>
      <c r="Q6990">
        <v>50</v>
      </c>
      <c r="R6990">
        <v>2.95</v>
      </c>
      <c r="S6990">
        <v>147.5</v>
      </c>
      <c r="T6990">
        <v>112</v>
      </c>
      <c r="U6990">
        <v>24.07</v>
      </c>
      <c r="V6990" t="str">
        <f>VLOOKUP(L6990,'[2]tabela de preços'!$A:$D,4,0)</f>
        <v>NORTON</v>
      </c>
      <c r="W6990" t="str">
        <f>VLOOKUP(L6990,'[2]tabela de preços'!$A:$F,6,0)</f>
        <v xml:space="preserve">DISCOS / LIXAS / ABRASIVOS </v>
      </c>
      <c r="X6990" t="str">
        <f>VLOOKUP(L6990,'[2]tabela de preços'!$A:$G,7,0)</f>
        <v>AUTOMOTIVO</v>
      </c>
    </row>
    <row r="6991" spans="1:24" x14ac:dyDescent="0.3">
      <c r="A6991" t="s">
        <v>2087</v>
      </c>
      <c r="C6991" t="s">
        <v>5225</v>
      </c>
      <c r="D6991" s="1">
        <v>46107</v>
      </c>
      <c r="E6991" t="s">
        <v>5226</v>
      </c>
      <c r="F6991">
        <v>9</v>
      </c>
      <c r="G6991">
        <v>231</v>
      </c>
      <c r="H6991" t="str">
        <f>VLOOKUP(G6991,[1]OPERADORES!$A:$B,2,0)</f>
        <v>EDIJANE</v>
      </c>
      <c r="I6991" t="s">
        <v>21</v>
      </c>
      <c r="J6991" t="s">
        <v>2090</v>
      </c>
      <c r="K6991" t="s">
        <v>2091</v>
      </c>
      <c r="L6991">
        <v>10242</v>
      </c>
      <c r="M6991" t="s">
        <v>82</v>
      </c>
      <c r="O6991" t="s">
        <v>11</v>
      </c>
      <c r="P6991">
        <v>5102</v>
      </c>
      <c r="Q6991">
        <v>50</v>
      </c>
      <c r="R6991">
        <v>2.95</v>
      </c>
      <c r="S6991">
        <v>147.5</v>
      </c>
      <c r="T6991">
        <v>112</v>
      </c>
      <c r="U6991">
        <v>24.07</v>
      </c>
      <c r="V6991" t="str">
        <f>VLOOKUP(L6991,'[2]tabela de preços'!$A:$D,4,0)</f>
        <v>NORTON</v>
      </c>
      <c r="W6991" t="str">
        <f>VLOOKUP(L6991,'[2]tabela de preços'!$A:$F,6,0)</f>
        <v xml:space="preserve">DISCOS / LIXAS / ABRASIVOS </v>
      </c>
      <c r="X6991" t="str">
        <f>VLOOKUP(L6991,'[2]tabela de preços'!$A:$G,7,0)</f>
        <v>AUTOMOTIVO</v>
      </c>
    </row>
    <row r="6992" spans="1:24" x14ac:dyDescent="0.3">
      <c r="A6992" t="s">
        <v>2087</v>
      </c>
      <c r="C6992" t="s">
        <v>5225</v>
      </c>
      <c r="D6992" s="1">
        <v>46107</v>
      </c>
      <c r="E6992" t="s">
        <v>5226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2090</v>
      </c>
      <c r="K6992" t="s">
        <v>2091</v>
      </c>
      <c r="L6992">
        <v>10243</v>
      </c>
      <c r="M6992" t="s">
        <v>83</v>
      </c>
      <c r="O6992" t="s">
        <v>11</v>
      </c>
      <c r="P6992">
        <v>5102</v>
      </c>
      <c r="Q6992">
        <v>50</v>
      </c>
      <c r="R6992">
        <v>2.54</v>
      </c>
      <c r="S6992">
        <v>127</v>
      </c>
      <c r="T6992">
        <v>96.5</v>
      </c>
      <c r="U6992">
        <v>24.02</v>
      </c>
      <c r="V6992" t="str">
        <f>VLOOKUP(L6992,'[2]tabela de preços'!$A:$D,4,0)</f>
        <v>NORTON</v>
      </c>
      <c r="W6992" t="str">
        <f>VLOOKUP(L6992,'[2]tabela de preços'!$A:$F,6,0)</f>
        <v xml:space="preserve">DISCOS / LIXAS / ABRASIVOS </v>
      </c>
      <c r="X6992" t="str">
        <f>VLOOKUP(L6992,'[2]tabela de preços'!$A:$G,7,0)</f>
        <v>AUTOMOTIVO</v>
      </c>
    </row>
    <row r="6993" spans="1:24" x14ac:dyDescent="0.3">
      <c r="A6993" t="s">
        <v>2087</v>
      </c>
      <c r="C6993" t="s">
        <v>5225</v>
      </c>
      <c r="D6993" s="1">
        <v>46107</v>
      </c>
      <c r="E6993" t="s">
        <v>5226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2090</v>
      </c>
      <c r="K6993" t="s">
        <v>2091</v>
      </c>
      <c r="L6993">
        <v>87043</v>
      </c>
      <c r="M6993" t="s">
        <v>217</v>
      </c>
      <c r="O6993" t="s">
        <v>11</v>
      </c>
      <c r="P6993">
        <v>5102</v>
      </c>
      <c r="Q6993">
        <v>12</v>
      </c>
      <c r="R6993">
        <v>21.89</v>
      </c>
      <c r="S6993">
        <v>262.68</v>
      </c>
      <c r="T6993">
        <v>216.24</v>
      </c>
      <c r="U6993">
        <v>17.68</v>
      </c>
      <c r="V6993" t="str">
        <f>VLOOKUP(L6993,'[2]tabela de preços'!$A:$D,4,0)</f>
        <v>ROBERLO</v>
      </c>
      <c r="W6993" t="str">
        <f>VLOOKUP(L6993,'[2]tabela de preços'!$A:$F,6,0)</f>
        <v>MASSA POLIÉSTER</v>
      </c>
      <c r="X6993" t="str">
        <f>VLOOKUP(L6993,'[2]tabela de preços'!$A:$G,7,0)</f>
        <v>AUTOMOTIVO</v>
      </c>
    </row>
    <row r="6994" spans="1:24" x14ac:dyDescent="0.3">
      <c r="A6994" t="s">
        <v>2087</v>
      </c>
      <c r="C6994" t="s">
        <v>5225</v>
      </c>
      <c r="D6994" s="1">
        <v>46107</v>
      </c>
      <c r="E6994" t="s">
        <v>5226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2090</v>
      </c>
      <c r="K6994" t="s">
        <v>2091</v>
      </c>
      <c r="L6994">
        <v>10404</v>
      </c>
      <c r="M6994" t="s">
        <v>130</v>
      </c>
      <c r="O6994" t="s">
        <v>11</v>
      </c>
      <c r="P6994">
        <v>5102</v>
      </c>
      <c r="Q6994">
        <v>4</v>
      </c>
      <c r="R6994">
        <v>18.12</v>
      </c>
      <c r="S6994">
        <v>72.48</v>
      </c>
      <c r="T6994">
        <v>55</v>
      </c>
      <c r="U6994">
        <v>24.12</v>
      </c>
      <c r="V6994" t="str">
        <f>VLOOKUP(L6994,'[2]tabela de preços'!$A:$D,4,0)</f>
        <v>MAXI RUBBER</v>
      </c>
      <c r="W6994" t="str">
        <f>VLOOKUP(L6994,'[2]tabela de preços'!$A:$F,6,0)</f>
        <v>VEDADORES / SELANTES</v>
      </c>
      <c r="X6994" t="str">
        <f>VLOOKUP(L6994,'[2]tabela de preços'!$A:$G,7,0)</f>
        <v>AUTOMOTIVO</v>
      </c>
    </row>
    <row r="6995" spans="1:24" x14ac:dyDescent="0.3">
      <c r="A6995" t="s">
        <v>2087</v>
      </c>
      <c r="C6995" t="s">
        <v>5227</v>
      </c>
      <c r="D6995" s="1">
        <v>46107</v>
      </c>
      <c r="E6995" t="s">
        <v>5228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2090</v>
      </c>
      <c r="K6995" t="s">
        <v>2091</v>
      </c>
      <c r="L6995">
        <v>85694</v>
      </c>
      <c r="M6995" t="s">
        <v>1306</v>
      </c>
      <c r="O6995" t="s">
        <v>11</v>
      </c>
      <c r="P6995">
        <v>5102</v>
      </c>
      <c r="Q6995">
        <v>4</v>
      </c>
      <c r="R6995">
        <v>8.1</v>
      </c>
      <c r="S6995">
        <v>32.4</v>
      </c>
      <c r="T6995">
        <v>24.68</v>
      </c>
      <c r="U6995">
        <v>23.83</v>
      </c>
      <c r="V6995" t="str">
        <f>VLOOKUP(L6995,'[2]tabela de preços'!$A:$D,4,0)</f>
        <v>UNIPEGA</v>
      </c>
      <c r="W6995" t="str">
        <f>VLOOKUP(L6995,'[2]tabela de preços'!$A:$F,6,0)</f>
        <v>PU 40</v>
      </c>
      <c r="X6995" t="str">
        <f>VLOOKUP(L6995,'[2]tabela de preços'!$A:$G,7,0)</f>
        <v>IMOBILIÁRIO</v>
      </c>
    </row>
    <row r="6996" spans="1:24" x14ac:dyDescent="0.3">
      <c r="A6996" t="s">
        <v>2087</v>
      </c>
      <c r="C6996" t="s">
        <v>5227</v>
      </c>
      <c r="D6996" s="1">
        <v>46107</v>
      </c>
      <c r="E6996" t="s">
        <v>5228</v>
      </c>
      <c r="F6996">
        <v>9</v>
      </c>
      <c r="G6996">
        <v>231</v>
      </c>
      <c r="H6996" t="str">
        <f>VLOOKUP(G6996,[1]OPERADORES!$A:$B,2,0)</f>
        <v>EDIJANE</v>
      </c>
      <c r="I6996" t="s">
        <v>21</v>
      </c>
      <c r="J6996" t="s">
        <v>2090</v>
      </c>
      <c r="K6996" t="s">
        <v>2091</v>
      </c>
      <c r="L6996">
        <v>84026</v>
      </c>
      <c r="M6996" t="s">
        <v>816</v>
      </c>
      <c r="O6996" t="s">
        <v>11</v>
      </c>
      <c r="P6996">
        <v>5102</v>
      </c>
      <c r="Q6996">
        <v>4</v>
      </c>
      <c r="R6996">
        <v>9.15</v>
      </c>
      <c r="S6996">
        <v>36.6</v>
      </c>
      <c r="T6996">
        <v>29.2</v>
      </c>
      <c r="U6996">
        <v>20.22</v>
      </c>
      <c r="V6996" t="str">
        <f>VLOOKUP(L6996,'[2]tabela de preços'!$A:$D,4,0)</f>
        <v>BRASILUX</v>
      </c>
      <c r="W6996" t="str">
        <f>VLOOKUP(L6996,'[2]tabela de preços'!$A:$F,6,0)</f>
        <v>CATALISADORES INDIVIDUAIS</v>
      </c>
      <c r="X6996" t="str">
        <f>VLOOKUP(L6996,'[2]tabela de preços'!$A:$G,7,0)</f>
        <v>IMOBILIÁRIO</v>
      </c>
    </row>
    <row r="6997" spans="1:24" x14ac:dyDescent="0.3">
      <c r="A6997" t="s">
        <v>2087</v>
      </c>
      <c r="C6997" t="s">
        <v>5227</v>
      </c>
      <c r="D6997" s="1">
        <v>46107</v>
      </c>
      <c r="E6997" t="s">
        <v>5228</v>
      </c>
      <c r="F6997">
        <v>9</v>
      </c>
      <c r="G6997">
        <v>231</v>
      </c>
      <c r="H6997" t="str">
        <f>VLOOKUP(G6997,[1]OPERADORES!$A:$B,2,0)</f>
        <v>EDIJANE</v>
      </c>
      <c r="I6997" t="s">
        <v>21</v>
      </c>
      <c r="J6997" t="s">
        <v>2090</v>
      </c>
      <c r="K6997" t="s">
        <v>2091</v>
      </c>
      <c r="L6997">
        <v>24248</v>
      </c>
      <c r="M6997" t="s">
        <v>107</v>
      </c>
      <c r="O6997" t="s">
        <v>11</v>
      </c>
      <c r="P6997">
        <v>5102</v>
      </c>
      <c r="Q6997">
        <v>15</v>
      </c>
      <c r="R6997">
        <v>7.9</v>
      </c>
      <c r="S6997">
        <v>118.5</v>
      </c>
      <c r="T6997">
        <v>100.2</v>
      </c>
      <c r="U6997">
        <v>15.44</v>
      </c>
      <c r="V6997" t="str">
        <f>VLOOKUP(L6997,'[2]tabela de preços'!$A:$D,4,0)</f>
        <v>SHERWIN WILLIAMS</v>
      </c>
      <c r="W6997" t="str">
        <f>VLOOKUP(L6997,'[2]tabela de preços'!$A:$F,6,0)</f>
        <v>PRIMER AUTOMOTIVO</v>
      </c>
      <c r="X6997" t="str">
        <f>VLOOKUP(L6997,'[2]tabela de preços'!$A:$G,7,0)</f>
        <v>AUTOMOTIVO</v>
      </c>
    </row>
    <row r="6998" spans="1:24" x14ac:dyDescent="0.3">
      <c r="A6998" t="s">
        <v>2087</v>
      </c>
      <c r="C6998" t="s">
        <v>5227</v>
      </c>
      <c r="D6998" s="1">
        <v>46107</v>
      </c>
      <c r="E6998" t="s">
        <v>5228</v>
      </c>
      <c r="F6998">
        <v>9</v>
      </c>
      <c r="G6998">
        <v>231</v>
      </c>
      <c r="H6998" t="str">
        <f>VLOOKUP(G6998,[1]OPERADORES!$A:$B,2,0)</f>
        <v>EDIJANE</v>
      </c>
      <c r="I6998" t="s">
        <v>21</v>
      </c>
      <c r="J6998" t="s">
        <v>2090</v>
      </c>
      <c r="K6998" t="s">
        <v>2091</v>
      </c>
      <c r="L6998">
        <v>20431</v>
      </c>
      <c r="M6998" t="s">
        <v>202</v>
      </c>
      <c r="O6998" t="s">
        <v>11</v>
      </c>
      <c r="P6998">
        <v>5403</v>
      </c>
      <c r="Q6998">
        <v>9</v>
      </c>
      <c r="R6998">
        <v>37.9</v>
      </c>
      <c r="S6998">
        <v>341.1</v>
      </c>
      <c r="T6998">
        <v>265.5</v>
      </c>
      <c r="U6998">
        <v>22.16</v>
      </c>
      <c r="V6998" t="str">
        <f>VLOOKUP(L6998,'[2]tabela de preços'!$A:$D,4,0)</f>
        <v>SHERWIN WILLIAMS</v>
      </c>
      <c r="W6998" t="str">
        <f>VLOOKUP(L6998,'[2]tabela de preços'!$A:$F,6,0)</f>
        <v>VERNIZ AUTOMOTIVO</v>
      </c>
      <c r="X6998" t="str">
        <f>VLOOKUP(L6998,'[2]tabela de preços'!$A:$G,7,0)</f>
        <v>AUTOMOTIVO</v>
      </c>
    </row>
    <row r="6999" spans="1:24" x14ac:dyDescent="0.3">
      <c r="A6999" t="s">
        <v>2087</v>
      </c>
      <c r="C6999" t="s">
        <v>5227</v>
      </c>
      <c r="D6999" s="1">
        <v>46107</v>
      </c>
      <c r="E6999" t="s">
        <v>5228</v>
      </c>
      <c r="F6999">
        <v>9</v>
      </c>
      <c r="G6999">
        <v>231</v>
      </c>
      <c r="H6999" t="str">
        <f>VLOOKUP(G6999,[1]OPERADORES!$A:$B,2,0)</f>
        <v>EDIJANE</v>
      </c>
      <c r="I6999" t="s">
        <v>21</v>
      </c>
      <c r="J6999" t="s">
        <v>2090</v>
      </c>
      <c r="K6999" t="s">
        <v>2091</v>
      </c>
      <c r="L6999">
        <v>24247</v>
      </c>
      <c r="M6999" t="s">
        <v>160</v>
      </c>
      <c r="O6999" t="s">
        <v>11</v>
      </c>
      <c r="P6999">
        <v>5403</v>
      </c>
      <c r="Q6999">
        <v>15</v>
      </c>
      <c r="R6999">
        <v>20.9</v>
      </c>
      <c r="S6999">
        <v>313.5</v>
      </c>
      <c r="T6999">
        <v>259.64999999999998</v>
      </c>
      <c r="U6999">
        <v>17.18</v>
      </c>
      <c r="V6999" t="str">
        <f>VLOOKUP(L6999,'[2]tabela de preços'!$A:$D,4,0)</f>
        <v>SHERWIN WILLIAMS</v>
      </c>
      <c r="W6999" t="str">
        <f>VLOOKUP(L6999,'[2]tabela de preços'!$A:$F,6,0)</f>
        <v>PRIMER AUTOMOTIVO</v>
      </c>
      <c r="X6999" t="str">
        <f>VLOOKUP(L6999,'[2]tabela de preços'!$A:$G,7,0)</f>
        <v>AUTOMOTIVO</v>
      </c>
    </row>
    <row r="7000" spans="1:24" x14ac:dyDescent="0.3">
      <c r="A7000" t="s">
        <v>2113</v>
      </c>
      <c r="C7000" t="s">
        <v>5229</v>
      </c>
      <c r="D7000" s="1">
        <v>46107</v>
      </c>
      <c r="E7000" t="s">
        <v>5230</v>
      </c>
      <c r="F7000">
        <v>9</v>
      </c>
      <c r="G7000">
        <v>236</v>
      </c>
      <c r="H7000" t="str">
        <f>VLOOKUP(G7000,[1]OPERADORES!$A:$B,2,0)</f>
        <v>DANIEL</v>
      </c>
      <c r="I7000" t="s">
        <v>21</v>
      </c>
      <c r="J7000" t="s">
        <v>211</v>
      </c>
      <c r="K7000" t="s">
        <v>2116</v>
      </c>
      <c r="L7000">
        <v>85135</v>
      </c>
      <c r="M7000" t="s">
        <v>5231</v>
      </c>
      <c r="O7000" t="s">
        <v>11</v>
      </c>
      <c r="P7000">
        <v>5403</v>
      </c>
      <c r="Q7000">
        <v>2</v>
      </c>
      <c r="R7000">
        <v>165.14</v>
      </c>
      <c r="S7000">
        <v>330.28</v>
      </c>
      <c r="T7000">
        <v>178.72</v>
      </c>
      <c r="U7000">
        <v>45.89</v>
      </c>
      <c r="V7000" t="str">
        <f>VLOOKUP(L7000,'[2]tabela de preços'!$A:$D,4,0)</f>
        <v>BRASILUX</v>
      </c>
      <c r="W7000" t="str">
        <f>VLOOKUP(L7000,'[2]tabela de preços'!$A:$F,6,0)</f>
        <v>TINTA DE LABORATÓRIO</v>
      </c>
      <c r="X7000" t="str">
        <f>VLOOKUP(L7000,'[2]tabela de preços'!$A:$G,7,0)</f>
        <v>AUTOMOTIVO</v>
      </c>
    </row>
    <row r="7001" spans="1:24" x14ac:dyDescent="0.3">
      <c r="A7001" t="s">
        <v>2113</v>
      </c>
      <c r="C7001" t="s">
        <v>5229</v>
      </c>
      <c r="D7001" s="1">
        <v>46107</v>
      </c>
      <c r="E7001" t="s">
        <v>5230</v>
      </c>
      <c r="F7001">
        <v>9</v>
      </c>
      <c r="G7001">
        <v>236</v>
      </c>
      <c r="H7001" t="str">
        <f>VLOOKUP(G7001,[1]OPERADORES!$A:$B,2,0)</f>
        <v>DANIEL</v>
      </c>
      <c r="I7001" t="s">
        <v>21</v>
      </c>
      <c r="J7001" t="s">
        <v>211</v>
      </c>
      <c r="K7001" t="s">
        <v>2116</v>
      </c>
      <c r="L7001">
        <v>85280</v>
      </c>
      <c r="M7001" t="s">
        <v>943</v>
      </c>
      <c r="O7001" t="s">
        <v>11</v>
      </c>
      <c r="P7001">
        <v>5102</v>
      </c>
      <c r="Q7001">
        <v>2</v>
      </c>
      <c r="R7001">
        <v>58.51</v>
      </c>
      <c r="S7001">
        <v>117.02</v>
      </c>
      <c r="T7001">
        <v>88.82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CATALISADORES INDIVIDUAIS</v>
      </c>
      <c r="X7001" t="str">
        <f>VLOOKUP(L7001,'[2]tabela de preços'!$A:$G,7,0)</f>
        <v>IMOBILIÁRIO</v>
      </c>
    </row>
    <row r="7002" spans="1:24" x14ac:dyDescent="0.3">
      <c r="A7002" t="s">
        <v>2113</v>
      </c>
      <c r="C7002" t="s">
        <v>5229</v>
      </c>
      <c r="D7002" s="1">
        <v>46107</v>
      </c>
      <c r="E7002" t="s">
        <v>5232</v>
      </c>
      <c r="F7002">
        <v>9</v>
      </c>
      <c r="G7002">
        <v>236</v>
      </c>
      <c r="H7002" t="str">
        <f>VLOOKUP(G7002,[1]OPERADORES!$A:$B,2,0)</f>
        <v>DANIEL</v>
      </c>
      <c r="I7002" t="s">
        <v>21</v>
      </c>
      <c r="J7002" t="s">
        <v>211</v>
      </c>
      <c r="K7002" t="s">
        <v>2116</v>
      </c>
      <c r="L7002">
        <v>85280</v>
      </c>
      <c r="M7002" t="s">
        <v>943</v>
      </c>
      <c r="O7002" t="s">
        <v>11</v>
      </c>
      <c r="P7002">
        <v>5102</v>
      </c>
      <c r="Q7002">
        <v>1</v>
      </c>
      <c r="R7002">
        <v>58.51</v>
      </c>
      <c r="S7002">
        <v>58.51</v>
      </c>
      <c r="T7002">
        <v>44.41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CATALISADORES INDIVIDUAIS</v>
      </c>
      <c r="X7002" t="str">
        <f>VLOOKUP(L7002,'[2]tabela de preços'!$A:$G,7,0)</f>
        <v>IMOBILIÁRIO</v>
      </c>
    </row>
    <row r="7003" spans="1:24" x14ac:dyDescent="0.3">
      <c r="A7003" t="s">
        <v>2113</v>
      </c>
      <c r="C7003" t="s">
        <v>5229</v>
      </c>
      <c r="D7003" s="1">
        <v>46107</v>
      </c>
      <c r="E7003" t="s">
        <v>5230</v>
      </c>
      <c r="F7003">
        <v>9</v>
      </c>
      <c r="G7003">
        <v>236</v>
      </c>
      <c r="H7003" t="str">
        <f>VLOOKUP(G7003,[1]OPERADORES!$A:$B,2,0)</f>
        <v>DANIEL</v>
      </c>
      <c r="I7003" t="s">
        <v>21</v>
      </c>
      <c r="J7003" t="s">
        <v>211</v>
      </c>
      <c r="K7003" t="s">
        <v>2116</v>
      </c>
      <c r="L7003">
        <v>84785</v>
      </c>
      <c r="M7003" t="s">
        <v>944</v>
      </c>
      <c r="O7003" t="s">
        <v>11</v>
      </c>
      <c r="P7003">
        <v>5403</v>
      </c>
      <c r="Q7003">
        <v>2</v>
      </c>
      <c r="R7003">
        <v>179.11</v>
      </c>
      <c r="S7003">
        <v>358.22</v>
      </c>
      <c r="T7003">
        <v>271.89999999999998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2113</v>
      </c>
      <c r="C7004" t="s">
        <v>5229</v>
      </c>
      <c r="D7004" s="1">
        <v>46107</v>
      </c>
      <c r="E7004" t="s">
        <v>5230</v>
      </c>
      <c r="F7004">
        <v>9</v>
      </c>
      <c r="G7004">
        <v>236</v>
      </c>
      <c r="H7004" t="str">
        <f>VLOOKUP(G7004,[1]OPERADORES!$A:$B,2,0)</f>
        <v>DANIEL</v>
      </c>
      <c r="I7004" t="s">
        <v>21</v>
      </c>
      <c r="J7004" t="s">
        <v>211</v>
      </c>
      <c r="K7004" t="s">
        <v>2116</v>
      </c>
      <c r="L7004">
        <v>84423</v>
      </c>
      <c r="M7004" t="s">
        <v>1198</v>
      </c>
      <c r="O7004" t="s">
        <v>11</v>
      </c>
      <c r="P7004">
        <v>5102</v>
      </c>
      <c r="Q7004">
        <v>4</v>
      </c>
      <c r="R7004">
        <v>17.82</v>
      </c>
      <c r="S7004">
        <v>71.28</v>
      </c>
      <c r="T7004">
        <v>54.08</v>
      </c>
      <c r="U7004">
        <v>24.13</v>
      </c>
      <c r="V7004" t="str">
        <f>VLOOKUP(L7004,'[2]tabela de preços'!$A:$D,4,0)</f>
        <v>ATLAS</v>
      </c>
      <c r="W7004" t="str">
        <f>VLOOKUP(L7004,'[2]tabela de preços'!$A:$F,6,0)</f>
        <v>ROLOS / TRINCHAS / PINCÉIS / ESPÁTULAS</v>
      </c>
      <c r="X7004" t="str">
        <f>VLOOKUP(L7004,'[2]tabela de preços'!$A:$G,7,0)</f>
        <v>IMOBILIÁRIO</v>
      </c>
    </row>
    <row r="7005" spans="1:24" x14ac:dyDescent="0.3">
      <c r="A7005" t="s">
        <v>2113</v>
      </c>
      <c r="C7005" t="s">
        <v>5233</v>
      </c>
      <c r="D7005" s="1">
        <v>46107</v>
      </c>
      <c r="E7005" t="s">
        <v>5234</v>
      </c>
      <c r="F7005">
        <v>9</v>
      </c>
      <c r="G7005">
        <v>236</v>
      </c>
      <c r="H7005" t="str">
        <f>VLOOKUP(G7005,[1]OPERADORES!$A:$B,2,0)</f>
        <v>DANIEL</v>
      </c>
      <c r="I7005" t="s">
        <v>21</v>
      </c>
      <c r="J7005" t="s">
        <v>211</v>
      </c>
      <c r="K7005" t="s">
        <v>2116</v>
      </c>
      <c r="L7005">
        <v>85135</v>
      </c>
      <c r="M7005" t="s">
        <v>5231</v>
      </c>
      <c r="O7005" t="s">
        <v>11</v>
      </c>
      <c r="P7005">
        <v>5403</v>
      </c>
      <c r="Q7005">
        <v>1</v>
      </c>
      <c r="R7005">
        <v>165.14</v>
      </c>
      <c r="S7005">
        <v>165.14</v>
      </c>
      <c r="T7005">
        <v>89.36</v>
      </c>
      <c r="U7005">
        <v>45.89</v>
      </c>
      <c r="V7005" t="str">
        <f>VLOOKUP(L7005,'[2]tabela de preços'!$A:$D,4,0)</f>
        <v>BRASILUX</v>
      </c>
      <c r="W7005" t="str">
        <f>VLOOKUP(L7005,'[2]tabela de preços'!$A:$F,6,0)</f>
        <v>TINTA DE LABORATÓRIO</v>
      </c>
      <c r="X7005" t="str">
        <f>VLOOKUP(L7005,'[2]tabela de preços'!$A:$G,7,0)</f>
        <v>AUTOMOTIVO</v>
      </c>
    </row>
    <row r="7006" spans="1:24" x14ac:dyDescent="0.3">
      <c r="A7006" t="s">
        <v>2113</v>
      </c>
      <c r="C7006" t="s">
        <v>5233</v>
      </c>
      <c r="D7006" s="1">
        <v>46107</v>
      </c>
      <c r="E7006" t="s">
        <v>5234</v>
      </c>
      <c r="F7006">
        <v>9</v>
      </c>
      <c r="G7006">
        <v>236</v>
      </c>
      <c r="H7006" t="str">
        <f>VLOOKUP(G7006,[1]OPERADORES!$A:$B,2,0)</f>
        <v>DANIEL</v>
      </c>
      <c r="I7006" t="s">
        <v>21</v>
      </c>
      <c r="J7006" t="s">
        <v>211</v>
      </c>
      <c r="K7006" t="s">
        <v>2116</v>
      </c>
      <c r="L7006">
        <v>84823</v>
      </c>
      <c r="M7006" t="s">
        <v>331</v>
      </c>
      <c r="O7006" t="s">
        <v>11</v>
      </c>
      <c r="P7006">
        <v>5102</v>
      </c>
      <c r="Q7006">
        <v>1</v>
      </c>
      <c r="R7006">
        <v>99.37</v>
      </c>
      <c r="S7006">
        <v>99.37</v>
      </c>
      <c r="T7006">
        <v>75.42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DILUENTE</v>
      </c>
      <c r="X7006" t="str">
        <f>VLOOKUP(L7006,'[2]tabela de preços'!$A:$G,7,0)</f>
        <v>AUTOMOTIVO</v>
      </c>
    </row>
    <row r="7007" spans="1:24" x14ac:dyDescent="0.3">
      <c r="A7007" t="s">
        <v>2113</v>
      </c>
      <c r="C7007" t="s">
        <v>5233</v>
      </c>
      <c r="D7007" s="1">
        <v>46107</v>
      </c>
      <c r="E7007" t="s">
        <v>5234</v>
      </c>
      <c r="F7007">
        <v>9</v>
      </c>
      <c r="G7007">
        <v>236</v>
      </c>
      <c r="H7007" t="str">
        <f>VLOOKUP(G7007,[1]OPERADORES!$A:$B,2,0)</f>
        <v>DANIEL</v>
      </c>
      <c r="I7007" t="s">
        <v>21</v>
      </c>
      <c r="J7007" t="s">
        <v>211</v>
      </c>
      <c r="K7007" t="s">
        <v>2116</v>
      </c>
      <c r="L7007">
        <v>10117</v>
      </c>
      <c r="M7007" t="s">
        <v>1043</v>
      </c>
      <c r="O7007" t="s">
        <v>11</v>
      </c>
      <c r="P7007">
        <v>5102</v>
      </c>
      <c r="Q7007">
        <v>2</v>
      </c>
      <c r="R7007">
        <v>6.52</v>
      </c>
      <c r="S7007">
        <v>13.04</v>
      </c>
      <c r="T7007">
        <v>9.9</v>
      </c>
      <c r="U7007">
        <v>24.08</v>
      </c>
      <c r="V7007" t="str">
        <f>VLOOKUP(L7007,'[2]tabela de preços'!$A:$D,4,0)</f>
        <v>ATLAS</v>
      </c>
      <c r="W7007" t="str">
        <f>VLOOKUP(L7007,'[2]tabela de preços'!$A:$F,6,0)</f>
        <v>ROLOS / TRINCHAS / PINCÉIS / ESPÁTULAS</v>
      </c>
      <c r="X7007" t="str">
        <f>VLOOKUP(L7007,'[2]tabela de preços'!$A:$G,7,0)</f>
        <v>IMOBILIÁRIO</v>
      </c>
    </row>
    <row r="7008" spans="1:24" x14ac:dyDescent="0.3">
      <c r="A7008" t="s">
        <v>2333</v>
      </c>
      <c r="B7008" t="s">
        <v>2334</v>
      </c>
      <c r="C7008" t="s">
        <v>5235</v>
      </c>
      <c r="D7008" s="1">
        <v>46107</v>
      </c>
      <c r="E7008" t="s">
        <v>5236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126</v>
      </c>
      <c r="J7008" t="s">
        <v>2337</v>
      </c>
      <c r="K7008" t="s">
        <v>2338</v>
      </c>
      <c r="L7008">
        <v>10298</v>
      </c>
      <c r="M7008" t="s">
        <v>85</v>
      </c>
      <c r="O7008" t="s">
        <v>11</v>
      </c>
      <c r="P7008">
        <v>6102</v>
      </c>
      <c r="Q7008">
        <v>80</v>
      </c>
      <c r="R7008">
        <v>56.9</v>
      </c>
      <c r="S7008" s="2">
        <v>4552</v>
      </c>
      <c r="T7008" s="2">
        <v>3790.4</v>
      </c>
      <c r="U7008">
        <v>16.73</v>
      </c>
      <c r="V7008" t="str">
        <f>VLOOKUP(L7008,'[2]tabela de preços'!$A:$D,4,0)</f>
        <v>ANJO</v>
      </c>
      <c r="W7008" t="str">
        <f>VLOOKUP(L7008,'[2]tabela de preços'!$A:$F,6,0)</f>
        <v>THINNER DE LIMPEZA</v>
      </c>
      <c r="X7008" t="str">
        <f>VLOOKUP(L7008,'[2]tabela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2026-03-26T21:14:12Z</dcterms:modified>
</cp:coreProperties>
</file>